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0" yWindow="560" windowWidth="25600" windowHeight="19020" tabRatio="500" activeTab="2"/>
  </bookViews>
  <sheets>
    <sheet name="計画" sheetId="3" r:id="rId1"/>
    <sheet name="データ性質_1" sheetId="1" r:id="rId2"/>
    <sheet name="データ性質_2" sheetId="4" r:id="rId3"/>
    <sheet name="審査例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500" i="4" l="1"/>
  <c r="G3499" i="4"/>
  <c r="G3498" i="4"/>
  <c r="G3497" i="4"/>
  <c r="G3496" i="4"/>
  <c r="G3495" i="4"/>
  <c r="G3494" i="4"/>
  <c r="G3493" i="4"/>
  <c r="G3492" i="4"/>
  <c r="G3491" i="4"/>
  <c r="G3490" i="4"/>
  <c r="G3489" i="4"/>
  <c r="G3488" i="4"/>
  <c r="G3487" i="4"/>
  <c r="G3486" i="4"/>
  <c r="G3485" i="4"/>
  <c r="G3484" i="4"/>
  <c r="G3483" i="4"/>
  <c r="G3482" i="4"/>
  <c r="G3481" i="4"/>
  <c r="G3480" i="4"/>
  <c r="G3479" i="4"/>
  <c r="G3478" i="4"/>
  <c r="G3477" i="4"/>
  <c r="G3476" i="4"/>
  <c r="G3475" i="4"/>
  <c r="G3474" i="4"/>
  <c r="G3473" i="4"/>
  <c r="G3472" i="4"/>
  <c r="G3471" i="4"/>
  <c r="G3470" i="4"/>
  <c r="G3469" i="4"/>
  <c r="G3468" i="4"/>
  <c r="G3467" i="4"/>
  <c r="G3466" i="4"/>
  <c r="G3465" i="4"/>
  <c r="G3464" i="4"/>
  <c r="G3463" i="4"/>
  <c r="G3462" i="4"/>
  <c r="G3461" i="4"/>
  <c r="G3460" i="4"/>
  <c r="G3459" i="4"/>
  <c r="G3458" i="4"/>
  <c r="G3457" i="4"/>
  <c r="G3456" i="4"/>
  <c r="G3455" i="4"/>
  <c r="G3454" i="4"/>
  <c r="G3453" i="4"/>
  <c r="G3452" i="4"/>
  <c r="G3451" i="4"/>
  <c r="G3450" i="4"/>
  <c r="G3449" i="4"/>
  <c r="G3448" i="4"/>
  <c r="G3447" i="4"/>
  <c r="G3446" i="4"/>
  <c r="G3445" i="4"/>
  <c r="G3444" i="4"/>
  <c r="G3443" i="4"/>
  <c r="G3442" i="4"/>
  <c r="G3441" i="4"/>
  <c r="G3440" i="4"/>
  <c r="G3439" i="4"/>
  <c r="G3438" i="4"/>
  <c r="G3437" i="4"/>
  <c r="G3436" i="4"/>
  <c r="G3435" i="4"/>
  <c r="G3434" i="4"/>
  <c r="G3433" i="4"/>
  <c r="G3432" i="4"/>
  <c r="G3431" i="4"/>
  <c r="G3430" i="4"/>
  <c r="G3429" i="4"/>
  <c r="G3428" i="4"/>
  <c r="G3427" i="4"/>
  <c r="G3426" i="4"/>
  <c r="G3425" i="4"/>
  <c r="G3424" i="4"/>
  <c r="G3423" i="4"/>
  <c r="G3422" i="4"/>
  <c r="G3421" i="4"/>
  <c r="G3420" i="4"/>
  <c r="G3419" i="4"/>
  <c r="G3418" i="4"/>
  <c r="G3417" i="4"/>
  <c r="G3416" i="4"/>
  <c r="G3415" i="4"/>
  <c r="G3414" i="4"/>
  <c r="G3413" i="4"/>
  <c r="G3412" i="4"/>
  <c r="G3411" i="4"/>
  <c r="G3410" i="4"/>
  <c r="G3409" i="4"/>
  <c r="G3408" i="4"/>
  <c r="G3407" i="4"/>
  <c r="G3406" i="4"/>
  <c r="G3405" i="4"/>
  <c r="G3404" i="4"/>
  <c r="G3403" i="4"/>
  <c r="G3402" i="4"/>
  <c r="G3401" i="4"/>
  <c r="G3400" i="4"/>
  <c r="G3399" i="4"/>
  <c r="G3398" i="4"/>
  <c r="G3397" i="4"/>
  <c r="G3396" i="4"/>
  <c r="G3395" i="4"/>
  <c r="G3394" i="4"/>
  <c r="G3393" i="4"/>
  <c r="G3392" i="4"/>
  <c r="G3391" i="4"/>
  <c r="G3390" i="4"/>
  <c r="G3389" i="4"/>
  <c r="G3388" i="4"/>
  <c r="G3387" i="4"/>
  <c r="G3386" i="4"/>
  <c r="G3385" i="4"/>
  <c r="G3384" i="4"/>
  <c r="G3383" i="4"/>
  <c r="G3382" i="4"/>
  <c r="G3381" i="4"/>
  <c r="G3380" i="4"/>
  <c r="G3379" i="4"/>
  <c r="G3378" i="4"/>
  <c r="G3377" i="4"/>
  <c r="G3376" i="4"/>
  <c r="G3375" i="4"/>
  <c r="G3374" i="4"/>
  <c r="G3373" i="4"/>
  <c r="G3372" i="4"/>
  <c r="G3371" i="4"/>
  <c r="G3370" i="4"/>
  <c r="G3369" i="4"/>
  <c r="G3368" i="4"/>
  <c r="G3367" i="4"/>
  <c r="G3366" i="4"/>
  <c r="G3365" i="4"/>
  <c r="G3364" i="4"/>
  <c r="G3363" i="4"/>
  <c r="G3362" i="4"/>
  <c r="G3361" i="4"/>
  <c r="G3360" i="4"/>
  <c r="G3359" i="4"/>
  <c r="G3358" i="4"/>
  <c r="G3357" i="4"/>
  <c r="G3356" i="4"/>
  <c r="G3355" i="4"/>
  <c r="G3354" i="4"/>
  <c r="G3353" i="4"/>
  <c r="G3352" i="4"/>
  <c r="G3351" i="4"/>
  <c r="G3350" i="4"/>
  <c r="G3349" i="4"/>
  <c r="G3348" i="4"/>
  <c r="G3347" i="4"/>
  <c r="G3346" i="4"/>
  <c r="G3345" i="4"/>
  <c r="G3344" i="4"/>
  <c r="G3343" i="4"/>
  <c r="G3342" i="4"/>
  <c r="G3341" i="4"/>
  <c r="G3340" i="4"/>
  <c r="G3339" i="4"/>
  <c r="G3338" i="4"/>
  <c r="G3337" i="4"/>
  <c r="G3336" i="4"/>
  <c r="G3335" i="4"/>
  <c r="G3334" i="4"/>
  <c r="G3333" i="4"/>
  <c r="G3332" i="4"/>
  <c r="G3331" i="4"/>
  <c r="G3330" i="4"/>
  <c r="G3329" i="4"/>
  <c r="G3328" i="4"/>
  <c r="G3327" i="4"/>
  <c r="G3326" i="4"/>
  <c r="G3325" i="4"/>
  <c r="G3324" i="4"/>
  <c r="G3323" i="4"/>
  <c r="G3322" i="4"/>
  <c r="G3321" i="4"/>
  <c r="G3320" i="4"/>
  <c r="G3319" i="4"/>
  <c r="G3318" i="4"/>
  <c r="G3317" i="4"/>
  <c r="G3316" i="4"/>
  <c r="G3315" i="4"/>
  <c r="G3314" i="4"/>
  <c r="G3313" i="4"/>
  <c r="G3312" i="4"/>
  <c r="G3311" i="4"/>
  <c r="G3310" i="4"/>
  <c r="G3309" i="4"/>
  <c r="G3308" i="4"/>
  <c r="G3307" i="4"/>
  <c r="G3306" i="4"/>
  <c r="G3305" i="4"/>
  <c r="G3304" i="4"/>
  <c r="G3303" i="4"/>
  <c r="G3302" i="4"/>
  <c r="G3301" i="4"/>
  <c r="G3300" i="4"/>
  <c r="G3299" i="4"/>
  <c r="G3298" i="4"/>
  <c r="G3297" i="4"/>
  <c r="G3296" i="4"/>
  <c r="G3295" i="4"/>
  <c r="G3294" i="4"/>
  <c r="G3293" i="4"/>
  <c r="G3292" i="4"/>
  <c r="G3291" i="4"/>
  <c r="G3290" i="4"/>
  <c r="G3289" i="4"/>
  <c r="G3288" i="4"/>
  <c r="G3287" i="4"/>
  <c r="G3286" i="4"/>
  <c r="G3285" i="4"/>
  <c r="G3284" i="4"/>
  <c r="G3283" i="4"/>
  <c r="G3282" i="4"/>
  <c r="G3281" i="4"/>
  <c r="G3280" i="4"/>
  <c r="G3279" i="4"/>
  <c r="G3278" i="4"/>
  <c r="G3277" i="4"/>
  <c r="G3276" i="4"/>
  <c r="G3275" i="4"/>
  <c r="G3274" i="4"/>
  <c r="G3273" i="4"/>
  <c r="G3272" i="4"/>
  <c r="G3271" i="4"/>
  <c r="G3270" i="4"/>
  <c r="G3269" i="4"/>
  <c r="G3268" i="4"/>
  <c r="G3267" i="4"/>
  <c r="G3266" i="4"/>
  <c r="G3265" i="4"/>
  <c r="G3264" i="4"/>
  <c r="G3263" i="4"/>
  <c r="G3262" i="4"/>
  <c r="G3261" i="4"/>
  <c r="G3260" i="4"/>
  <c r="G3259" i="4"/>
  <c r="G3258" i="4"/>
  <c r="G3257" i="4"/>
  <c r="G3256" i="4"/>
  <c r="G3255" i="4"/>
  <c r="G3254" i="4"/>
  <c r="G3253" i="4"/>
  <c r="G3252" i="4"/>
  <c r="G3251" i="4"/>
  <c r="G3250" i="4"/>
  <c r="G3249" i="4"/>
  <c r="G3248" i="4"/>
  <c r="G3247" i="4"/>
  <c r="G3246" i="4"/>
  <c r="G3245" i="4"/>
  <c r="G3244" i="4"/>
  <c r="G3243" i="4"/>
  <c r="G3242" i="4"/>
  <c r="G3241" i="4"/>
  <c r="G3240" i="4"/>
  <c r="G3239" i="4"/>
  <c r="G3238" i="4"/>
  <c r="G3237" i="4"/>
  <c r="G3236" i="4"/>
  <c r="G3235" i="4"/>
  <c r="G3234" i="4"/>
  <c r="G3233" i="4"/>
  <c r="G3232" i="4"/>
  <c r="G3231" i="4"/>
  <c r="G3230" i="4"/>
  <c r="G3229" i="4"/>
  <c r="G3228" i="4"/>
  <c r="G3227" i="4"/>
  <c r="G3226" i="4"/>
  <c r="G3225" i="4"/>
  <c r="G3224" i="4"/>
  <c r="G3223" i="4"/>
  <c r="G3222" i="4"/>
  <c r="G3221" i="4"/>
  <c r="G3220" i="4"/>
  <c r="G3219" i="4"/>
  <c r="G3218" i="4"/>
  <c r="G3217" i="4"/>
  <c r="G3216" i="4"/>
  <c r="G3215" i="4"/>
  <c r="G3214" i="4"/>
  <c r="G3213" i="4"/>
  <c r="G3212" i="4"/>
  <c r="G3211" i="4"/>
  <c r="G3210" i="4"/>
  <c r="G3209" i="4"/>
  <c r="G3208" i="4"/>
  <c r="G3207" i="4"/>
  <c r="G3206" i="4"/>
  <c r="G3205" i="4"/>
  <c r="G3204" i="4"/>
  <c r="G3203" i="4"/>
  <c r="G3202" i="4"/>
  <c r="G3201" i="4"/>
  <c r="G3200" i="4"/>
  <c r="G3199" i="4"/>
  <c r="G3198" i="4"/>
  <c r="G3197" i="4"/>
  <c r="G3196" i="4"/>
  <c r="G3195" i="4"/>
  <c r="G3194" i="4"/>
  <c r="G3193" i="4"/>
  <c r="G3192" i="4"/>
  <c r="G3191" i="4"/>
  <c r="G3190" i="4"/>
  <c r="G3189" i="4"/>
  <c r="G3188" i="4"/>
  <c r="G3187" i="4"/>
  <c r="G3186" i="4"/>
  <c r="G3185" i="4"/>
  <c r="G3184" i="4"/>
  <c r="G3183" i="4"/>
  <c r="G3182" i="4"/>
  <c r="G3181" i="4"/>
  <c r="G3180" i="4"/>
  <c r="G3179" i="4"/>
  <c r="G3178" i="4"/>
  <c r="G3177" i="4"/>
  <c r="G3176" i="4"/>
  <c r="G3175" i="4"/>
  <c r="G3174" i="4"/>
  <c r="G3173" i="4"/>
  <c r="G3172" i="4"/>
  <c r="G3171" i="4"/>
  <c r="G3170" i="4"/>
  <c r="G3169" i="4"/>
  <c r="G3168" i="4"/>
  <c r="G3167" i="4"/>
  <c r="G3166" i="4"/>
  <c r="G3165" i="4"/>
  <c r="G3164" i="4"/>
  <c r="G3163" i="4"/>
  <c r="G3162" i="4"/>
  <c r="G3161" i="4"/>
  <c r="G3160" i="4"/>
  <c r="G3159" i="4"/>
  <c r="G3158" i="4"/>
  <c r="G3157" i="4"/>
  <c r="G3156" i="4"/>
  <c r="G3155" i="4"/>
  <c r="G3154" i="4"/>
  <c r="G3153" i="4"/>
  <c r="G3152" i="4"/>
  <c r="G3151" i="4"/>
  <c r="G3150" i="4"/>
  <c r="G3149" i="4"/>
  <c r="G3148" i="4"/>
  <c r="G3147" i="4"/>
  <c r="G3146" i="4"/>
  <c r="G3145" i="4"/>
  <c r="G3144" i="4"/>
  <c r="G3143" i="4"/>
  <c r="G3142" i="4"/>
  <c r="G3141" i="4"/>
  <c r="G3140" i="4"/>
  <c r="G3139" i="4"/>
  <c r="G3138" i="4"/>
  <c r="G3137" i="4"/>
  <c r="G3136" i="4"/>
  <c r="G3135" i="4"/>
  <c r="G3134" i="4"/>
  <c r="G3133" i="4"/>
  <c r="G3132" i="4"/>
  <c r="G3131" i="4"/>
  <c r="G3130" i="4"/>
  <c r="G3129" i="4"/>
  <c r="G3128" i="4"/>
  <c r="G3127" i="4"/>
  <c r="G3126" i="4"/>
  <c r="G3125" i="4"/>
  <c r="G3124" i="4"/>
  <c r="G3123" i="4"/>
  <c r="G3122" i="4"/>
  <c r="G3121" i="4"/>
  <c r="G3120" i="4"/>
  <c r="G3119" i="4"/>
  <c r="G3118" i="4"/>
  <c r="G3117" i="4"/>
  <c r="G3116" i="4"/>
  <c r="G3115" i="4"/>
  <c r="G3114" i="4"/>
  <c r="G3113" i="4"/>
  <c r="G3112" i="4"/>
  <c r="G3111" i="4"/>
  <c r="G3110" i="4"/>
  <c r="G3109" i="4"/>
  <c r="G3108" i="4"/>
  <c r="G3107" i="4"/>
  <c r="G3106" i="4"/>
  <c r="G3105" i="4"/>
  <c r="G3104" i="4"/>
  <c r="G3103" i="4"/>
  <c r="G3102" i="4"/>
  <c r="G3101" i="4"/>
  <c r="G3100" i="4"/>
  <c r="G3099" i="4"/>
  <c r="G3098" i="4"/>
  <c r="G3097" i="4"/>
  <c r="G3096" i="4"/>
  <c r="G3095" i="4"/>
  <c r="G3094" i="4"/>
  <c r="G3093" i="4"/>
  <c r="G3092" i="4"/>
  <c r="G3091" i="4"/>
  <c r="G3090" i="4"/>
  <c r="G3089" i="4"/>
  <c r="G3088" i="4"/>
  <c r="G3087" i="4"/>
  <c r="G3086" i="4"/>
  <c r="G3085" i="4"/>
  <c r="G3084" i="4"/>
  <c r="G3083" i="4"/>
  <c r="G3082" i="4"/>
  <c r="G3081" i="4"/>
  <c r="G3080" i="4"/>
  <c r="G3079" i="4"/>
  <c r="G3078" i="4"/>
  <c r="G3077" i="4"/>
  <c r="G3076" i="4"/>
  <c r="G3075" i="4"/>
  <c r="G3074" i="4"/>
  <c r="G3073" i="4"/>
  <c r="G3072" i="4"/>
  <c r="G3071" i="4"/>
  <c r="G3070" i="4"/>
  <c r="G3069" i="4"/>
  <c r="G3068" i="4"/>
  <c r="G3067" i="4"/>
  <c r="G3066" i="4"/>
  <c r="G3065" i="4"/>
  <c r="G3064" i="4"/>
  <c r="G3063" i="4"/>
  <c r="G3062" i="4"/>
  <c r="G3061" i="4"/>
  <c r="G3060" i="4"/>
  <c r="G3059" i="4"/>
  <c r="G3058" i="4"/>
  <c r="G3057" i="4"/>
  <c r="G3056" i="4"/>
  <c r="G3055" i="4"/>
  <c r="G3054" i="4"/>
  <c r="G3053" i="4"/>
  <c r="G3052" i="4"/>
  <c r="G3051" i="4"/>
  <c r="G3050" i="4"/>
  <c r="G3049" i="4"/>
  <c r="G3048" i="4"/>
  <c r="G3047" i="4"/>
  <c r="G3046" i="4"/>
  <c r="G3045" i="4"/>
  <c r="G3044" i="4"/>
  <c r="G3043" i="4"/>
  <c r="G3042" i="4"/>
  <c r="G3041" i="4"/>
  <c r="G3040" i="4"/>
  <c r="G3039" i="4"/>
  <c r="G3038" i="4"/>
  <c r="G3037" i="4"/>
  <c r="G3036" i="4"/>
  <c r="G3035" i="4"/>
  <c r="G3034" i="4"/>
  <c r="G3033" i="4"/>
  <c r="G3032" i="4"/>
  <c r="G3031" i="4"/>
  <c r="G3030" i="4"/>
  <c r="G3029" i="4"/>
  <c r="G3028" i="4"/>
  <c r="G3027" i="4"/>
  <c r="G3026" i="4"/>
  <c r="G3025" i="4"/>
  <c r="G3024" i="4"/>
  <c r="G3023" i="4"/>
  <c r="G3022" i="4"/>
  <c r="G3021" i="4"/>
  <c r="G3020" i="4"/>
  <c r="G3019" i="4"/>
  <c r="G3018" i="4"/>
  <c r="G3017" i="4"/>
  <c r="G3016" i="4"/>
  <c r="G3015" i="4"/>
  <c r="G3014" i="4"/>
  <c r="G3013" i="4"/>
  <c r="G3012" i="4"/>
  <c r="G3011" i="4"/>
  <c r="G3010" i="4"/>
  <c r="G3009" i="4"/>
  <c r="G3008" i="4"/>
  <c r="G3007" i="4"/>
  <c r="G3006" i="4"/>
  <c r="G3005" i="4"/>
  <c r="G3004" i="4"/>
  <c r="G3003" i="4"/>
  <c r="G3002" i="4"/>
  <c r="G3001" i="4"/>
  <c r="G3000" i="4"/>
  <c r="G2999" i="4"/>
  <c r="G2998" i="4"/>
  <c r="G2997" i="4"/>
  <c r="G2996" i="4"/>
  <c r="G2995" i="4"/>
  <c r="G2994" i="4"/>
  <c r="G2993" i="4"/>
  <c r="G2992" i="4"/>
  <c r="G2991" i="4"/>
  <c r="G2990" i="4"/>
  <c r="G2989" i="4"/>
  <c r="G2988" i="4"/>
  <c r="G2987" i="4"/>
  <c r="G2986" i="4"/>
  <c r="G2985" i="4"/>
  <c r="G2984" i="4"/>
  <c r="G2983" i="4"/>
  <c r="G2982" i="4"/>
  <c r="G2981" i="4"/>
  <c r="G2980" i="4"/>
  <c r="G2979" i="4"/>
  <c r="G2978" i="4"/>
  <c r="G2977" i="4"/>
  <c r="G2976" i="4"/>
  <c r="G2975" i="4"/>
  <c r="G2974" i="4"/>
  <c r="G2973" i="4"/>
  <c r="G2972" i="4"/>
  <c r="G2971" i="4"/>
  <c r="G2970" i="4"/>
  <c r="G2969" i="4"/>
  <c r="G2968" i="4"/>
  <c r="G2967" i="4"/>
  <c r="G2966" i="4"/>
  <c r="G2965" i="4"/>
  <c r="G2964" i="4"/>
  <c r="G2963" i="4"/>
  <c r="G2962" i="4"/>
  <c r="G2961" i="4"/>
  <c r="G2960" i="4"/>
  <c r="G2959" i="4"/>
  <c r="G2958" i="4"/>
  <c r="G2957" i="4"/>
  <c r="G2956" i="4"/>
  <c r="G2955" i="4"/>
  <c r="G2954" i="4"/>
  <c r="G2953" i="4"/>
  <c r="G2952" i="4"/>
  <c r="G2951" i="4"/>
  <c r="G2950" i="4"/>
  <c r="G2949" i="4"/>
  <c r="G2948" i="4"/>
  <c r="G2947" i="4"/>
  <c r="G2946" i="4"/>
  <c r="G2945" i="4"/>
  <c r="G2944" i="4"/>
  <c r="G2943" i="4"/>
  <c r="G2942" i="4"/>
  <c r="G2941" i="4"/>
  <c r="G2940" i="4"/>
  <c r="G2939" i="4"/>
  <c r="G2938" i="4"/>
  <c r="G2937" i="4"/>
  <c r="G2936" i="4"/>
  <c r="G2935" i="4"/>
  <c r="G2934" i="4"/>
  <c r="G2933" i="4"/>
  <c r="G2932" i="4"/>
  <c r="G2931" i="4"/>
  <c r="G2930" i="4"/>
  <c r="G2929" i="4"/>
  <c r="G2928" i="4"/>
  <c r="G2927" i="4"/>
  <c r="G2926" i="4"/>
  <c r="G2925" i="4"/>
  <c r="G2924" i="4"/>
  <c r="G2923" i="4"/>
  <c r="G2922" i="4"/>
  <c r="G2921" i="4"/>
  <c r="G2920" i="4"/>
  <c r="G2919" i="4"/>
  <c r="G2918" i="4"/>
  <c r="G2917" i="4"/>
  <c r="G2916" i="4"/>
  <c r="G2915" i="4"/>
  <c r="G2914" i="4"/>
  <c r="G2913" i="4"/>
  <c r="G2912" i="4"/>
  <c r="G2911" i="4"/>
  <c r="G2910" i="4"/>
  <c r="G2909" i="4"/>
  <c r="G2908" i="4"/>
  <c r="G2907" i="4"/>
  <c r="G2906" i="4"/>
  <c r="G2905" i="4"/>
  <c r="G2904" i="4"/>
  <c r="G2903" i="4"/>
  <c r="G2902" i="4"/>
  <c r="G2901" i="4"/>
  <c r="G2900" i="4"/>
  <c r="G2899" i="4"/>
  <c r="G2898" i="4"/>
  <c r="G2897" i="4"/>
  <c r="G2896" i="4"/>
  <c r="G2895" i="4"/>
  <c r="G2894" i="4"/>
  <c r="G2893" i="4"/>
  <c r="G2892" i="4"/>
  <c r="G2891" i="4"/>
  <c r="G2890" i="4"/>
  <c r="G2889" i="4"/>
  <c r="G2888" i="4"/>
  <c r="G2887" i="4"/>
  <c r="G2886" i="4"/>
  <c r="G2885" i="4"/>
  <c r="G2884" i="4"/>
  <c r="G2883" i="4"/>
  <c r="G2882" i="4"/>
  <c r="G2881" i="4"/>
  <c r="G2880" i="4"/>
  <c r="G2879" i="4"/>
  <c r="G2878" i="4"/>
  <c r="G2877" i="4"/>
  <c r="G2876" i="4"/>
  <c r="G2875" i="4"/>
  <c r="G2874" i="4"/>
  <c r="G2873" i="4"/>
  <c r="G2872" i="4"/>
  <c r="G2871" i="4"/>
  <c r="G2870" i="4"/>
  <c r="G2869" i="4"/>
  <c r="G2868" i="4"/>
  <c r="G2867" i="4"/>
  <c r="G2866" i="4"/>
  <c r="G2865" i="4"/>
  <c r="G2864" i="4"/>
  <c r="G2863" i="4"/>
  <c r="G2862" i="4"/>
  <c r="G2861" i="4"/>
  <c r="G2860" i="4"/>
  <c r="G2859" i="4"/>
  <c r="G2858" i="4"/>
  <c r="G2857" i="4"/>
  <c r="G2856" i="4"/>
  <c r="G2855" i="4"/>
  <c r="G2854" i="4"/>
  <c r="G2853" i="4"/>
  <c r="G2852" i="4"/>
  <c r="G2851" i="4"/>
  <c r="G2850" i="4"/>
  <c r="G2849" i="4"/>
  <c r="G2848" i="4"/>
  <c r="G2847" i="4"/>
  <c r="G2846" i="4"/>
  <c r="G2845" i="4"/>
  <c r="G2844" i="4"/>
  <c r="G2843" i="4"/>
  <c r="G2842" i="4"/>
  <c r="G2841" i="4"/>
  <c r="G2840" i="4"/>
  <c r="G2839" i="4"/>
  <c r="G2838" i="4"/>
  <c r="G2837" i="4"/>
  <c r="G2836" i="4"/>
  <c r="G2835" i="4"/>
  <c r="G2834" i="4"/>
  <c r="G2833" i="4"/>
  <c r="G2832" i="4"/>
  <c r="G2831" i="4"/>
  <c r="G2830" i="4"/>
  <c r="G2829" i="4"/>
  <c r="G2828" i="4"/>
  <c r="G2827" i="4"/>
  <c r="G2826" i="4"/>
  <c r="G2825" i="4"/>
  <c r="G2824" i="4"/>
  <c r="G2823" i="4"/>
  <c r="G2822" i="4"/>
  <c r="G2821" i="4"/>
  <c r="G2820" i="4"/>
  <c r="G2819" i="4"/>
  <c r="G2818" i="4"/>
  <c r="G2817" i="4"/>
  <c r="G2816" i="4"/>
  <c r="G2815" i="4"/>
  <c r="G2814" i="4"/>
  <c r="G2813" i="4"/>
  <c r="G2812" i="4"/>
  <c r="G2811" i="4"/>
  <c r="G2810" i="4"/>
  <c r="G2809" i="4"/>
  <c r="G2808" i="4"/>
  <c r="G2807" i="4"/>
  <c r="G2806" i="4"/>
  <c r="G2805" i="4"/>
  <c r="G2804" i="4"/>
  <c r="G2803" i="4"/>
  <c r="G2802" i="4"/>
  <c r="G2801" i="4"/>
  <c r="G2800" i="4"/>
  <c r="G2799" i="4"/>
  <c r="G2798" i="4"/>
  <c r="G2797" i="4"/>
  <c r="G2796" i="4"/>
  <c r="G2795" i="4"/>
  <c r="G2794" i="4"/>
  <c r="G2793" i="4"/>
  <c r="G2792" i="4"/>
  <c r="G2791" i="4"/>
  <c r="G2790" i="4"/>
  <c r="G2789" i="4"/>
  <c r="G2788" i="4"/>
  <c r="G2787" i="4"/>
  <c r="G2786" i="4"/>
  <c r="G2785" i="4"/>
  <c r="G2784" i="4"/>
  <c r="G2783" i="4"/>
  <c r="G2782" i="4"/>
  <c r="G2781" i="4"/>
  <c r="G2780" i="4"/>
  <c r="G2779" i="4"/>
  <c r="G2778" i="4"/>
  <c r="G2777" i="4"/>
  <c r="G2776" i="4"/>
  <c r="G2775" i="4"/>
  <c r="G2774" i="4"/>
  <c r="G2773" i="4"/>
  <c r="G2772" i="4"/>
  <c r="G2771" i="4"/>
  <c r="G2770" i="4"/>
  <c r="G2769" i="4"/>
  <c r="G2768" i="4"/>
  <c r="G2767" i="4"/>
  <c r="G2766" i="4"/>
  <c r="G2765" i="4"/>
  <c r="G2764" i="4"/>
  <c r="G2763" i="4"/>
  <c r="G2762" i="4"/>
  <c r="G2761" i="4"/>
  <c r="G2760" i="4"/>
  <c r="G2759" i="4"/>
  <c r="G2758" i="4"/>
  <c r="G2757" i="4"/>
  <c r="G2756" i="4"/>
  <c r="G2755" i="4"/>
  <c r="G2754" i="4"/>
  <c r="G2753" i="4"/>
  <c r="G2752" i="4"/>
  <c r="G2751" i="4"/>
  <c r="G2750" i="4"/>
  <c r="G2749" i="4"/>
  <c r="G2748" i="4"/>
  <c r="G2747" i="4"/>
  <c r="G2746" i="4"/>
  <c r="G2745" i="4"/>
  <c r="G2744" i="4"/>
  <c r="G2743" i="4"/>
  <c r="G2742" i="4"/>
  <c r="G2741" i="4"/>
  <c r="G2740" i="4"/>
  <c r="G2739" i="4"/>
  <c r="G2738" i="4"/>
  <c r="G2737" i="4"/>
  <c r="G2736" i="4"/>
  <c r="G2735" i="4"/>
  <c r="G2734" i="4"/>
  <c r="G2733" i="4"/>
  <c r="G2732" i="4"/>
  <c r="G2731" i="4"/>
  <c r="G2730" i="4"/>
  <c r="G2729" i="4"/>
  <c r="G2728" i="4"/>
  <c r="G2727" i="4"/>
  <c r="G2726" i="4"/>
  <c r="G2725" i="4"/>
  <c r="G2724" i="4"/>
  <c r="G2723" i="4"/>
  <c r="G2722" i="4"/>
  <c r="G2721" i="4"/>
  <c r="G2720" i="4"/>
  <c r="G2719" i="4"/>
  <c r="G2718" i="4"/>
  <c r="G2717" i="4"/>
  <c r="G2716" i="4"/>
  <c r="G2715" i="4"/>
  <c r="G2714" i="4"/>
  <c r="G2713" i="4"/>
  <c r="G2712" i="4"/>
  <c r="G2711" i="4"/>
  <c r="G2710" i="4"/>
  <c r="G2709" i="4"/>
  <c r="G2708" i="4"/>
  <c r="G2707" i="4"/>
  <c r="G2706" i="4"/>
  <c r="G2705" i="4"/>
  <c r="G2704" i="4"/>
  <c r="G2703" i="4"/>
  <c r="G2702" i="4"/>
  <c r="G2701" i="4"/>
  <c r="G2700" i="4"/>
  <c r="G2699" i="4"/>
  <c r="G2698" i="4"/>
  <c r="G2697" i="4"/>
  <c r="G2696" i="4"/>
  <c r="G2695" i="4"/>
  <c r="G2694" i="4"/>
  <c r="G2693" i="4"/>
  <c r="G2692" i="4"/>
  <c r="G2691" i="4"/>
  <c r="G2690" i="4"/>
  <c r="G2689" i="4"/>
  <c r="G2688" i="4"/>
  <c r="G2687" i="4"/>
  <c r="G2686" i="4"/>
  <c r="G2685" i="4"/>
  <c r="G2684" i="4"/>
  <c r="G2683" i="4"/>
  <c r="G2682" i="4"/>
  <c r="G2681" i="4"/>
  <c r="G2680" i="4"/>
  <c r="G2679" i="4"/>
  <c r="G2678" i="4"/>
  <c r="G2677" i="4"/>
  <c r="G2676" i="4"/>
  <c r="G2675" i="4"/>
  <c r="G2674" i="4"/>
  <c r="G2673" i="4"/>
  <c r="G2672" i="4"/>
  <c r="G2671" i="4"/>
  <c r="G2670" i="4"/>
  <c r="G2669" i="4"/>
  <c r="G2668" i="4"/>
  <c r="G2667" i="4"/>
  <c r="G2666" i="4"/>
  <c r="G2665" i="4"/>
  <c r="G2664" i="4"/>
  <c r="G2663" i="4"/>
  <c r="G2662" i="4"/>
  <c r="G2661" i="4"/>
  <c r="G2660" i="4"/>
  <c r="G2659" i="4"/>
  <c r="G2658" i="4"/>
  <c r="G2657" i="4"/>
  <c r="G2656" i="4"/>
  <c r="G2655" i="4"/>
  <c r="G2654" i="4"/>
  <c r="G2653" i="4"/>
  <c r="G2652" i="4"/>
  <c r="G2651" i="4"/>
  <c r="G2650" i="4"/>
  <c r="G2649" i="4"/>
  <c r="G2648" i="4"/>
  <c r="G2647" i="4"/>
  <c r="G2646" i="4"/>
  <c r="G2645" i="4"/>
  <c r="G2644" i="4"/>
  <c r="G2643" i="4"/>
  <c r="G2642" i="4"/>
  <c r="G2641" i="4"/>
  <c r="G2640" i="4"/>
  <c r="G2639" i="4"/>
  <c r="G2638" i="4"/>
  <c r="G2637" i="4"/>
  <c r="G2636" i="4"/>
  <c r="G2635" i="4"/>
  <c r="G2634" i="4"/>
  <c r="G2633" i="4"/>
  <c r="G2632" i="4"/>
  <c r="G2631" i="4"/>
  <c r="G2630" i="4"/>
  <c r="G2629" i="4"/>
  <c r="G2628" i="4"/>
  <c r="G2627" i="4"/>
  <c r="G2626" i="4"/>
  <c r="G2625" i="4"/>
  <c r="G2624" i="4"/>
  <c r="G2623" i="4"/>
  <c r="G2622" i="4"/>
  <c r="G2621" i="4"/>
  <c r="G2620" i="4"/>
  <c r="G2619" i="4"/>
  <c r="G2618" i="4"/>
  <c r="G2617" i="4"/>
  <c r="G2616" i="4"/>
  <c r="G2615" i="4"/>
  <c r="G2614" i="4"/>
  <c r="G2613" i="4"/>
  <c r="G2612" i="4"/>
  <c r="G2611" i="4"/>
  <c r="G2610" i="4"/>
  <c r="G2609" i="4"/>
  <c r="G2608" i="4"/>
  <c r="G2607" i="4"/>
  <c r="G2606" i="4"/>
  <c r="G2605" i="4"/>
  <c r="G2604" i="4"/>
  <c r="G2603" i="4"/>
  <c r="G2602" i="4"/>
  <c r="G2601" i="4"/>
  <c r="G2600" i="4"/>
  <c r="G2599" i="4"/>
  <c r="G2598" i="4"/>
  <c r="G2597" i="4"/>
  <c r="G2596" i="4"/>
  <c r="G2595" i="4"/>
  <c r="G2594" i="4"/>
  <c r="G2593" i="4"/>
  <c r="G2592" i="4"/>
  <c r="G2591" i="4"/>
  <c r="G2590" i="4"/>
  <c r="G2589" i="4"/>
  <c r="G2588" i="4"/>
  <c r="G2587" i="4"/>
  <c r="G2586" i="4"/>
  <c r="G2585" i="4"/>
  <c r="G2584" i="4"/>
  <c r="G2583" i="4"/>
  <c r="G2582" i="4"/>
  <c r="G2581" i="4"/>
  <c r="G2580" i="4"/>
  <c r="G2579" i="4"/>
  <c r="G2578" i="4"/>
  <c r="G2577" i="4"/>
  <c r="G2576" i="4"/>
  <c r="G2575" i="4"/>
  <c r="G2574" i="4"/>
  <c r="G2573" i="4"/>
  <c r="G2572" i="4"/>
  <c r="G2571" i="4"/>
  <c r="G2570" i="4"/>
  <c r="G2569" i="4"/>
  <c r="G2568" i="4"/>
  <c r="G2567" i="4"/>
  <c r="G2566" i="4"/>
  <c r="G2565" i="4"/>
  <c r="G2564" i="4"/>
  <c r="G2563" i="4"/>
  <c r="G2562" i="4"/>
  <c r="G2561" i="4"/>
  <c r="G2560" i="4"/>
  <c r="G2559" i="4"/>
  <c r="G2558" i="4"/>
  <c r="G2557" i="4"/>
  <c r="G2556" i="4"/>
  <c r="G2555" i="4"/>
  <c r="G2554" i="4"/>
  <c r="G2553" i="4"/>
  <c r="G2552" i="4"/>
  <c r="G2551" i="4"/>
  <c r="G2550" i="4"/>
  <c r="G2549" i="4"/>
  <c r="G2548" i="4"/>
  <c r="G2547" i="4"/>
  <c r="G2546" i="4"/>
  <c r="G2545" i="4"/>
  <c r="G2544" i="4"/>
  <c r="G2543" i="4"/>
  <c r="G2542" i="4"/>
  <c r="G2541" i="4"/>
  <c r="G2540" i="4"/>
  <c r="G2539" i="4"/>
  <c r="G2538" i="4"/>
  <c r="G2537" i="4"/>
  <c r="G2536" i="4"/>
  <c r="G2535" i="4"/>
  <c r="G2534" i="4"/>
  <c r="G2533" i="4"/>
  <c r="G2532" i="4"/>
  <c r="G2531" i="4"/>
  <c r="G2530" i="4"/>
  <c r="G2529" i="4"/>
  <c r="G2528" i="4"/>
  <c r="G2527" i="4"/>
  <c r="G2526" i="4"/>
  <c r="G2525" i="4"/>
  <c r="G2524" i="4"/>
  <c r="G2523" i="4"/>
  <c r="G2522" i="4"/>
  <c r="G2521" i="4"/>
  <c r="G2520" i="4"/>
  <c r="G2519" i="4"/>
  <c r="G2518" i="4"/>
  <c r="G2517" i="4"/>
  <c r="G2516" i="4"/>
  <c r="G2515" i="4"/>
  <c r="G2514" i="4"/>
  <c r="G2513" i="4"/>
  <c r="G2512" i="4"/>
  <c r="G2511" i="4"/>
  <c r="G2510" i="4"/>
  <c r="G2509" i="4"/>
  <c r="G2508" i="4"/>
  <c r="G2507" i="4"/>
  <c r="G2506" i="4"/>
  <c r="G2505" i="4"/>
  <c r="G2504" i="4"/>
  <c r="G2503" i="4"/>
  <c r="G2502" i="4"/>
  <c r="G2501" i="4"/>
  <c r="G2500" i="4"/>
  <c r="G2499" i="4"/>
  <c r="G2498" i="4"/>
  <c r="G2497" i="4"/>
  <c r="G2496" i="4"/>
  <c r="G2495" i="4"/>
  <c r="G2494" i="4"/>
  <c r="G2493" i="4"/>
  <c r="G2492" i="4"/>
  <c r="G2491" i="4"/>
  <c r="G2490" i="4"/>
  <c r="G2489" i="4"/>
  <c r="G2488" i="4"/>
  <c r="G2487" i="4"/>
  <c r="G2486" i="4"/>
  <c r="G2485" i="4"/>
  <c r="G2484" i="4"/>
  <c r="G2483" i="4"/>
  <c r="G2482" i="4"/>
  <c r="G2481" i="4"/>
  <c r="G2480" i="4"/>
  <c r="G2479" i="4"/>
  <c r="G2478" i="4"/>
  <c r="G2477" i="4"/>
  <c r="G2476" i="4"/>
  <c r="G2475" i="4"/>
  <c r="G2474" i="4"/>
  <c r="G2473" i="4"/>
  <c r="G2472" i="4"/>
  <c r="G2471" i="4"/>
  <c r="G2470" i="4"/>
  <c r="G2469" i="4"/>
  <c r="G2468" i="4"/>
  <c r="G2467" i="4"/>
  <c r="G2466" i="4"/>
  <c r="G2465" i="4"/>
  <c r="G2464" i="4"/>
  <c r="G2463" i="4"/>
  <c r="G2462" i="4"/>
  <c r="G2461" i="4"/>
  <c r="G2460" i="4"/>
  <c r="G2459" i="4"/>
  <c r="G2458" i="4"/>
  <c r="G2457" i="4"/>
  <c r="G2456" i="4"/>
  <c r="G2455" i="4"/>
  <c r="G2454" i="4"/>
  <c r="G2453" i="4"/>
  <c r="G2452" i="4"/>
  <c r="G2451" i="4"/>
  <c r="G2450" i="4"/>
  <c r="G2449" i="4"/>
  <c r="G2448" i="4"/>
  <c r="G2447" i="4"/>
  <c r="G2446" i="4"/>
  <c r="G2445" i="4"/>
  <c r="G2444" i="4"/>
  <c r="G2443" i="4"/>
  <c r="G2442" i="4"/>
  <c r="G2441" i="4"/>
  <c r="G2440" i="4"/>
  <c r="G2439" i="4"/>
  <c r="G2438" i="4"/>
  <c r="G2437" i="4"/>
  <c r="G2436" i="4"/>
  <c r="G2435" i="4"/>
  <c r="G2434" i="4"/>
  <c r="G2433" i="4"/>
  <c r="G2432" i="4"/>
  <c r="G2431" i="4"/>
  <c r="G2430" i="4"/>
  <c r="G2429" i="4"/>
  <c r="G2428" i="4"/>
  <c r="G2427" i="4"/>
  <c r="G2426" i="4"/>
  <c r="G2425" i="4"/>
  <c r="G2424" i="4"/>
  <c r="G2423" i="4"/>
  <c r="G2422" i="4"/>
  <c r="G2421" i="4"/>
  <c r="G2420" i="4"/>
  <c r="G2419" i="4"/>
  <c r="G2418" i="4"/>
  <c r="G2417" i="4"/>
  <c r="G2416" i="4"/>
  <c r="G2415" i="4"/>
  <c r="G2414" i="4"/>
  <c r="G2413" i="4"/>
  <c r="G2412" i="4"/>
  <c r="G2411" i="4"/>
  <c r="G2410" i="4"/>
  <c r="G2409" i="4"/>
  <c r="G2408" i="4"/>
  <c r="G2407" i="4"/>
  <c r="G2406" i="4"/>
  <c r="G2405" i="4"/>
  <c r="G2404" i="4"/>
  <c r="G2403" i="4"/>
  <c r="G2402" i="4"/>
  <c r="G2401" i="4"/>
  <c r="G2400" i="4"/>
  <c r="G2399" i="4"/>
  <c r="G2398" i="4"/>
  <c r="G2397" i="4"/>
  <c r="G2396" i="4"/>
  <c r="G2395" i="4"/>
  <c r="G2394" i="4"/>
  <c r="G2393" i="4"/>
  <c r="G2392" i="4"/>
  <c r="G2391" i="4"/>
  <c r="G2390" i="4"/>
  <c r="G2389" i="4"/>
  <c r="G2388" i="4"/>
  <c r="G2387" i="4"/>
  <c r="G2386" i="4"/>
  <c r="G2385" i="4"/>
  <c r="G2384" i="4"/>
  <c r="G2383" i="4"/>
  <c r="G2382" i="4"/>
  <c r="G2381" i="4"/>
  <c r="G2380" i="4"/>
  <c r="G2379" i="4"/>
  <c r="G2378" i="4"/>
  <c r="G2377" i="4"/>
  <c r="G2376" i="4"/>
  <c r="G2375" i="4"/>
  <c r="G2374" i="4"/>
  <c r="G2373" i="4"/>
  <c r="G2372" i="4"/>
  <c r="G2371" i="4"/>
  <c r="G2370" i="4"/>
  <c r="G2369" i="4"/>
  <c r="G2368" i="4"/>
  <c r="G2367" i="4"/>
  <c r="G2366" i="4"/>
  <c r="G2365" i="4"/>
  <c r="G2364" i="4"/>
  <c r="G2363" i="4"/>
  <c r="G2362" i="4"/>
  <c r="G2361" i="4"/>
  <c r="G2360" i="4"/>
  <c r="G2359" i="4"/>
  <c r="G2358" i="4"/>
  <c r="G2357" i="4"/>
  <c r="G2356" i="4"/>
  <c r="G2355" i="4"/>
  <c r="G2354" i="4"/>
  <c r="G2353" i="4"/>
  <c r="G2352" i="4"/>
  <c r="G2351" i="4"/>
  <c r="G2350" i="4"/>
  <c r="G2349" i="4"/>
  <c r="G2348" i="4"/>
  <c r="G2347" i="4"/>
  <c r="G2346" i="4"/>
  <c r="G2345" i="4"/>
  <c r="G2344" i="4"/>
  <c r="G2343" i="4"/>
  <c r="G2342" i="4"/>
  <c r="G2341" i="4"/>
  <c r="G2340" i="4"/>
  <c r="G2339" i="4"/>
  <c r="G2338" i="4"/>
  <c r="G2337" i="4"/>
  <c r="G2336" i="4"/>
  <c r="G2335" i="4"/>
  <c r="G2334" i="4"/>
  <c r="G2333" i="4"/>
  <c r="G2332" i="4"/>
  <c r="G2331" i="4"/>
  <c r="G2330" i="4"/>
  <c r="G2329" i="4"/>
  <c r="G2328" i="4"/>
  <c r="G2327" i="4"/>
  <c r="G2326" i="4"/>
  <c r="G2325" i="4"/>
  <c r="G2324" i="4"/>
  <c r="G2323" i="4"/>
  <c r="G2322" i="4"/>
  <c r="G2321" i="4"/>
  <c r="G2320" i="4"/>
  <c r="G2319" i="4"/>
  <c r="G2318" i="4"/>
  <c r="G2317" i="4"/>
  <c r="G2316" i="4"/>
  <c r="G2315" i="4"/>
  <c r="G2314" i="4"/>
  <c r="G2313" i="4"/>
  <c r="G2312" i="4"/>
  <c r="G2311" i="4"/>
  <c r="G2310" i="4"/>
  <c r="G2309" i="4"/>
  <c r="G2308" i="4"/>
  <c r="G2307" i="4"/>
  <c r="G2306" i="4"/>
  <c r="G2305" i="4"/>
  <c r="G2304" i="4"/>
  <c r="G2303" i="4"/>
  <c r="G2302" i="4"/>
  <c r="G2301" i="4"/>
  <c r="G2300" i="4"/>
  <c r="G2299" i="4"/>
  <c r="G2298" i="4"/>
  <c r="G2297" i="4"/>
  <c r="G2296" i="4"/>
  <c r="G2295" i="4"/>
  <c r="G2294" i="4"/>
  <c r="G2293" i="4"/>
  <c r="G2292" i="4"/>
  <c r="G2291" i="4"/>
  <c r="G2290" i="4"/>
  <c r="G2289" i="4"/>
  <c r="G2288" i="4"/>
  <c r="G2287" i="4"/>
  <c r="G2286" i="4"/>
  <c r="G2285" i="4"/>
  <c r="G2284" i="4"/>
  <c r="G2283" i="4"/>
  <c r="G2282" i="4"/>
  <c r="G2281" i="4"/>
  <c r="G2280" i="4"/>
  <c r="G2279" i="4"/>
  <c r="G2278" i="4"/>
  <c r="G2277" i="4"/>
  <c r="G2276" i="4"/>
  <c r="G2275" i="4"/>
  <c r="G2274" i="4"/>
  <c r="G2273" i="4"/>
  <c r="G2272" i="4"/>
  <c r="G2271" i="4"/>
  <c r="G2270" i="4"/>
  <c r="G2269" i="4"/>
  <c r="G2268" i="4"/>
  <c r="G2267" i="4"/>
  <c r="G2266" i="4"/>
  <c r="G2265" i="4"/>
  <c r="G2264" i="4"/>
  <c r="G2263" i="4"/>
  <c r="G2262" i="4"/>
  <c r="G2261" i="4"/>
  <c r="G2260" i="4"/>
  <c r="G2259" i="4"/>
  <c r="G2258" i="4"/>
  <c r="G2257" i="4"/>
  <c r="G2256" i="4"/>
  <c r="G2255" i="4"/>
  <c r="G2254" i="4"/>
  <c r="G2253" i="4"/>
  <c r="G2252" i="4"/>
  <c r="G2251" i="4"/>
  <c r="G2250" i="4"/>
  <c r="G2249" i="4"/>
  <c r="G2248" i="4"/>
  <c r="G2247" i="4"/>
  <c r="G2246" i="4"/>
  <c r="G2245" i="4"/>
  <c r="G2244" i="4"/>
  <c r="G2243" i="4"/>
  <c r="G2242" i="4"/>
  <c r="G2241" i="4"/>
  <c r="G2240" i="4"/>
  <c r="G2239" i="4"/>
  <c r="G2238" i="4"/>
  <c r="G2237" i="4"/>
  <c r="G2236" i="4"/>
  <c r="G2235" i="4"/>
  <c r="G2234" i="4"/>
  <c r="G2233" i="4"/>
  <c r="G2232" i="4"/>
  <c r="G2231" i="4"/>
  <c r="G2230" i="4"/>
  <c r="G2229" i="4"/>
  <c r="G2228" i="4"/>
  <c r="G2227" i="4"/>
  <c r="G2226" i="4"/>
  <c r="G2225" i="4"/>
  <c r="G2224" i="4"/>
  <c r="G2223" i="4"/>
  <c r="G2222" i="4"/>
  <c r="G2221" i="4"/>
  <c r="G2220" i="4"/>
  <c r="G2219" i="4"/>
  <c r="G2218" i="4"/>
  <c r="G2217" i="4"/>
  <c r="G2216" i="4"/>
  <c r="G2215" i="4"/>
  <c r="G2214" i="4"/>
  <c r="G2213" i="4"/>
  <c r="G2212" i="4"/>
  <c r="G2211" i="4"/>
  <c r="G2210" i="4"/>
  <c r="G2209" i="4"/>
  <c r="G2208" i="4"/>
  <c r="G2207" i="4"/>
  <c r="G2206" i="4"/>
  <c r="G2205" i="4"/>
  <c r="G2204" i="4"/>
  <c r="G2203" i="4"/>
  <c r="G2202" i="4"/>
  <c r="G2201" i="4"/>
  <c r="G2200" i="4"/>
  <c r="G2199" i="4"/>
  <c r="G2198" i="4"/>
  <c r="G2197" i="4"/>
  <c r="G2196" i="4"/>
  <c r="G2195" i="4"/>
  <c r="G2194" i="4"/>
  <c r="G2193" i="4"/>
  <c r="G2192" i="4"/>
  <c r="G2191" i="4"/>
  <c r="G2190" i="4"/>
  <c r="G2189" i="4"/>
  <c r="G2188" i="4"/>
  <c r="G2187" i="4"/>
  <c r="G2186" i="4"/>
  <c r="G2185" i="4"/>
  <c r="G2184" i="4"/>
  <c r="G2183" i="4"/>
  <c r="G2182" i="4"/>
  <c r="G2181" i="4"/>
  <c r="G2180" i="4"/>
  <c r="G2179" i="4"/>
  <c r="G2178" i="4"/>
  <c r="G2177" i="4"/>
  <c r="G2176" i="4"/>
  <c r="G2175" i="4"/>
  <c r="G2174" i="4"/>
  <c r="G2173" i="4"/>
  <c r="G2172" i="4"/>
  <c r="G2171" i="4"/>
  <c r="G2170" i="4"/>
  <c r="G2169" i="4"/>
  <c r="G2168" i="4"/>
  <c r="G2167" i="4"/>
  <c r="G2166" i="4"/>
  <c r="G2165" i="4"/>
  <c r="G2164" i="4"/>
  <c r="G2163" i="4"/>
  <c r="G2162" i="4"/>
  <c r="G2161" i="4"/>
  <c r="G2160" i="4"/>
  <c r="G2159" i="4"/>
  <c r="G2158" i="4"/>
  <c r="G2157" i="4"/>
  <c r="G2156" i="4"/>
  <c r="G2155" i="4"/>
  <c r="G2154" i="4"/>
  <c r="G2153" i="4"/>
  <c r="G2152" i="4"/>
  <c r="G2151" i="4"/>
  <c r="G2150" i="4"/>
  <c r="G2149" i="4"/>
  <c r="G2148" i="4"/>
  <c r="G2147" i="4"/>
  <c r="G2146" i="4"/>
  <c r="G2145" i="4"/>
  <c r="G2144" i="4"/>
  <c r="G2143" i="4"/>
  <c r="G2142" i="4"/>
  <c r="G2141" i="4"/>
  <c r="G2140" i="4"/>
  <c r="G2139" i="4"/>
  <c r="G2138" i="4"/>
  <c r="G2137" i="4"/>
  <c r="G2136" i="4"/>
  <c r="G2135" i="4"/>
  <c r="G2134" i="4"/>
  <c r="G2133" i="4"/>
  <c r="G2132" i="4"/>
  <c r="G2131" i="4"/>
  <c r="G2130" i="4"/>
  <c r="G2129" i="4"/>
  <c r="G2128" i="4"/>
  <c r="G2127" i="4"/>
  <c r="G2126" i="4"/>
  <c r="G2125" i="4"/>
  <c r="G2124" i="4"/>
  <c r="G2123" i="4"/>
  <c r="G2122" i="4"/>
  <c r="G2121" i="4"/>
  <c r="G2120" i="4"/>
  <c r="G2119" i="4"/>
  <c r="G2118" i="4"/>
  <c r="G2117" i="4"/>
  <c r="G2116" i="4"/>
  <c r="G2115" i="4"/>
  <c r="G2114" i="4"/>
  <c r="G2113" i="4"/>
  <c r="G2112" i="4"/>
  <c r="G2111" i="4"/>
  <c r="G2110" i="4"/>
  <c r="G2109" i="4"/>
  <c r="G2108" i="4"/>
  <c r="G2107" i="4"/>
  <c r="G2106" i="4"/>
  <c r="G2105" i="4"/>
  <c r="G2104" i="4"/>
  <c r="G2103" i="4"/>
  <c r="G2102" i="4"/>
  <c r="G2101" i="4"/>
  <c r="G2100" i="4"/>
  <c r="G2099" i="4"/>
  <c r="G2098" i="4"/>
  <c r="G2097" i="4"/>
  <c r="G2096" i="4"/>
  <c r="G2095" i="4"/>
  <c r="G2094" i="4"/>
  <c r="G2093" i="4"/>
  <c r="G2092" i="4"/>
  <c r="G2091" i="4"/>
  <c r="G2090" i="4"/>
  <c r="G2089" i="4"/>
  <c r="G2088" i="4"/>
  <c r="G2087" i="4"/>
  <c r="G2086" i="4"/>
  <c r="G2085" i="4"/>
  <c r="G2084" i="4"/>
  <c r="G2083" i="4"/>
  <c r="G2082" i="4"/>
  <c r="G2081" i="4"/>
  <c r="G2080" i="4"/>
  <c r="G2079" i="4"/>
  <c r="G2078" i="4"/>
  <c r="G2077" i="4"/>
  <c r="G2076" i="4"/>
  <c r="G2075" i="4"/>
  <c r="G2074" i="4"/>
  <c r="G2073" i="4"/>
  <c r="G2072" i="4"/>
  <c r="G2071" i="4"/>
  <c r="G2070" i="4"/>
  <c r="G2069" i="4"/>
  <c r="G2068" i="4"/>
  <c r="G2067" i="4"/>
  <c r="G2066" i="4"/>
  <c r="G2065" i="4"/>
  <c r="G2064" i="4"/>
  <c r="G2063" i="4"/>
  <c r="G2062" i="4"/>
  <c r="G2061" i="4"/>
  <c r="G2060" i="4"/>
  <c r="G2059" i="4"/>
  <c r="G2058" i="4"/>
  <c r="G2057" i="4"/>
  <c r="G2056" i="4"/>
  <c r="G2055" i="4"/>
  <c r="G2054" i="4"/>
  <c r="G2053" i="4"/>
  <c r="G2052" i="4"/>
  <c r="G2051" i="4"/>
  <c r="G2050" i="4"/>
  <c r="G2049" i="4"/>
  <c r="G2048" i="4"/>
  <c r="G2047" i="4"/>
  <c r="G2046" i="4"/>
  <c r="G2045" i="4"/>
  <c r="G2044" i="4"/>
  <c r="G2043" i="4"/>
  <c r="G2042" i="4"/>
  <c r="G2041" i="4"/>
  <c r="G2040" i="4"/>
  <c r="G2039" i="4"/>
  <c r="G2038" i="4"/>
  <c r="G2037" i="4"/>
  <c r="G2036" i="4"/>
  <c r="G2035" i="4"/>
  <c r="G2034" i="4"/>
  <c r="G2033" i="4"/>
  <c r="G2032" i="4"/>
  <c r="G2031" i="4"/>
  <c r="G2030" i="4"/>
  <c r="G2029" i="4"/>
  <c r="G2028" i="4"/>
  <c r="G2027" i="4"/>
  <c r="G2026" i="4"/>
  <c r="G2025" i="4"/>
  <c r="G2024" i="4"/>
  <c r="G2023" i="4"/>
  <c r="G2022" i="4"/>
  <c r="G2021" i="4"/>
  <c r="G2020" i="4"/>
  <c r="G2019" i="4"/>
  <c r="G2018" i="4"/>
  <c r="G2017" i="4"/>
  <c r="G2016" i="4"/>
  <c r="G2015" i="4"/>
  <c r="G2014" i="4"/>
  <c r="G2013" i="4"/>
  <c r="G2012" i="4"/>
  <c r="G2011" i="4"/>
  <c r="G2010" i="4"/>
  <c r="G2009" i="4"/>
  <c r="G2008" i="4"/>
  <c r="G2007" i="4"/>
  <c r="G2006" i="4"/>
  <c r="G2005" i="4"/>
  <c r="G2004" i="4"/>
  <c r="G2003" i="4"/>
  <c r="G2002" i="4"/>
  <c r="G2001" i="4"/>
  <c r="G2000" i="4"/>
  <c r="G1999" i="4"/>
  <c r="G1998" i="4"/>
  <c r="G1997" i="4"/>
  <c r="G1996" i="4"/>
  <c r="G1995" i="4"/>
  <c r="G1994" i="4"/>
  <c r="G1993" i="4"/>
  <c r="G1992" i="4"/>
  <c r="G1991" i="4"/>
  <c r="G1990" i="4"/>
  <c r="G1989" i="4"/>
  <c r="G1988" i="4"/>
  <c r="G1987" i="4"/>
  <c r="G1986" i="4"/>
  <c r="G1985" i="4"/>
  <c r="G1984" i="4"/>
  <c r="G1983" i="4"/>
  <c r="G1982" i="4"/>
  <c r="G1981" i="4"/>
  <c r="G1980" i="4"/>
  <c r="G1979" i="4"/>
  <c r="G1978" i="4"/>
  <c r="G1977" i="4"/>
  <c r="G1976" i="4"/>
  <c r="G1975" i="4"/>
  <c r="G1974" i="4"/>
  <c r="G1973" i="4"/>
  <c r="G1972" i="4"/>
  <c r="G1971" i="4"/>
  <c r="G1970" i="4"/>
  <c r="G1969" i="4"/>
  <c r="G1968" i="4"/>
  <c r="G1967" i="4"/>
  <c r="G1966" i="4"/>
  <c r="G1965" i="4"/>
  <c r="G1964" i="4"/>
  <c r="G1963" i="4"/>
  <c r="G1962" i="4"/>
  <c r="G1961" i="4"/>
  <c r="G1960" i="4"/>
  <c r="G1959" i="4"/>
  <c r="G1958" i="4"/>
  <c r="G1957" i="4"/>
  <c r="G1956" i="4"/>
  <c r="G1955" i="4"/>
  <c r="G1954" i="4"/>
  <c r="G1953" i="4"/>
  <c r="G1952" i="4"/>
  <c r="G1951" i="4"/>
  <c r="G1950" i="4"/>
  <c r="G1949" i="4"/>
  <c r="G1948" i="4"/>
  <c r="G1947" i="4"/>
  <c r="G1946" i="4"/>
  <c r="G1945" i="4"/>
  <c r="G1944" i="4"/>
  <c r="G1943" i="4"/>
  <c r="G1942" i="4"/>
  <c r="G1941" i="4"/>
  <c r="G1940" i="4"/>
  <c r="G1939" i="4"/>
  <c r="G1938" i="4"/>
  <c r="G1937" i="4"/>
  <c r="G1936" i="4"/>
  <c r="G1935" i="4"/>
  <c r="G1934" i="4"/>
  <c r="G1933" i="4"/>
  <c r="G1932" i="4"/>
  <c r="G1931" i="4"/>
  <c r="G1930" i="4"/>
  <c r="G1929" i="4"/>
  <c r="G1928" i="4"/>
  <c r="G1927" i="4"/>
  <c r="G1926" i="4"/>
  <c r="G1925" i="4"/>
  <c r="G1924" i="4"/>
  <c r="G1923" i="4"/>
  <c r="G1922" i="4"/>
  <c r="G1921" i="4"/>
  <c r="G1920" i="4"/>
  <c r="G1919" i="4"/>
  <c r="G1918" i="4"/>
  <c r="G1917" i="4"/>
  <c r="G1916" i="4"/>
  <c r="G1915" i="4"/>
  <c r="G1914" i="4"/>
  <c r="G1913" i="4"/>
  <c r="G1912" i="4"/>
  <c r="G1911" i="4"/>
  <c r="G1910" i="4"/>
  <c r="G1909" i="4"/>
  <c r="G1908" i="4"/>
  <c r="G1907" i="4"/>
  <c r="G1906" i="4"/>
  <c r="G1905" i="4"/>
  <c r="G1904" i="4"/>
  <c r="G1903" i="4"/>
  <c r="G1902" i="4"/>
  <c r="G1901" i="4"/>
  <c r="G1900" i="4"/>
  <c r="G1899" i="4"/>
  <c r="G1898" i="4"/>
  <c r="G1897" i="4"/>
  <c r="G1896" i="4"/>
  <c r="G1895" i="4"/>
  <c r="G1894" i="4"/>
  <c r="G1893" i="4"/>
  <c r="G1892" i="4"/>
  <c r="G1891" i="4"/>
  <c r="G1890" i="4"/>
  <c r="G1889" i="4"/>
  <c r="G1888" i="4"/>
  <c r="G1887" i="4"/>
  <c r="G1886" i="4"/>
  <c r="G1885" i="4"/>
  <c r="G1884" i="4"/>
  <c r="G1883" i="4"/>
  <c r="G1882" i="4"/>
  <c r="G1881" i="4"/>
  <c r="G1880" i="4"/>
  <c r="G1879" i="4"/>
  <c r="G1878" i="4"/>
  <c r="G1877" i="4"/>
  <c r="G1876" i="4"/>
  <c r="G1875" i="4"/>
  <c r="G1874" i="4"/>
  <c r="G1873" i="4"/>
  <c r="G1872" i="4"/>
  <c r="G1871" i="4"/>
  <c r="G1870" i="4"/>
  <c r="G1869" i="4"/>
  <c r="G1868" i="4"/>
  <c r="G1867" i="4"/>
  <c r="G1866" i="4"/>
  <c r="G1865" i="4"/>
  <c r="G1864" i="4"/>
  <c r="G1863" i="4"/>
  <c r="G1862" i="4"/>
  <c r="G1861" i="4"/>
  <c r="G1860" i="4"/>
  <c r="G1859" i="4"/>
  <c r="G1858" i="4"/>
  <c r="G1857" i="4"/>
  <c r="G1856" i="4"/>
  <c r="G1855" i="4"/>
  <c r="G1854" i="4"/>
  <c r="G1853" i="4"/>
  <c r="G1852" i="4"/>
  <c r="G1851" i="4"/>
  <c r="G1850" i="4"/>
  <c r="G1849" i="4"/>
  <c r="G1848" i="4"/>
  <c r="G1847" i="4"/>
  <c r="G1846" i="4"/>
  <c r="G1845" i="4"/>
  <c r="G1844" i="4"/>
  <c r="G1843" i="4"/>
  <c r="G1842" i="4"/>
  <c r="G1841" i="4"/>
  <c r="G1840" i="4"/>
  <c r="G1839" i="4"/>
  <c r="G1838" i="4"/>
  <c r="G1837" i="4"/>
  <c r="G1836" i="4"/>
  <c r="G1835" i="4"/>
  <c r="G1834" i="4"/>
  <c r="G1833" i="4"/>
  <c r="G1832" i="4"/>
  <c r="G1831" i="4"/>
  <c r="G1830" i="4"/>
  <c r="G1829" i="4"/>
  <c r="G1828" i="4"/>
  <c r="G1827" i="4"/>
  <c r="G1826" i="4"/>
  <c r="G1825" i="4"/>
  <c r="G1824" i="4"/>
  <c r="G1823" i="4"/>
  <c r="G1822" i="4"/>
  <c r="G1821" i="4"/>
  <c r="G1820" i="4"/>
  <c r="G1819" i="4"/>
  <c r="G1818" i="4"/>
  <c r="G1817" i="4"/>
  <c r="G1816" i="4"/>
  <c r="G1815" i="4"/>
  <c r="G1814" i="4"/>
  <c r="G1813" i="4"/>
  <c r="G1812" i="4"/>
  <c r="G1811" i="4"/>
  <c r="G1810" i="4"/>
  <c r="G1809" i="4"/>
  <c r="G1808" i="4"/>
  <c r="G1807" i="4"/>
  <c r="G1806" i="4"/>
  <c r="G1805" i="4"/>
  <c r="G1804" i="4"/>
  <c r="G1803" i="4"/>
  <c r="G1802" i="4"/>
  <c r="G1801" i="4"/>
  <c r="G1800" i="4"/>
  <c r="G1799" i="4"/>
  <c r="G1798" i="4"/>
  <c r="G1797" i="4"/>
  <c r="G1796" i="4"/>
  <c r="G1795" i="4"/>
  <c r="G1794" i="4"/>
  <c r="G1793" i="4"/>
  <c r="G1792" i="4"/>
  <c r="G1791" i="4"/>
  <c r="G1790" i="4"/>
  <c r="G1789" i="4"/>
  <c r="G1788" i="4"/>
  <c r="G1787" i="4"/>
  <c r="G1786" i="4"/>
  <c r="G1785" i="4"/>
  <c r="G1784" i="4"/>
  <c r="G1783" i="4"/>
  <c r="G1782" i="4"/>
  <c r="G1781" i="4"/>
  <c r="G1780" i="4"/>
  <c r="G1779" i="4"/>
  <c r="G1778" i="4"/>
  <c r="G1777" i="4"/>
  <c r="G1776" i="4"/>
  <c r="G1775" i="4"/>
  <c r="G1774" i="4"/>
  <c r="G1773" i="4"/>
  <c r="G1772" i="4"/>
  <c r="G1771" i="4"/>
  <c r="G1770" i="4"/>
  <c r="G1769" i="4"/>
  <c r="G1768" i="4"/>
  <c r="G1767" i="4"/>
  <c r="G1766" i="4"/>
  <c r="G1765" i="4"/>
  <c r="G1764" i="4"/>
  <c r="G1763" i="4"/>
  <c r="G1762" i="4"/>
  <c r="G1761" i="4"/>
  <c r="G1760" i="4"/>
  <c r="G1759" i="4"/>
  <c r="G1758" i="4"/>
  <c r="G1757" i="4"/>
  <c r="G1756" i="4"/>
  <c r="G1755" i="4"/>
  <c r="G1754" i="4"/>
  <c r="G1753" i="4"/>
  <c r="G1752" i="4"/>
  <c r="G1751" i="4"/>
  <c r="G1750" i="4"/>
  <c r="G1749" i="4"/>
  <c r="G1748" i="4"/>
  <c r="G1747" i="4"/>
  <c r="G1746" i="4"/>
  <c r="G1745" i="4"/>
  <c r="G1744" i="4"/>
  <c r="G1743" i="4"/>
  <c r="G1742" i="4"/>
  <c r="G1741" i="4"/>
  <c r="G1740" i="4"/>
  <c r="G1739" i="4"/>
  <c r="G1738" i="4"/>
  <c r="G1737" i="4"/>
  <c r="G1736" i="4"/>
  <c r="G1735" i="4"/>
  <c r="G1734" i="4"/>
  <c r="G1733" i="4"/>
  <c r="G1732" i="4"/>
  <c r="G1731" i="4"/>
  <c r="G1730" i="4"/>
  <c r="G1729" i="4"/>
  <c r="G1728" i="4"/>
  <c r="G1727" i="4"/>
  <c r="G1726" i="4"/>
  <c r="G1725" i="4"/>
  <c r="G1724" i="4"/>
  <c r="G1723" i="4"/>
  <c r="G1722" i="4"/>
  <c r="G1721" i="4"/>
  <c r="G1720" i="4"/>
  <c r="G1719" i="4"/>
  <c r="G1718" i="4"/>
  <c r="G1717" i="4"/>
  <c r="G1716" i="4"/>
  <c r="G1715" i="4"/>
  <c r="G1714" i="4"/>
  <c r="G1713" i="4"/>
  <c r="G1712" i="4"/>
  <c r="G1711" i="4"/>
  <c r="G1710" i="4"/>
  <c r="G1709" i="4"/>
  <c r="G1708" i="4"/>
  <c r="G1707" i="4"/>
  <c r="G1706" i="4"/>
  <c r="G1705" i="4"/>
  <c r="G1704" i="4"/>
  <c r="G1703" i="4"/>
  <c r="G1702" i="4"/>
  <c r="G1701" i="4"/>
  <c r="G1700" i="4"/>
  <c r="G1699" i="4"/>
  <c r="G1698" i="4"/>
  <c r="G1697" i="4"/>
  <c r="G1696" i="4"/>
  <c r="G1695" i="4"/>
  <c r="G1694" i="4"/>
  <c r="G1693" i="4"/>
  <c r="G1692" i="4"/>
  <c r="G1691" i="4"/>
  <c r="G1690" i="4"/>
  <c r="G1689" i="4"/>
  <c r="G1688" i="4"/>
  <c r="G1687" i="4"/>
  <c r="G1686" i="4"/>
  <c r="G1685" i="4"/>
  <c r="G1684" i="4"/>
  <c r="G1683" i="4"/>
  <c r="G1682" i="4"/>
  <c r="G1681" i="4"/>
  <c r="G1680" i="4"/>
  <c r="G1679" i="4"/>
  <c r="G1678" i="4"/>
  <c r="G1677" i="4"/>
  <c r="G1676" i="4"/>
  <c r="G1675" i="4"/>
  <c r="G1674" i="4"/>
  <c r="G1673" i="4"/>
  <c r="G1672" i="4"/>
  <c r="G1671" i="4"/>
  <c r="G1670" i="4"/>
  <c r="G1669" i="4"/>
  <c r="G1668" i="4"/>
  <c r="G1667" i="4"/>
  <c r="G1666" i="4"/>
  <c r="G1665" i="4"/>
  <c r="G1664" i="4"/>
  <c r="G1663" i="4"/>
  <c r="G1662" i="4"/>
  <c r="G1661" i="4"/>
  <c r="G1660" i="4"/>
  <c r="G1659" i="4"/>
  <c r="G1658" i="4"/>
  <c r="G1657" i="4"/>
  <c r="G1656" i="4"/>
  <c r="G1655" i="4"/>
  <c r="G1654" i="4"/>
  <c r="G1653" i="4"/>
  <c r="G1652" i="4"/>
  <c r="G1651" i="4"/>
  <c r="G1650" i="4"/>
  <c r="G1649" i="4"/>
  <c r="G1648" i="4"/>
  <c r="G1647" i="4"/>
  <c r="G1646" i="4"/>
  <c r="G1645" i="4"/>
  <c r="G1644" i="4"/>
  <c r="G1643" i="4"/>
  <c r="G1642" i="4"/>
  <c r="G1641" i="4"/>
  <c r="G1640" i="4"/>
  <c r="G1639" i="4"/>
  <c r="G1638" i="4"/>
  <c r="G1637" i="4"/>
  <c r="G1636" i="4"/>
  <c r="G1635" i="4"/>
  <c r="G1634" i="4"/>
  <c r="G1633" i="4"/>
  <c r="G1632" i="4"/>
  <c r="G1631" i="4"/>
  <c r="G1630" i="4"/>
  <c r="G1629" i="4"/>
  <c r="G1628" i="4"/>
  <c r="G1627" i="4"/>
  <c r="G1626" i="4"/>
  <c r="G1625" i="4"/>
  <c r="G1624" i="4"/>
  <c r="G1623" i="4"/>
  <c r="G1622" i="4"/>
  <c r="G1621" i="4"/>
  <c r="G1620" i="4"/>
  <c r="G1619" i="4"/>
  <c r="G1618" i="4"/>
  <c r="G1617" i="4"/>
  <c r="G1616" i="4"/>
  <c r="G1615" i="4"/>
  <c r="G1614" i="4"/>
  <c r="G1613" i="4"/>
  <c r="G1612" i="4"/>
  <c r="G1611" i="4"/>
  <c r="G1610" i="4"/>
  <c r="G1609" i="4"/>
  <c r="G1608" i="4"/>
  <c r="G1607" i="4"/>
  <c r="G1606" i="4"/>
  <c r="G1605" i="4"/>
  <c r="G1604" i="4"/>
  <c r="G1603" i="4"/>
  <c r="G1602" i="4"/>
  <c r="G1601" i="4"/>
  <c r="G1600" i="4"/>
  <c r="G1599" i="4"/>
  <c r="G1598" i="4"/>
  <c r="G1597" i="4"/>
  <c r="G1596" i="4"/>
  <c r="G1595" i="4"/>
  <c r="G1594" i="4"/>
  <c r="G1593" i="4"/>
  <c r="G1592" i="4"/>
  <c r="G1591" i="4"/>
  <c r="G1590" i="4"/>
  <c r="G1589" i="4"/>
  <c r="G1588" i="4"/>
  <c r="G1587" i="4"/>
  <c r="G1586" i="4"/>
  <c r="G1585" i="4"/>
  <c r="G1584" i="4"/>
  <c r="G1583" i="4"/>
  <c r="G1582" i="4"/>
  <c r="G1581" i="4"/>
  <c r="G1580" i="4"/>
  <c r="G1579" i="4"/>
  <c r="G1578" i="4"/>
  <c r="G1577" i="4"/>
  <c r="G1576" i="4"/>
  <c r="G1575" i="4"/>
  <c r="G1574" i="4"/>
  <c r="G1573" i="4"/>
  <c r="G1572" i="4"/>
  <c r="G1571" i="4"/>
  <c r="G1570" i="4"/>
  <c r="G1569" i="4"/>
  <c r="G1568" i="4"/>
  <c r="G1567" i="4"/>
  <c r="G1566" i="4"/>
  <c r="G1565" i="4"/>
  <c r="G1564" i="4"/>
  <c r="G1563" i="4"/>
  <c r="G1562" i="4"/>
  <c r="G1561" i="4"/>
  <c r="G1560" i="4"/>
  <c r="G1559" i="4"/>
  <c r="G1558" i="4"/>
  <c r="G1557" i="4"/>
  <c r="G1556" i="4"/>
  <c r="G1555" i="4"/>
  <c r="G1554" i="4"/>
  <c r="G1553" i="4"/>
  <c r="G1552" i="4"/>
  <c r="G1551" i="4"/>
  <c r="G1550" i="4"/>
  <c r="G1549" i="4"/>
  <c r="G1548" i="4"/>
  <c r="G1547" i="4"/>
  <c r="G1546" i="4"/>
  <c r="G1545" i="4"/>
  <c r="G1544" i="4"/>
  <c r="G1543" i="4"/>
  <c r="G1542" i="4"/>
  <c r="G1541" i="4"/>
  <c r="G1540" i="4"/>
  <c r="G1539" i="4"/>
  <c r="G1538" i="4"/>
  <c r="G1537" i="4"/>
  <c r="G1536" i="4"/>
  <c r="G1535" i="4"/>
  <c r="G1534" i="4"/>
  <c r="G1533" i="4"/>
  <c r="G1532" i="4"/>
  <c r="G1531" i="4"/>
  <c r="G1530" i="4"/>
  <c r="G1529" i="4"/>
  <c r="G1528" i="4"/>
  <c r="G1527" i="4"/>
  <c r="G1526" i="4"/>
  <c r="G1525" i="4"/>
  <c r="G1524" i="4"/>
  <c r="G1523" i="4"/>
  <c r="G1522" i="4"/>
  <c r="G1521" i="4"/>
  <c r="G1520" i="4"/>
  <c r="G1519" i="4"/>
  <c r="G1518" i="4"/>
  <c r="G1517" i="4"/>
  <c r="G1516" i="4"/>
  <c r="G1515" i="4"/>
  <c r="G1514" i="4"/>
  <c r="G1513" i="4"/>
  <c r="G1512" i="4"/>
  <c r="G1511" i="4"/>
  <c r="G1510" i="4"/>
  <c r="G1509" i="4"/>
  <c r="G1508" i="4"/>
  <c r="G1507" i="4"/>
  <c r="G1506" i="4"/>
  <c r="G1505" i="4"/>
  <c r="G1504" i="4"/>
  <c r="G1503" i="4"/>
  <c r="G1502" i="4"/>
  <c r="G1501" i="4"/>
  <c r="G1500" i="4"/>
  <c r="G1499" i="4"/>
  <c r="G1498" i="4"/>
  <c r="G1497" i="4"/>
  <c r="G1496" i="4"/>
  <c r="G1495" i="4"/>
  <c r="G1494" i="4"/>
  <c r="G1493" i="4"/>
  <c r="G1492" i="4"/>
  <c r="G1491" i="4"/>
  <c r="G1490" i="4"/>
  <c r="G1489" i="4"/>
  <c r="G1488" i="4"/>
  <c r="G1487" i="4"/>
  <c r="G1486" i="4"/>
  <c r="G1485" i="4"/>
  <c r="G1484" i="4"/>
  <c r="G1483" i="4"/>
  <c r="G1482" i="4"/>
  <c r="G1481" i="4"/>
  <c r="G1480" i="4"/>
  <c r="G1479" i="4"/>
  <c r="G1478" i="4"/>
  <c r="G1477" i="4"/>
  <c r="G1476" i="4"/>
  <c r="G1475" i="4"/>
  <c r="G1474" i="4"/>
  <c r="G1473" i="4"/>
  <c r="G1472" i="4"/>
  <c r="G1471" i="4"/>
  <c r="G1470" i="4"/>
  <c r="G1469" i="4"/>
  <c r="G1468" i="4"/>
  <c r="G1467" i="4"/>
  <c r="G1466" i="4"/>
  <c r="G1465" i="4"/>
  <c r="G1464" i="4"/>
  <c r="G1463" i="4"/>
  <c r="G1462" i="4"/>
  <c r="G1461" i="4"/>
  <c r="G1460" i="4"/>
  <c r="G1459" i="4"/>
  <c r="G1458" i="4"/>
  <c r="G1457" i="4"/>
  <c r="G1456" i="4"/>
  <c r="G1455" i="4"/>
  <c r="G1454" i="4"/>
  <c r="G1453" i="4"/>
  <c r="G1452" i="4"/>
  <c r="G1451" i="4"/>
  <c r="G1450" i="4"/>
  <c r="G1449" i="4"/>
  <c r="G1448" i="4"/>
  <c r="G1447" i="4"/>
  <c r="G1446" i="4"/>
  <c r="G1445" i="4"/>
  <c r="G1444" i="4"/>
  <c r="G1443" i="4"/>
  <c r="G1442" i="4"/>
  <c r="G1441" i="4"/>
  <c r="G1440" i="4"/>
  <c r="G1439" i="4"/>
  <c r="G1438" i="4"/>
  <c r="G1437" i="4"/>
  <c r="G1436" i="4"/>
  <c r="G1435" i="4"/>
  <c r="G1434" i="4"/>
  <c r="G1433" i="4"/>
  <c r="G1432" i="4"/>
  <c r="G1431" i="4"/>
  <c r="G1430" i="4"/>
  <c r="G1429" i="4"/>
  <c r="G1428" i="4"/>
  <c r="G1427" i="4"/>
  <c r="G1426" i="4"/>
  <c r="G1425" i="4"/>
  <c r="G1424" i="4"/>
  <c r="G1423" i="4"/>
  <c r="G1422" i="4"/>
  <c r="G1421" i="4"/>
  <c r="G1420" i="4"/>
  <c r="G1419" i="4"/>
  <c r="G1418" i="4"/>
  <c r="G1417" i="4"/>
  <c r="G1416" i="4"/>
  <c r="G1415" i="4"/>
  <c r="G1414" i="4"/>
  <c r="G1413" i="4"/>
  <c r="G1412" i="4"/>
  <c r="G1411" i="4"/>
  <c r="G1410" i="4"/>
  <c r="G1409" i="4"/>
  <c r="G1408" i="4"/>
  <c r="G1407" i="4"/>
  <c r="G1406" i="4"/>
  <c r="G1405" i="4"/>
  <c r="G1404" i="4"/>
  <c r="G1403" i="4"/>
  <c r="G1402" i="4"/>
  <c r="G1401" i="4"/>
  <c r="G1400" i="4"/>
  <c r="G1399" i="4"/>
  <c r="G1398" i="4"/>
  <c r="G1397" i="4"/>
  <c r="G1396" i="4"/>
  <c r="G1395" i="4"/>
  <c r="G1394" i="4"/>
  <c r="G1393" i="4"/>
  <c r="G1392" i="4"/>
  <c r="G1391" i="4"/>
  <c r="G1390" i="4"/>
  <c r="G1389" i="4"/>
  <c r="G1388" i="4"/>
  <c r="G1387" i="4"/>
  <c r="G1386" i="4"/>
  <c r="G1385" i="4"/>
  <c r="G1384" i="4"/>
  <c r="G1383" i="4"/>
  <c r="G1382" i="4"/>
  <c r="G1381" i="4"/>
  <c r="G1380" i="4"/>
  <c r="G1379" i="4"/>
  <c r="G1378" i="4"/>
  <c r="G1377" i="4"/>
  <c r="G1376" i="4"/>
  <c r="G1375" i="4"/>
  <c r="G1374" i="4"/>
  <c r="G1373" i="4"/>
  <c r="G1372" i="4"/>
  <c r="G1371" i="4"/>
  <c r="G1370" i="4"/>
  <c r="G1369" i="4"/>
  <c r="G1368" i="4"/>
  <c r="G1367" i="4"/>
  <c r="G1366" i="4"/>
  <c r="G1365" i="4"/>
  <c r="G1364" i="4"/>
  <c r="G1363" i="4"/>
  <c r="G1362" i="4"/>
  <c r="G1361" i="4"/>
  <c r="G1360" i="4"/>
  <c r="G1359" i="4"/>
  <c r="G1358" i="4"/>
  <c r="G1357" i="4"/>
  <c r="G1356" i="4"/>
  <c r="G1355" i="4"/>
  <c r="G1354" i="4"/>
  <c r="G1353" i="4"/>
  <c r="G1352" i="4"/>
  <c r="G1351" i="4"/>
  <c r="G1350" i="4"/>
  <c r="G1349" i="4"/>
  <c r="G1348" i="4"/>
  <c r="G1347" i="4"/>
  <c r="G1346" i="4"/>
  <c r="G1345" i="4"/>
  <c r="G1344" i="4"/>
  <c r="G1343" i="4"/>
  <c r="G1342" i="4"/>
  <c r="G1341" i="4"/>
  <c r="G1340" i="4"/>
  <c r="G1339" i="4"/>
  <c r="G1338" i="4"/>
  <c r="G1337" i="4"/>
  <c r="G1336" i="4"/>
  <c r="G1335" i="4"/>
  <c r="G1334" i="4"/>
  <c r="G1333" i="4"/>
  <c r="G1332" i="4"/>
  <c r="G1331" i="4"/>
  <c r="G1330" i="4"/>
  <c r="G1329" i="4"/>
  <c r="G1328" i="4"/>
  <c r="G1327" i="4"/>
  <c r="G1326" i="4"/>
  <c r="G1325" i="4"/>
  <c r="G1324" i="4"/>
  <c r="G1323" i="4"/>
  <c r="G1322" i="4"/>
  <c r="G1321" i="4"/>
  <c r="G1320" i="4"/>
  <c r="G1319" i="4"/>
  <c r="G1318" i="4"/>
  <c r="G1317" i="4"/>
  <c r="G1316" i="4"/>
  <c r="G1315" i="4"/>
  <c r="G1314" i="4"/>
  <c r="G1313" i="4"/>
  <c r="G1312" i="4"/>
  <c r="G1311" i="4"/>
  <c r="G1310" i="4"/>
  <c r="G1309" i="4"/>
  <c r="G1308" i="4"/>
  <c r="G1307" i="4"/>
  <c r="G1306" i="4"/>
  <c r="G1305" i="4"/>
  <c r="G1304" i="4"/>
  <c r="G1303" i="4"/>
  <c r="G1302" i="4"/>
  <c r="G1301" i="4"/>
  <c r="G1300" i="4"/>
  <c r="G1299" i="4"/>
  <c r="G1298" i="4"/>
  <c r="G1297" i="4"/>
  <c r="G1296" i="4"/>
  <c r="G1295" i="4"/>
  <c r="G1294" i="4"/>
  <c r="G1293" i="4"/>
  <c r="G1292" i="4"/>
  <c r="G1291" i="4"/>
  <c r="G1290" i="4"/>
  <c r="G1289" i="4"/>
  <c r="G1288" i="4"/>
  <c r="G1287" i="4"/>
  <c r="G1286" i="4"/>
  <c r="G1285" i="4"/>
  <c r="G1284" i="4"/>
  <c r="G1283" i="4"/>
  <c r="G1282" i="4"/>
  <c r="G1281" i="4"/>
  <c r="G1280" i="4"/>
  <c r="G1279" i="4"/>
  <c r="G1278" i="4"/>
  <c r="G1277" i="4"/>
  <c r="G1276" i="4"/>
  <c r="G1275" i="4"/>
  <c r="G1274" i="4"/>
  <c r="G1273" i="4"/>
  <c r="G1272" i="4"/>
  <c r="G1271" i="4"/>
  <c r="G1270" i="4"/>
  <c r="G1269" i="4"/>
  <c r="G1268" i="4"/>
  <c r="G1267" i="4"/>
  <c r="G1266" i="4"/>
  <c r="G1265" i="4"/>
  <c r="G1264" i="4"/>
  <c r="G1263" i="4"/>
  <c r="G1262" i="4"/>
  <c r="G1261" i="4"/>
  <c r="G1260" i="4"/>
  <c r="G1259" i="4"/>
  <c r="G1258" i="4"/>
  <c r="G1257" i="4"/>
  <c r="G1256" i="4"/>
  <c r="G1255" i="4"/>
  <c r="G1254" i="4"/>
  <c r="G1253" i="4"/>
  <c r="G1252" i="4"/>
  <c r="G1251" i="4"/>
  <c r="G1250" i="4"/>
  <c r="G1249" i="4"/>
  <c r="G1248" i="4"/>
  <c r="G1247" i="4"/>
  <c r="G1246" i="4"/>
  <c r="G1245" i="4"/>
  <c r="G1244" i="4"/>
  <c r="G1243" i="4"/>
  <c r="G1242" i="4"/>
  <c r="G1241" i="4"/>
  <c r="G1240" i="4"/>
  <c r="G1239" i="4"/>
  <c r="G1238" i="4"/>
  <c r="G1237" i="4"/>
  <c r="G1236" i="4"/>
  <c r="G1235" i="4"/>
  <c r="G1234" i="4"/>
  <c r="G1233" i="4"/>
  <c r="G1232" i="4"/>
  <c r="G1231" i="4"/>
  <c r="G1230" i="4"/>
  <c r="G1229" i="4"/>
  <c r="G1228" i="4"/>
  <c r="G1227" i="4"/>
  <c r="G1226" i="4"/>
  <c r="G1225" i="4"/>
  <c r="G1224" i="4"/>
  <c r="G1223" i="4"/>
  <c r="G1222" i="4"/>
  <c r="G1221" i="4"/>
  <c r="G1220" i="4"/>
  <c r="G1219" i="4"/>
  <c r="G1218" i="4"/>
  <c r="G1217" i="4"/>
  <c r="G1216" i="4"/>
  <c r="G1215" i="4"/>
  <c r="G1214" i="4"/>
  <c r="G1213" i="4"/>
  <c r="G1212" i="4"/>
  <c r="G1211" i="4"/>
  <c r="G1210" i="4"/>
  <c r="G1209" i="4"/>
  <c r="G1208" i="4"/>
  <c r="G1207" i="4"/>
  <c r="G1206" i="4"/>
  <c r="G1205" i="4"/>
  <c r="G1204" i="4"/>
  <c r="G1203" i="4"/>
  <c r="G1202" i="4"/>
  <c r="G1201" i="4"/>
  <c r="G1200" i="4"/>
  <c r="G1199" i="4"/>
  <c r="G1198" i="4"/>
  <c r="G1197" i="4"/>
  <c r="G1196" i="4"/>
  <c r="G1195" i="4"/>
  <c r="G1194" i="4"/>
  <c r="G1193" i="4"/>
  <c r="G1192" i="4"/>
  <c r="G1191" i="4"/>
  <c r="G1190" i="4"/>
  <c r="G1189" i="4"/>
  <c r="G1188" i="4"/>
  <c r="G1187" i="4"/>
  <c r="G1186" i="4"/>
  <c r="G1185" i="4"/>
  <c r="G1184" i="4"/>
  <c r="G1183" i="4"/>
  <c r="G1182" i="4"/>
  <c r="G1181" i="4"/>
  <c r="G1180" i="4"/>
  <c r="G1179" i="4"/>
  <c r="G1178" i="4"/>
  <c r="G1177" i="4"/>
  <c r="G1176" i="4"/>
  <c r="G1175" i="4"/>
  <c r="G1174" i="4"/>
  <c r="G1173" i="4"/>
  <c r="G1172" i="4"/>
  <c r="G1171" i="4"/>
  <c r="G1170" i="4"/>
  <c r="G1169" i="4"/>
  <c r="G1168" i="4"/>
  <c r="G1167" i="4"/>
  <c r="G1166" i="4"/>
  <c r="G1165" i="4"/>
  <c r="G1164" i="4"/>
  <c r="G1163" i="4"/>
  <c r="G1162" i="4"/>
  <c r="G1161" i="4"/>
  <c r="G1160" i="4"/>
  <c r="G1159" i="4"/>
  <c r="G1158" i="4"/>
  <c r="G1157" i="4"/>
  <c r="G1156" i="4"/>
  <c r="G1155" i="4"/>
  <c r="G1154" i="4"/>
  <c r="G1153" i="4"/>
  <c r="G1152" i="4"/>
  <c r="G1151" i="4"/>
  <c r="G1150" i="4"/>
  <c r="G1149" i="4"/>
  <c r="G1148" i="4"/>
  <c r="G1147" i="4"/>
  <c r="G1146" i="4"/>
  <c r="G1145" i="4"/>
  <c r="G1144" i="4"/>
  <c r="G1143" i="4"/>
  <c r="G1142" i="4"/>
  <c r="G1141" i="4"/>
  <c r="G1140" i="4"/>
  <c r="G1139" i="4"/>
  <c r="G1138" i="4"/>
  <c r="G1137" i="4"/>
  <c r="G1136" i="4"/>
  <c r="G1135" i="4"/>
  <c r="G1134" i="4"/>
  <c r="G1133" i="4"/>
  <c r="G1132" i="4"/>
  <c r="G1131" i="4"/>
  <c r="G1130" i="4"/>
  <c r="G1129" i="4"/>
  <c r="G1128" i="4"/>
  <c r="G1127" i="4"/>
  <c r="G1126" i="4"/>
  <c r="G1125" i="4"/>
  <c r="G1124" i="4"/>
  <c r="G1123" i="4"/>
  <c r="G1122" i="4"/>
  <c r="G1121" i="4"/>
  <c r="G1120" i="4"/>
  <c r="G1119" i="4"/>
  <c r="G1118" i="4"/>
  <c r="G1117" i="4"/>
  <c r="G1116" i="4"/>
  <c r="G1115" i="4"/>
  <c r="G1114" i="4"/>
  <c r="G1113" i="4"/>
  <c r="G1112" i="4"/>
  <c r="G1111" i="4"/>
  <c r="G1110" i="4"/>
  <c r="G1109" i="4"/>
  <c r="G1108" i="4"/>
  <c r="G1107" i="4"/>
  <c r="G1106" i="4"/>
  <c r="G1105" i="4"/>
  <c r="G1104" i="4"/>
  <c r="G1103" i="4"/>
  <c r="G1102" i="4"/>
  <c r="G1101" i="4"/>
  <c r="G1100" i="4"/>
  <c r="G1099" i="4"/>
  <c r="G1098" i="4"/>
  <c r="G1097" i="4"/>
  <c r="G1096" i="4"/>
  <c r="G1095" i="4"/>
  <c r="G1094" i="4"/>
  <c r="G1093" i="4"/>
  <c r="G1092" i="4"/>
  <c r="G1091" i="4"/>
  <c r="G1090" i="4"/>
  <c r="G1089" i="4"/>
  <c r="G1088" i="4"/>
  <c r="G1087" i="4"/>
  <c r="G1086" i="4"/>
  <c r="G1085" i="4"/>
  <c r="G1084" i="4"/>
  <c r="G1083" i="4"/>
  <c r="G1082" i="4"/>
  <c r="G1081" i="4"/>
  <c r="G1080" i="4"/>
  <c r="G1079" i="4"/>
  <c r="G1078" i="4"/>
  <c r="G1077" i="4"/>
  <c r="G1076" i="4"/>
  <c r="G1075" i="4"/>
  <c r="G1074" i="4"/>
  <c r="G1073" i="4"/>
  <c r="G1072" i="4"/>
  <c r="G1071" i="4"/>
  <c r="G1070" i="4"/>
  <c r="G1069" i="4"/>
  <c r="G1068" i="4"/>
  <c r="G1067" i="4"/>
  <c r="G1066" i="4"/>
  <c r="G1065" i="4"/>
  <c r="G1064" i="4"/>
  <c r="G1063" i="4"/>
  <c r="G1062" i="4"/>
  <c r="G1061" i="4"/>
  <c r="G1060" i="4"/>
  <c r="G1059" i="4"/>
  <c r="G1058" i="4"/>
  <c r="G1057" i="4"/>
  <c r="G1056" i="4"/>
  <c r="G1055" i="4"/>
  <c r="G1054" i="4"/>
  <c r="G1053" i="4"/>
  <c r="G1052" i="4"/>
  <c r="G1051" i="4"/>
  <c r="G1050" i="4"/>
  <c r="G1049" i="4"/>
  <c r="G1048" i="4"/>
  <c r="G1047" i="4"/>
  <c r="G1046" i="4"/>
  <c r="G1045" i="4"/>
  <c r="G1044" i="4"/>
  <c r="G1043" i="4"/>
  <c r="G1042" i="4"/>
  <c r="G1041" i="4"/>
  <c r="G1040" i="4"/>
  <c r="G1039" i="4"/>
  <c r="G1038" i="4"/>
  <c r="G1037" i="4"/>
  <c r="G1036" i="4"/>
  <c r="G1035" i="4"/>
  <c r="G1034" i="4"/>
  <c r="G1033" i="4"/>
  <c r="G1032" i="4"/>
  <c r="G1031" i="4"/>
  <c r="G1030" i="4"/>
  <c r="G1029" i="4"/>
  <c r="G1028" i="4"/>
  <c r="G1027" i="4"/>
  <c r="G1026" i="4"/>
  <c r="G1025" i="4"/>
  <c r="G1024" i="4"/>
  <c r="G1023" i="4"/>
  <c r="G1022" i="4"/>
  <c r="G1021" i="4"/>
  <c r="G1020" i="4"/>
  <c r="G1019" i="4"/>
  <c r="G1018" i="4"/>
  <c r="G1017" i="4"/>
  <c r="G1016" i="4"/>
  <c r="G1015" i="4"/>
  <c r="G1014" i="4"/>
  <c r="G1013" i="4"/>
  <c r="G1012" i="4"/>
  <c r="G1011" i="4"/>
  <c r="G1010" i="4"/>
  <c r="G1009" i="4"/>
  <c r="G1008" i="4"/>
  <c r="G1007" i="4"/>
  <c r="G1006" i="4"/>
  <c r="G1005" i="4"/>
  <c r="G1004" i="4"/>
  <c r="G1003" i="4"/>
  <c r="G1002" i="4"/>
  <c r="G1001" i="4"/>
  <c r="S9" i="4" a="1"/>
  <c r="S46" i="4"/>
  <c r="U46" i="4"/>
  <c r="T46" i="4"/>
  <c r="S45" i="4"/>
  <c r="U45" i="4"/>
  <c r="T45" i="4"/>
  <c r="S44" i="4"/>
  <c r="U44" i="4"/>
  <c r="T44" i="4"/>
  <c r="S43" i="4"/>
  <c r="U43" i="4"/>
  <c r="T43" i="4"/>
  <c r="S42" i="4"/>
  <c r="U42" i="4"/>
  <c r="T42" i="4"/>
  <c r="S41" i="4"/>
  <c r="U41" i="4"/>
  <c r="T41" i="4"/>
  <c r="S40" i="4"/>
  <c r="U40" i="4"/>
  <c r="T40" i="4"/>
  <c r="S39" i="4"/>
  <c r="U39" i="4"/>
  <c r="T39" i="4"/>
  <c r="S38" i="4"/>
  <c r="U38" i="4"/>
  <c r="T38" i="4"/>
  <c r="S37" i="4"/>
  <c r="U37" i="4"/>
  <c r="T37" i="4"/>
  <c r="S36" i="4"/>
  <c r="U36" i="4"/>
  <c r="T36" i="4"/>
  <c r="S35" i="4"/>
  <c r="U35" i="4"/>
  <c r="T35" i="4"/>
  <c r="S34" i="4"/>
  <c r="U34" i="4"/>
  <c r="T34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47" i="4"/>
  <c r="R44" i="4"/>
  <c r="R43" i="4"/>
  <c r="R42" i="4"/>
  <c r="R41" i="4"/>
  <c r="R40" i="4"/>
  <c r="R39" i="4"/>
  <c r="R38" i="4"/>
  <c r="R37" i="4"/>
  <c r="R36" i="4"/>
  <c r="R35" i="4"/>
  <c r="W9" i="4" a="1"/>
  <c r="W45" i="4"/>
  <c r="X45" i="4"/>
  <c r="W44" i="4"/>
  <c r="X44" i="4"/>
  <c r="W43" i="4"/>
  <c r="X43" i="4"/>
  <c r="W42" i="4"/>
  <c r="X42" i="4"/>
  <c r="W41" i="4"/>
  <c r="X41" i="4"/>
  <c r="W40" i="4"/>
  <c r="X40" i="4"/>
  <c r="W39" i="4"/>
  <c r="X39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46" i="4"/>
  <c r="V38" i="4"/>
  <c r="V39" i="4"/>
  <c r="V40" i="4"/>
  <c r="V41" i="4"/>
  <c r="V42" i="4"/>
  <c r="V43" i="4"/>
  <c r="V44" i="4"/>
  <c r="V45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11" i="4"/>
  <c r="G1000" i="4"/>
  <c r="G999" i="4"/>
  <c r="G998" i="4"/>
  <c r="G997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G859" i="4"/>
  <c r="G858" i="4"/>
  <c r="G857" i="4"/>
  <c r="G856" i="4"/>
  <c r="G855" i="4"/>
  <c r="G854" i="4"/>
  <c r="G853" i="4"/>
  <c r="G852" i="4"/>
  <c r="G851" i="4"/>
  <c r="G850" i="4"/>
  <c r="G849" i="4"/>
  <c r="G848" i="4"/>
  <c r="G847" i="4"/>
  <c r="G846" i="4"/>
  <c r="G845" i="4"/>
  <c r="G844" i="4"/>
  <c r="G843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792" i="4"/>
  <c r="G791" i="4"/>
  <c r="G790" i="4"/>
  <c r="G789" i="4"/>
  <c r="G788" i="4"/>
  <c r="G787" i="4"/>
  <c r="G786" i="4"/>
  <c r="G785" i="4"/>
  <c r="G784" i="4"/>
  <c r="G783" i="4"/>
  <c r="G782" i="4"/>
  <c r="G781" i="4"/>
  <c r="G780" i="4"/>
  <c r="G779" i="4"/>
  <c r="G778" i="4"/>
  <c r="G777" i="4"/>
  <c r="G776" i="4"/>
  <c r="G775" i="4"/>
  <c r="G774" i="4"/>
  <c r="G773" i="4"/>
  <c r="G772" i="4"/>
  <c r="G771" i="4"/>
  <c r="G770" i="4"/>
  <c r="G769" i="4"/>
  <c r="G768" i="4"/>
  <c r="G767" i="4"/>
  <c r="G766" i="4"/>
  <c r="G765" i="4"/>
  <c r="G764" i="4"/>
  <c r="G763" i="4"/>
  <c r="G762" i="4"/>
  <c r="G761" i="4"/>
  <c r="G760" i="4"/>
  <c r="G759" i="4"/>
  <c r="G758" i="4"/>
  <c r="G757" i="4"/>
  <c r="G756" i="4"/>
  <c r="G755" i="4"/>
  <c r="G754" i="4"/>
  <c r="G753" i="4"/>
  <c r="G752" i="4"/>
  <c r="G751" i="4"/>
  <c r="G750" i="4"/>
  <c r="G749" i="4"/>
  <c r="G748" i="4"/>
  <c r="G747" i="4"/>
  <c r="G746" i="4"/>
  <c r="G745" i="4"/>
  <c r="G744" i="4"/>
  <c r="G743" i="4"/>
  <c r="G742" i="4"/>
  <c r="G741" i="4"/>
  <c r="G740" i="4"/>
  <c r="G739" i="4"/>
  <c r="G738" i="4"/>
  <c r="G737" i="4"/>
  <c r="G736" i="4"/>
  <c r="G735" i="4"/>
  <c r="G734" i="4"/>
  <c r="G733" i="4"/>
  <c r="G732" i="4"/>
  <c r="G731" i="4"/>
  <c r="G730" i="4"/>
  <c r="G729" i="4"/>
  <c r="G728" i="4"/>
  <c r="G727" i="4"/>
  <c r="G726" i="4"/>
  <c r="G725" i="4"/>
  <c r="G724" i="4"/>
  <c r="G723" i="4"/>
  <c r="G722" i="4"/>
  <c r="G721" i="4"/>
  <c r="G720" i="4"/>
  <c r="G719" i="4"/>
  <c r="G718" i="4"/>
  <c r="G717" i="4"/>
  <c r="G716" i="4"/>
  <c r="G715" i="4"/>
  <c r="G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G684" i="4"/>
  <c r="G683" i="4"/>
  <c r="G682" i="4"/>
  <c r="G681" i="4"/>
  <c r="G680" i="4"/>
  <c r="G679" i="4"/>
  <c r="G678" i="4"/>
  <c r="G677" i="4"/>
  <c r="G676" i="4"/>
  <c r="G675" i="4"/>
  <c r="G674" i="4"/>
  <c r="G673" i="4"/>
  <c r="G672" i="4"/>
  <c r="G671" i="4"/>
  <c r="G670" i="4"/>
  <c r="G669" i="4"/>
  <c r="G668" i="4"/>
  <c r="G667" i="4"/>
  <c r="G666" i="4"/>
  <c r="G665" i="4"/>
  <c r="G664" i="4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G545" i="4"/>
  <c r="G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X38" i="4"/>
  <c r="G38" i="4"/>
  <c r="X37" i="4"/>
  <c r="G37" i="4"/>
  <c r="X36" i="4"/>
  <c r="G36" i="4"/>
  <c r="X35" i="4"/>
  <c r="R10" i="4"/>
  <c r="R11" i="4"/>
  <c r="R12" i="4"/>
  <c r="R13" i="4"/>
  <c r="R14" i="4"/>
  <c r="R15" i="4"/>
  <c r="R16" i="4"/>
  <c r="R17" i="4"/>
  <c r="R18" i="4"/>
  <c r="R19" i="4"/>
  <c r="R20" i="4"/>
  <c r="R22" i="4"/>
  <c r="R23" i="4"/>
  <c r="R24" i="4"/>
  <c r="R25" i="4"/>
  <c r="R26" i="4"/>
  <c r="R27" i="4"/>
  <c r="R28" i="4"/>
  <c r="R29" i="4"/>
  <c r="R30" i="4"/>
  <c r="R31" i="4"/>
  <c r="R32" i="4"/>
  <c r="G35" i="4"/>
  <c r="X34" i="4"/>
  <c r="G34" i="4"/>
  <c r="X33" i="4"/>
  <c r="U33" i="4"/>
  <c r="T33" i="4"/>
  <c r="G1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P33" i="4"/>
  <c r="X32" i="4"/>
  <c r="U32" i="4"/>
  <c r="T32" i="4"/>
  <c r="O9" i="4" a="1"/>
  <c r="O32" i="4"/>
  <c r="P32" i="4"/>
  <c r="X31" i="4"/>
  <c r="U31" i="4"/>
  <c r="T31" i="4"/>
  <c r="O31" i="4"/>
  <c r="Q31" i="4"/>
  <c r="P31" i="4"/>
  <c r="X30" i="4"/>
  <c r="U30" i="4"/>
  <c r="T30" i="4"/>
  <c r="O30" i="4"/>
  <c r="Q30" i="4"/>
  <c r="P30" i="4"/>
  <c r="X29" i="4"/>
  <c r="U29" i="4"/>
  <c r="T29" i="4"/>
  <c r="O29" i="4"/>
  <c r="Q29" i="4"/>
  <c r="P29" i="4"/>
  <c r="J9" i="4" a="1"/>
  <c r="J29" i="4"/>
  <c r="K29" i="4"/>
  <c r="X28" i="4"/>
  <c r="U28" i="4"/>
  <c r="T28" i="4"/>
  <c r="O28" i="4"/>
  <c r="Q28" i="4"/>
  <c r="P28" i="4"/>
  <c r="J28" i="4"/>
  <c r="K28" i="4"/>
  <c r="X27" i="4"/>
  <c r="U27" i="4"/>
  <c r="T27" i="4"/>
  <c r="O27" i="4"/>
  <c r="Q27" i="4"/>
  <c r="P27" i="4"/>
  <c r="J27" i="4"/>
  <c r="K27" i="4"/>
  <c r="X26" i="4"/>
  <c r="U26" i="4"/>
  <c r="T26" i="4"/>
  <c r="O26" i="4"/>
  <c r="Q26" i="4"/>
  <c r="P26" i="4"/>
  <c r="J26" i="4"/>
  <c r="K26" i="4"/>
  <c r="X25" i="4"/>
  <c r="U25" i="4"/>
  <c r="T25" i="4"/>
  <c r="O25" i="4"/>
  <c r="Q25" i="4"/>
  <c r="P25" i="4"/>
  <c r="J25" i="4"/>
  <c r="K25" i="4"/>
  <c r="X24" i="4"/>
  <c r="U24" i="4"/>
  <c r="T24" i="4"/>
  <c r="O24" i="4"/>
  <c r="Q24" i="4"/>
  <c r="P24" i="4"/>
  <c r="J24" i="4"/>
  <c r="K24" i="4"/>
  <c r="X23" i="4"/>
  <c r="U23" i="4"/>
  <c r="T23" i="4"/>
  <c r="O23" i="4"/>
  <c r="Q23" i="4"/>
  <c r="P23" i="4"/>
  <c r="J23" i="4"/>
  <c r="K23" i="4"/>
  <c r="X22" i="4"/>
  <c r="U22" i="4"/>
  <c r="T22" i="4"/>
  <c r="O22" i="4"/>
  <c r="Q22" i="4"/>
  <c r="P22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J22" i="4"/>
  <c r="K22" i="4"/>
  <c r="X21" i="4"/>
  <c r="U21" i="4"/>
  <c r="T21" i="4"/>
  <c r="O21" i="4"/>
  <c r="Q21" i="4"/>
  <c r="P21" i="4"/>
  <c r="J21" i="4"/>
  <c r="K21" i="4"/>
  <c r="X20" i="4"/>
  <c r="U20" i="4"/>
  <c r="T20" i="4"/>
  <c r="O20" i="4"/>
  <c r="Q20" i="4"/>
  <c r="P20" i="4"/>
  <c r="J20" i="4"/>
  <c r="K20" i="4"/>
  <c r="X19" i="4"/>
  <c r="U19" i="4"/>
  <c r="T19" i="4"/>
  <c r="O19" i="4"/>
  <c r="Q19" i="4"/>
  <c r="P19" i="4"/>
  <c r="J19" i="4"/>
  <c r="K19" i="4"/>
  <c r="X18" i="4"/>
  <c r="U18" i="4"/>
  <c r="T18" i="4"/>
  <c r="O18" i="4"/>
  <c r="Q18" i="4"/>
  <c r="P18" i="4"/>
  <c r="J18" i="4"/>
  <c r="K18" i="4"/>
  <c r="X17" i="4"/>
  <c r="U17" i="4"/>
  <c r="T17" i="4"/>
  <c r="O17" i="4"/>
  <c r="Q17" i="4"/>
  <c r="P17" i="4"/>
  <c r="J17" i="4"/>
  <c r="K17" i="4"/>
  <c r="X16" i="4"/>
  <c r="U16" i="4"/>
  <c r="T16" i="4"/>
  <c r="O16" i="4"/>
  <c r="Q16" i="4"/>
  <c r="P16" i="4"/>
  <c r="J16" i="4"/>
  <c r="K16" i="4"/>
  <c r="X15" i="4"/>
  <c r="U15" i="4"/>
  <c r="T15" i="4"/>
  <c r="O15" i="4"/>
  <c r="Q15" i="4"/>
  <c r="P15" i="4"/>
  <c r="J15" i="4"/>
  <c r="K15" i="4"/>
  <c r="X14" i="4"/>
  <c r="U14" i="4"/>
  <c r="T14" i="4"/>
  <c r="O14" i="4"/>
  <c r="Q14" i="4"/>
  <c r="P14" i="4"/>
  <c r="J14" i="4"/>
  <c r="K14" i="4"/>
  <c r="X13" i="4"/>
  <c r="U13" i="4"/>
  <c r="T13" i="4"/>
  <c r="O13" i="4"/>
  <c r="Q13" i="4"/>
  <c r="P13" i="4"/>
  <c r="J13" i="4"/>
  <c r="K13" i="4"/>
  <c r="X12" i="4"/>
  <c r="U12" i="4"/>
  <c r="T12" i="4"/>
  <c r="O12" i="4"/>
  <c r="Q12" i="4"/>
  <c r="P12" i="4"/>
  <c r="J12" i="4"/>
  <c r="K12" i="4"/>
  <c r="X11" i="4"/>
  <c r="U11" i="4"/>
  <c r="T11" i="4"/>
  <c r="O11" i="4"/>
  <c r="Q11" i="4"/>
  <c r="P11" i="4"/>
  <c r="J11" i="4"/>
  <c r="K11" i="4"/>
  <c r="X10" i="4"/>
  <c r="U10" i="4"/>
  <c r="T10" i="4"/>
  <c r="O10" i="4"/>
  <c r="Q10" i="4"/>
  <c r="P10" i="4"/>
  <c r="J10" i="4"/>
  <c r="K10" i="4"/>
  <c r="X9" i="4"/>
  <c r="U9" i="4"/>
  <c r="T9" i="4"/>
  <c r="O9" i="4"/>
  <c r="M9" i="4" a="1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J31" i="4"/>
  <c r="J30" i="4"/>
  <c r="J9" i="4"/>
  <c r="K6" i="4"/>
  <c r="J6" i="4"/>
  <c r="M5" i="4"/>
  <c r="L5" i="4"/>
  <c r="K5" i="4"/>
  <c r="J5" i="4"/>
  <c r="K4" i="4"/>
  <c r="J4" i="4"/>
  <c r="M3" i="4"/>
  <c r="L3" i="4"/>
  <c r="K3" i="4"/>
  <c r="J3" i="4"/>
  <c r="L2" i="4"/>
  <c r="P2" i="4"/>
  <c r="N2" i="4"/>
  <c r="O2" i="4"/>
  <c r="M2" i="4"/>
  <c r="K2" i="4"/>
  <c r="J2" i="4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L2" i="1"/>
  <c r="P2" i="1"/>
  <c r="L5" i="1"/>
  <c r="N2" i="1"/>
  <c r="O2" i="1"/>
  <c r="M5" i="1"/>
  <c r="M3" i="1"/>
  <c r="M2" i="1"/>
  <c r="G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O9" i="1" a="1"/>
  <c r="O31" i="1"/>
  <c r="Q31" i="1"/>
  <c r="O30" i="1"/>
  <c r="Q30" i="1"/>
  <c r="O29" i="1"/>
  <c r="Q29" i="1"/>
  <c r="O28" i="1"/>
  <c r="Q28" i="1"/>
  <c r="O27" i="1"/>
  <c r="Q27" i="1"/>
  <c r="O26" i="1"/>
  <c r="Q26" i="1"/>
  <c r="O25" i="1"/>
  <c r="Q25" i="1"/>
  <c r="O24" i="1"/>
  <c r="Q24" i="1"/>
  <c r="O23" i="1"/>
  <c r="Q23" i="1"/>
  <c r="O22" i="1"/>
  <c r="Q22" i="1"/>
  <c r="O21" i="1"/>
  <c r="Q21" i="1"/>
  <c r="O20" i="1"/>
  <c r="Q20" i="1"/>
  <c r="O19" i="1"/>
  <c r="Q19" i="1"/>
  <c r="O18" i="1"/>
  <c r="Q18" i="1"/>
  <c r="O17" i="1"/>
  <c r="Q17" i="1"/>
  <c r="O16" i="1"/>
  <c r="Q16" i="1"/>
  <c r="O15" i="1"/>
  <c r="Q15" i="1"/>
  <c r="O14" i="1"/>
  <c r="Q14" i="1"/>
  <c r="O13" i="1"/>
  <c r="Q13" i="1"/>
  <c r="O12" i="1"/>
  <c r="Q12" i="1"/>
  <c r="O11" i="1"/>
  <c r="Q11" i="1"/>
  <c r="O10" i="1"/>
  <c r="Q10" i="1"/>
  <c r="P33" i="1"/>
  <c r="O32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J9" i="1" a="1"/>
  <c r="J29" i="1"/>
  <c r="K29" i="1"/>
  <c r="J28" i="1"/>
  <c r="K28" i="1"/>
  <c r="J27" i="1"/>
  <c r="K27" i="1"/>
  <c r="J26" i="1"/>
  <c r="K26" i="1"/>
  <c r="J25" i="1"/>
  <c r="K25" i="1"/>
  <c r="J24" i="1"/>
  <c r="K24" i="1"/>
  <c r="J23" i="1"/>
  <c r="K23" i="1"/>
  <c r="J22" i="1"/>
  <c r="K22" i="1"/>
  <c r="J21" i="1"/>
  <c r="K21" i="1"/>
  <c r="J20" i="1"/>
  <c r="K20" i="1"/>
  <c r="J19" i="1"/>
  <c r="K19" i="1"/>
  <c r="J18" i="1"/>
  <c r="K18" i="1"/>
  <c r="J17" i="1"/>
  <c r="K17" i="1"/>
  <c r="J16" i="1"/>
  <c r="K16" i="1"/>
  <c r="J15" i="1"/>
  <c r="K15" i="1"/>
  <c r="J14" i="1"/>
  <c r="K14" i="1"/>
  <c r="J13" i="1"/>
  <c r="K13" i="1"/>
  <c r="J12" i="1"/>
  <c r="K12" i="1"/>
  <c r="J11" i="1"/>
  <c r="K11" i="1"/>
  <c r="J10" i="1"/>
  <c r="K10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W9" i="1" a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R10" i="1"/>
  <c r="R11" i="1"/>
  <c r="R12" i="1"/>
  <c r="R13" i="1"/>
  <c r="R14" i="1"/>
  <c r="R15" i="1"/>
  <c r="R16" i="1"/>
  <c r="R17" i="1"/>
  <c r="R18" i="1"/>
  <c r="R19" i="1"/>
  <c r="R20" i="1"/>
  <c r="R22" i="1"/>
  <c r="R23" i="1"/>
  <c r="R24" i="1"/>
  <c r="R25" i="1"/>
  <c r="R26" i="1"/>
  <c r="R27" i="1"/>
  <c r="R28" i="1"/>
  <c r="R29" i="1"/>
  <c r="R30" i="1"/>
  <c r="R31" i="1"/>
  <c r="R32" i="1"/>
  <c r="S9" i="1" a="1"/>
  <c r="S33" i="1"/>
  <c r="T33" i="1"/>
  <c r="S32" i="1"/>
  <c r="T32" i="1"/>
  <c r="S31" i="1"/>
  <c r="T31" i="1"/>
  <c r="S30" i="1"/>
  <c r="T30" i="1"/>
  <c r="S29" i="1"/>
  <c r="T29" i="1"/>
  <c r="S28" i="1"/>
  <c r="T28" i="1"/>
  <c r="S27" i="1"/>
  <c r="T27" i="1"/>
  <c r="S26" i="1"/>
  <c r="T26" i="1"/>
  <c r="S25" i="1"/>
  <c r="T25" i="1"/>
  <c r="S24" i="1"/>
  <c r="T24" i="1"/>
  <c r="S23" i="1"/>
  <c r="T23" i="1"/>
  <c r="S22" i="1"/>
  <c r="T22" i="1"/>
  <c r="S21" i="1"/>
  <c r="T21" i="1"/>
  <c r="S20" i="1"/>
  <c r="T20" i="1"/>
  <c r="S19" i="1"/>
  <c r="T19" i="1"/>
  <c r="S18" i="1"/>
  <c r="T18" i="1"/>
  <c r="S17" i="1"/>
  <c r="T17" i="1"/>
  <c r="S16" i="1"/>
  <c r="T16" i="1"/>
  <c r="S15" i="1"/>
  <c r="T15" i="1"/>
  <c r="S14" i="1"/>
  <c r="T14" i="1"/>
  <c r="S13" i="1"/>
  <c r="T13" i="1"/>
  <c r="S12" i="1"/>
  <c r="T12" i="1"/>
  <c r="S11" i="1"/>
  <c r="T11" i="1"/>
  <c r="S10" i="1"/>
  <c r="T10" i="1"/>
  <c r="S9" i="1"/>
  <c r="T9" i="1"/>
  <c r="S34" i="1"/>
  <c r="S35" i="1"/>
  <c r="O9" i="1"/>
  <c r="K6" i="1"/>
  <c r="J6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M9" i="1" a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J9" i="1"/>
  <c r="J30" i="1"/>
  <c r="J31" i="1"/>
  <c r="L3" i="1"/>
  <c r="K5" i="1"/>
  <c r="J5" i="1"/>
  <c r="K4" i="1"/>
  <c r="J4" i="1"/>
  <c r="K3" i="1"/>
  <c r="J3" i="1"/>
  <c r="K2" i="1"/>
  <c r="J2" i="1"/>
  <c r="N6" i="3"/>
  <c r="J5" i="3"/>
  <c r="N5" i="3"/>
  <c r="N4" i="3"/>
  <c r="M3" i="3"/>
  <c r="N3" i="3"/>
  <c r="N2" i="3"/>
  <c r="J6" i="3"/>
  <c r="J4" i="3"/>
  <c r="J3" i="3"/>
  <c r="J2" i="3"/>
  <c r="M6" i="3"/>
  <c r="M5" i="3"/>
  <c r="M4" i="3"/>
</calcChain>
</file>

<file path=xl/sharedStrings.xml><?xml version="1.0" encoding="utf-8"?>
<sst xmlns="http://schemas.openxmlformats.org/spreadsheetml/2006/main" count="97" uniqueCount="62">
  <si>
    <t>データ</t>
    <phoneticPr fontId="1"/>
  </si>
  <si>
    <t>性質</t>
    <rPh sb="0" eb="2">
      <t>セイシツ</t>
    </rPh>
    <phoneticPr fontId="1"/>
  </si>
  <si>
    <t>最小機能実装</t>
    <rPh sb="0" eb="2">
      <t>サイショウ</t>
    </rPh>
    <rPh sb="2" eb="4">
      <t>キノウ</t>
    </rPh>
    <rPh sb="4" eb="6">
      <t>ジッソウ</t>
    </rPh>
    <phoneticPr fontId="1"/>
  </si>
  <si>
    <t>データ分布</t>
    <rPh sb="3" eb="5">
      <t>ブンプ</t>
    </rPh>
    <phoneticPr fontId="1"/>
  </si>
  <si>
    <t>正規分布組み合わせ</t>
    <rPh sb="0" eb="4">
      <t>セイキブンプ</t>
    </rPh>
    <rPh sb="4" eb="5">
      <t>ク</t>
    </rPh>
    <rPh sb="6" eb="7">
      <t>ア</t>
    </rPh>
    <phoneticPr fontId="1"/>
  </si>
  <si>
    <t>データ件数</t>
    <rPh sb="3" eb="5">
      <t>ケンスウ</t>
    </rPh>
    <phoneticPr fontId="1"/>
  </si>
  <si>
    <t>期間</t>
    <rPh sb="0" eb="2">
      <t>キカン</t>
    </rPh>
    <phoneticPr fontId="1"/>
  </si>
  <si>
    <t>金額（最低）</t>
    <rPh sb="0" eb="2">
      <t>キンガク</t>
    </rPh>
    <rPh sb="3" eb="5">
      <t>サイテイ</t>
    </rPh>
    <phoneticPr fontId="1"/>
  </si>
  <si>
    <t>金額（最高）</t>
    <rPh sb="0" eb="2">
      <t>キンガク</t>
    </rPh>
    <rPh sb="3" eb="5">
      <t>サイコウ</t>
    </rPh>
    <phoneticPr fontId="1"/>
  </si>
  <si>
    <t>期間（最小）</t>
    <rPh sb="0" eb="2">
      <t>キカン</t>
    </rPh>
    <rPh sb="3" eb="5">
      <t>サイショウ</t>
    </rPh>
    <phoneticPr fontId="1"/>
  </si>
  <si>
    <t>期間（最大）</t>
    <rPh sb="0" eb="2">
      <t>キカン</t>
    </rPh>
    <rPh sb="3" eb="5">
      <t>サイダイ</t>
    </rPh>
    <phoneticPr fontId="1"/>
  </si>
  <si>
    <t>イメージ</t>
    <phoneticPr fontId="1"/>
  </si>
  <si>
    <t>データ分布の特徴</t>
    <rPh sb="3" eb="5">
      <t>ブンプウ</t>
    </rPh>
    <rPh sb="6" eb="8">
      <t>トクチョウ</t>
    </rPh>
    <phoneticPr fontId="1"/>
  </si>
  <si>
    <t>中期ローン（中核都市）</t>
    <rPh sb="0" eb="2">
      <t>チュウキ</t>
    </rPh>
    <rPh sb="6" eb="8">
      <t>チュウカクサキ</t>
    </rPh>
    <rPh sb="8" eb="10">
      <t>トシ</t>
    </rPh>
    <phoneticPr fontId="1"/>
  </si>
  <si>
    <t>端数がたくさん発生する例</t>
    <rPh sb="0" eb="2">
      <t>ハスウ</t>
    </rPh>
    <rPh sb="7" eb="9">
      <t>ハッセイ</t>
    </rPh>
    <rPh sb="11" eb="12">
      <t>レイ</t>
    </rPh>
    <phoneticPr fontId="1"/>
  </si>
  <si>
    <t>世界規模（グローバル展開）</t>
    <rPh sb="0" eb="2">
      <t>セカイ</t>
    </rPh>
    <rPh sb="2" eb="4">
      <t>キボ</t>
    </rPh>
    <rPh sb="10" eb="12">
      <t>テンカイ</t>
    </rPh>
    <phoneticPr fontId="1"/>
  </si>
  <si>
    <t>データ件数大量</t>
    <rPh sb="3" eb="5">
      <t>ケンスウ</t>
    </rPh>
    <rPh sb="5" eb="7">
      <t>タイリョウ</t>
    </rPh>
    <phoneticPr fontId="1"/>
  </si>
  <si>
    <t>特殊な分布（特定層が多く、特定層は利率が安い）</t>
    <rPh sb="0" eb="2">
      <t>トクシュ</t>
    </rPh>
    <rPh sb="3" eb="5">
      <t>ブンプ</t>
    </rPh>
    <rPh sb="6" eb="8">
      <t>トクテイ</t>
    </rPh>
    <rPh sb="8" eb="9">
      <t>ソウ</t>
    </rPh>
    <rPh sb="10" eb="11">
      <t>オオ</t>
    </rPh>
    <rPh sb="13" eb="16">
      <t>トクテイソウ</t>
    </rPh>
    <rPh sb="17" eb="19">
      <t>リリツ</t>
    </rPh>
    <rPh sb="20" eb="21">
      <t>ヤス</t>
    </rPh>
    <phoneticPr fontId="1"/>
  </si>
  <si>
    <t>ベータ関数</t>
    <rPh sb="3" eb="5">
      <t>カンスウ</t>
    </rPh>
    <phoneticPr fontId="1"/>
  </si>
  <si>
    <t>指数分布</t>
    <rPh sb="0" eb="2">
      <t>シスウ</t>
    </rPh>
    <rPh sb="2" eb="4">
      <t>ブンプ</t>
    </rPh>
    <phoneticPr fontId="1"/>
  </si>
  <si>
    <t>手持ち資金</t>
    <rPh sb="0" eb="2">
      <t>テモ</t>
    </rPh>
    <rPh sb="3" eb="5">
      <t>シキン</t>
    </rPh>
    <phoneticPr fontId="1"/>
  </si>
  <si>
    <t>二極化（多極化）、中央値は高めに</t>
    <rPh sb="0" eb="3">
      <t>ニキョクカ</t>
    </rPh>
    <rPh sb="4" eb="7">
      <t>タキョクカ</t>
    </rPh>
    <rPh sb="9" eb="12">
      <t>チュウオウチ</t>
    </rPh>
    <rPh sb="13" eb="14">
      <t>タカ</t>
    </rPh>
    <phoneticPr fontId="1"/>
  </si>
  <si>
    <t>平均</t>
    <rPh sb="0" eb="2">
      <t>ヘイキン</t>
    </rPh>
    <phoneticPr fontId="1"/>
  </si>
  <si>
    <t>期間（平均）</t>
    <rPh sb="0" eb="2">
      <t>キカン</t>
    </rPh>
    <rPh sb="3" eb="5">
      <t>ヘイキン</t>
    </rPh>
    <phoneticPr fontId="1"/>
  </si>
  <si>
    <t>町の消費者金融（二極化）</t>
    <rPh sb="0" eb="1">
      <t>マチ</t>
    </rPh>
    <rPh sb="2" eb="5">
      <t>ショウヒシャ</t>
    </rPh>
    <rPh sb="5" eb="7">
      <t>キンユウ</t>
    </rPh>
    <rPh sb="8" eb="11">
      <t>ニキョクカ</t>
    </rPh>
    <phoneticPr fontId="1"/>
  </si>
  <si>
    <t>１の違う町（多極化）</t>
    <rPh sb="2" eb="3">
      <t>チガ</t>
    </rPh>
    <rPh sb="4" eb="5">
      <t>マチ</t>
    </rPh>
    <rPh sb="6" eb="9">
      <t>タキョクカ</t>
    </rPh>
    <phoneticPr fontId="1"/>
  </si>
  <si>
    <t>３の拡張</t>
    <rPh sb="2" eb="4">
      <t>カクチョウ</t>
    </rPh>
    <phoneticPr fontId="1"/>
  </si>
  <si>
    <t>特殊な分布（長く借りると、利率低下、長期融資多い）</t>
    <rPh sb="0" eb="2">
      <t>トクシュ</t>
    </rPh>
    <rPh sb="3" eb="5">
      <t>ブンプ</t>
    </rPh>
    <rPh sb="6" eb="7">
      <t>ナガ</t>
    </rPh>
    <rPh sb="8" eb="9">
      <t>カ</t>
    </rPh>
    <rPh sb="13" eb="15">
      <t>リリツ</t>
    </rPh>
    <rPh sb="15" eb="17">
      <t>テイカ</t>
    </rPh>
    <rPh sb="18" eb="20">
      <t>チョウキ</t>
    </rPh>
    <rPh sb="20" eb="22">
      <t>ユウシ</t>
    </rPh>
    <rPh sb="22" eb="23">
      <t>オオ</t>
    </rPh>
    <phoneticPr fontId="1"/>
  </si>
  <si>
    <t>理想手持ち資金</t>
    <rPh sb="0" eb="2">
      <t>リソウ</t>
    </rPh>
    <rPh sb="2" eb="4">
      <t>テモ</t>
    </rPh>
    <rPh sb="5" eb="7">
      <t>シキン</t>
    </rPh>
    <phoneticPr fontId="1"/>
  </si>
  <si>
    <t>資金</t>
    <rPh sb="0" eb="2">
      <t>シキン</t>
    </rPh>
    <phoneticPr fontId="1"/>
  </si>
  <si>
    <t>最大値</t>
    <rPh sb="0" eb="3">
      <t>サイダイチ</t>
    </rPh>
    <phoneticPr fontId="1"/>
  </si>
  <si>
    <t>最小値</t>
    <rPh sb="0" eb="3">
      <t>サイショウチ</t>
    </rPh>
    <phoneticPr fontId="1"/>
  </si>
  <si>
    <t>利率</t>
    <rPh sb="0" eb="2">
      <t>リリツ</t>
    </rPh>
    <phoneticPr fontId="1"/>
  </si>
  <si>
    <t>開始月</t>
    <rPh sb="0" eb="2">
      <t>カイシヅ</t>
    </rPh>
    <rPh sb="2" eb="3">
      <t>ツキ</t>
    </rPh>
    <phoneticPr fontId="1"/>
  </si>
  <si>
    <t>資金階級</t>
    <rPh sb="0" eb="2">
      <t>シキン</t>
    </rPh>
    <rPh sb="2" eb="4">
      <t>カイキュウ</t>
    </rPh>
    <phoneticPr fontId="1"/>
  </si>
  <si>
    <t>利率階級</t>
    <rPh sb="0" eb="2">
      <t>リリツ</t>
    </rPh>
    <rPh sb="2" eb="4">
      <t>カイキュウ</t>
    </rPh>
    <phoneticPr fontId="1"/>
  </si>
  <si>
    <t>資金頻度</t>
    <rPh sb="0" eb="2">
      <t>シキン</t>
    </rPh>
    <rPh sb="2" eb="4">
      <t>ヒンド</t>
    </rPh>
    <phoneticPr fontId="1"/>
  </si>
  <si>
    <t>利率頻度</t>
    <rPh sb="0" eb="2">
      <t>リリツ</t>
    </rPh>
    <rPh sb="2" eb="4">
      <t>ヒンド</t>
    </rPh>
    <phoneticPr fontId="1"/>
  </si>
  <si>
    <t>期待値</t>
    <rPh sb="0" eb="3">
      <t>キタイチ</t>
    </rPh>
    <phoneticPr fontId="1"/>
  </si>
  <si>
    <t>期待値級数</t>
    <rPh sb="0" eb="3">
      <t>キタイチ</t>
    </rPh>
    <rPh sb="3" eb="5">
      <t>キュウスウ</t>
    </rPh>
    <phoneticPr fontId="1"/>
  </si>
  <si>
    <t>期待値頻度</t>
    <rPh sb="0" eb="3">
      <t>キタイチ</t>
    </rPh>
    <rPh sb="3" eb="5">
      <t>ヒンド</t>
    </rPh>
    <phoneticPr fontId="1"/>
  </si>
  <si>
    <t>期間頻度</t>
    <rPh sb="0" eb="2">
      <t>キカン</t>
    </rPh>
    <rPh sb="2" eb="4">
      <t>ヒンド</t>
    </rPh>
    <phoneticPr fontId="1"/>
  </si>
  <si>
    <t>期間階級</t>
    <rPh sb="0" eb="2">
      <t>キカン</t>
    </rPh>
    <rPh sb="2" eb="4">
      <t>カイキュウ</t>
    </rPh>
    <phoneticPr fontId="1"/>
  </si>
  <si>
    <t>平均期間</t>
    <rPh sb="0" eb="2">
      <t>ヘイキン</t>
    </rPh>
    <rPh sb="2" eb="4">
      <t>キカン</t>
    </rPh>
    <phoneticPr fontId="1"/>
  </si>
  <si>
    <t>開始月階級</t>
    <rPh sb="0" eb="2">
      <t>カイシツ</t>
    </rPh>
    <rPh sb="2" eb="3">
      <t>ツキ</t>
    </rPh>
    <rPh sb="3" eb="5">
      <t>カイキュウ</t>
    </rPh>
    <phoneticPr fontId="1"/>
  </si>
  <si>
    <t>開始月頻度</t>
    <rPh sb="0" eb="2">
      <t>カイシツ</t>
    </rPh>
    <rPh sb="2" eb="3">
      <t>ツキ</t>
    </rPh>
    <rPh sb="3" eb="5">
      <t>ヒンド</t>
    </rPh>
    <phoneticPr fontId="1"/>
  </si>
  <si>
    <t>利率平均</t>
    <rPh sb="0" eb="2">
      <t>リリツ</t>
    </rPh>
    <rPh sb="2" eb="4">
      <t>ヘイキン</t>
    </rPh>
    <phoneticPr fontId="1"/>
  </si>
  <si>
    <t>対平均資金</t>
    <rPh sb="0" eb="1">
      <t>タイ</t>
    </rPh>
    <rPh sb="1" eb="3">
      <t>ヘイキン</t>
    </rPh>
    <rPh sb="3" eb="5">
      <t>シキン</t>
    </rPh>
    <phoneticPr fontId="1"/>
  </si>
  <si>
    <t>対平均利率</t>
    <rPh sb="0" eb="1">
      <t>タイ</t>
    </rPh>
    <rPh sb="1" eb="3">
      <t>ヘイキン</t>
    </rPh>
    <rPh sb="3" eb="5">
      <t>リリツ</t>
    </rPh>
    <phoneticPr fontId="1"/>
  </si>
  <si>
    <t>中央値</t>
    <rPh sb="0" eb="3">
      <t>チュウオウチ</t>
    </rPh>
    <phoneticPr fontId="1"/>
  </si>
  <si>
    <t>理想手持ち資金</t>
    <rPh sb="0" eb="2">
      <t>リソウ</t>
    </rPh>
    <rPh sb="2" eb="4">
      <t>テモ</t>
    </rPh>
    <rPh sb="5" eb="7">
      <t>シキン</t>
    </rPh>
    <phoneticPr fontId="1"/>
  </si>
  <si>
    <t>件数</t>
    <rPh sb="0" eb="2">
      <t>ケンスウ</t>
    </rPh>
    <phoneticPr fontId="1"/>
  </si>
  <si>
    <t>複雑係数（期間平均件数の１／２が最大）</t>
    <rPh sb="0" eb="4">
      <t>フクザツケイスウ</t>
    </rPh>
    <rPh sb="5" eb="7">
      <t>キカン</t>
    </rPh>
    <rPh sb="7" eb="9">
      <t>ヘイキン</t>
    </rPh>
    <rPh sb="9" eb="11">
      <t>ケンスウ</t>
    </rPh>
    <rPh sb="16" eb="18">
      <t>サイダイ</t>
    </rPh>
    <phoneticPr fontId="1"/>
  </si>
  <si>
    <t>期間平均件数</t>
    <rPh sb="0" eb="2">
      <t>キカン</t>
    </rPh>
    <rPh sb="2" eb="4">
      <t>ヘイキン</t>
    </rPh>
    <rPh sb="4" eb="6">
      <t>ケンスウ</t>
    </rPh>
    <phoneticPr fontId="1"/>
  </si>
  <si>
    <t>課題上の手持ち資金</t>
    <rPh sb="0" eb="2">
      <t>カダイ</t>
    </rPh>
    <rPh sb="2" eb="3">
      <t>ジョウ</t>
    </rPh>
    <rPh sb="4" eb="6">
      <t>テモ</t>
    </rPh>
    <rPh sb="7" eb="9">
      <t>シキン</t>
    </rPh>
    <phoneticPr fontId="1"/>
  </si>
  <si>
    <t>平均利率</t>
    <rPh sb="0" eb="2">
      <t>ヘイキン</t>
    </rPh>
    <rPh sb="2" eb="4">
      <t>リリツ</t>
    </rPh>
    <phoneticPr fontId="1"/>
  </si>
  <si>
    <t>Seed</t>
    <phoneticPr fontId="1"/>
  </si>
  <si>
    <t>平均利率*100</t>
    <rPh sb="0" eb="2">
      <t>ヘイキン</t>
    </rPh>
    <rPh sb="2" eb="4">
      <t>リリツ</t>
    </rPh>
    <phoneticPr fontId="1"/>
  </si>
  <si>
    <t>季節性（６ヶ月単位）あり、利率キャンペーンなし、借入期間法則（６ヶ月基準）あり</t>
    <rPh sb="0" eb="3">
      <t>キセツセイ</t>
    </rPh>
    <rPh sb="5" eb="7">
      <t>カゲツ</t>
    </rPh>
    <rPh sb="7" eb="9">
      <t>タンイ</t>
    </rPh>
    <rPh sb="13" eb="15">
      <t>リリツ</t>
    </rPh>
    <rPh sb="24" eb="25">
      <t>カ</t>
    </rPh>
    <rPh sb="25" eb="26">
      <t>イ</t>
    </rPh>
    <rPh sb="26" eb="28">
      <t>キカン</t>
    </rPh>
    <rPh sb="28" eb="30">
      <t>ホウソク</t>
    </rPh>
    <rPh sb="32" eb="34">
      <t>カゲツ</t>
    </rPh>
    <rPh sb="34" eb="36">
      <t>キジュン</t>
    </rPh>
    <phoneticPr fontId="1"/>
  </si>
  <si>
    <t>ランダム法の結果</t>
    <rPh sb="4" eb="5">
      <t>ホウ</t>
    </rPh>
    <rPh sb="6" eb="8">
      <t>ケッカ</t>
    </rPh>
    <phoneticPr fontId="1"/>
  </si>
  <si>
    <t>seed</t>
    <phoneticPr fontId="1"/>
  </si>
  <si>
    <t>季節性あり（６ヶ月単位）、利率キャンペーンあり（４月、１０月）、借入期間法則緩やかにあり</t>
    <rPh sb="0" eb="3">
      <t>キセツセイ</t>
    </rPh>
    <rPh sb="7" eb="9">
      <t>カゲツ</t>
    </rPh>
    <rPh sb="9" eb="11">
      <t>タンイ</t>
    </rPh>
    <rPh sb="13" eb="15">
      <t>リリツ</t>
    </rPh>
    <rPh sb="25" eb="26">
      <t>ガツ</t>
    </rPh>
    <rPh sb="29" eb="30">
      <t>ガツ</t>
    </rPh>
    <rPh sb="32" eb="34">
      <t>カリイレ</t>
    </rPh>
    <rPh sb="34" eb="36">
      <t>キカン</t>
    </rPh>
    <rPh sb="36" eb="38">
      <t>ホウソク</t>
    </rPh>
    <rPh sb="38" eb="39">
      <t>ユル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</si>
</sst>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5" fontId="0" fillId="2" borderId="0" xfId="0" applyNumberFormat="1" applyFill="1"/>
    <xf numFmtId="0" fontId="0" fillId="7" borderId="0" xfId="0" applyFill="1"/>
  </cellXfs>
  <cellStyles count="10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資金階級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874468503937008"/>
          <c:y val="0.0444444444444444"/>
          <c:w val="0.865226377952756"/>
          <c:h val="0.75493000874890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データ性質_1!$J$8</c:f>
              <c:strCache>
                <c:ptCount val="1"/>
                <c:pt idx="0">
                  <c:v>資金頻度</c:v>
                </c:pt>
              </c:strCache>
            </c:strRef>
          </c:tx>
          <c:invertIfNegative val="0"/>
          <c:cat>
            <c:numRef>
              <c:f>データ性質_1!$I$9:$I$30</c:f>
              <c:numCache>
                <c:formatCode>General</c:formatCode>
                <c:ptCount val="22"/>
                <c:pt idx="0">
                  <c:v>0.0</c:v>
                </c:pt>
                <c:pt idx="1">
                  <c:v>50000.0</c:v>
                </c:pt>
                <c:pt idx="2">
                  <c:v>75000.0</c:v>
                </c:pt>
                <c:pt idx="3">
                  <c:v>100000.0</c:v>
                </c:pt>
                <c:pt idx="4">
                  <c:v>125000.0</c:v>
                </c:pt>
                <c:pt idx="5">
                  <c:v>150000.0</c:v>
                </c:pt>
                <c:pt idx="6">
                  <c:v>175000.0</c:v>
                </c:pt>
                <c:pt idx="7">
                  <c:v>200000.0</c:v>
                </c:pt>
                <c:pt idx="8">
                  <c:v>225000.0</c:v>
                </c:pt>
                <c:pt idx="9">
                  <c:v>250000.0</c:v>
                </c:pt>
                <c:pt idx="10">
                  <c:v>275000.0</c:v>
                </c:pt>
                <c:pt idx="11">
                  <c:v>300000.0</c:v>
                </c:pt>
                <c:pt idx="12">
                  <c:v>325000.0</c:v>
                </c:pt>
                <c:pt idx="13">
                  <c:v>350000.0</c:v>
                </c:pt>
                <c:pt idx="14">
                  <c:v>375000.0</c:v>
                </c:pt>
                <c:pt idx="15">
                  <c:v>400000.0</c:v>
                </c:pt>
                <c:pt idx="16">
                  <c:v>425000.0</c:v>
                </c:pt>
                <c:pt idx="17">
                  <c:v>450000.0</c:v>
                </c:pt>
                <c:pt idx="18">
                  <c:v>475000.0</c:v>
                </c:pt>
                <c:pt idx="19">
                  <c:v>500000.0</c:v>
                </c:pt>
                <c:pt idx="20">
                  <c:v>525000.0</c:v>
                </c:pt>
                <c:pt idx="21">
                  <c:v>550000.0</c:v>
                </c:pt>
              </c:numCache>
            </c:numRef>
          </c:cat>
          <c:val>
            <c:numRef>
              <c:f>データ性質_1!$J$9:$J$30</c:f>
              <c:numCache>
                <c:formatCode>General</c:formatCode>
                <c:ptCount val="22"/>
                <c:pt idx="0">
                  <c:v>0.0</c:v>
                </c:pt>
                <c:pt idx="1">
                  <c:v>2.0</c:v>
                </c:pt>
                <c:pt idx="2">
                  <c:v>115.0</c:v>
                </c:pt>
                <c:pt idx="3">
                  <c:v>191.0</c:v>
                </c:pt>
                <c:pt idx="4">
                  <c:v>185.0</c:v>
                </c:pt>
                <c:pt idx="5">
                  <c:v>115.0</c:v>
                </c:pt>
                <c:pt idx="6">
                  <c:v>54.0</c:v>
                </c:pt>
                <c:pt idx="7">
                  <c:v>28.0</c:v>
                </c:pt>
                <c:pt idx="8">
                  <c:v>23.0</c:v>
                </c:pt>
                <c:pt idx="9">
                  <c:v>27.0</c:v>
                </c:pt>
                <c:pt idx="10">
                  <c:v>31.0</c:v>
                </c:pt>
                <c:pt idx="11">
                  <c:v>32.0</c:v>
                </c:pt>
                <c:pt idx="12">
                  <c:v>30.0</c:v>
                </c:pt>
                <c:pt idx="13">
                  <c:v>17.0</c:v>
                </c:pt>
                <c:pt idx="14">
                  <c:v>18.0</c:v>
                </c:pt>
                <c:pt idx="15">
                  <c:v>11.0</c:v>
                </c:pt>
                <c:pt idx="16">
                  <c:v>10.0</c:v>
                </c:pt>
                <c:pt idx="17">
                  <c:v>57.0</c:v>
                </c:pt>
                <c:pt idx="18">
                  <c:v>52.0</c:v>
                </c:pt>
                <c:pt idx="19">
                  <c:v>2.0</c:v>
                </c:pt>
                <c:pt idx="20">
                  <c:v>0.0</c:v>
                </c:pt>
                <c:pt idx="2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3403352"/>
        <c:axId val="673414360"/>
      </c:barChart>
      <c:lineChart>
        <c:grouping val="standard"/>
        <c:varyColors val="0"/>
        <c:ser>
          <c:idx val="0"/>
          <c:order val="1"/>
          <c:tx>
            <c:v>利率</c:v>
          </c:tx>
          <c:marker>
            <c:symbol val="none"/>
          </c:marker>
          <c:cat>
            <c:numRef>
              <c:f>データ性質_1!$I$9:$I$30</c:f>
              <c:numCache>
                <c:formatCode>General</c:formatCode>
                <c:ptCount val="22"/>
                <c:pt idx="0">
                  <c:v>0.0</c:v>
                </c:pt>
                <c:pt idx="1">
                  <c:v>50000.0</c:v>
                </c:pt>
                <c:pt idx="2">
                  <c:v>75000.0</c:v>
                </c:pt>
                <c:pt idx="3">
                  <c:v>100000.0</c:v>
                </c:pt>
                <c:pt idx="4">
                  <c:v>125000.0</c:v>
                </c:pt>
                <c:pt idx="5">
                  <c:v>150000.0</c:v>
                </c:pt>
                <c:pt idx="6">
                  <c:v>175000.0</c:v>
                </c:pt>
                <c:pt idx="7">
                  <c:v>200000.0</c:v>
                </c:pt>
                <c:pt idx="8">
                  <c:v>225000.0</c:v>
                </c:pt>
                <c:pt idx="9">
                  <c:v>250000.0</c:v>
                </c:pt>
                <c:pt idx="10">
                  <c:v>275000.0</c:v>
                </c:pt>
                <c:pt idx="11">
                  <c:v>300000.0</c:v>
                </c:pt>
                <c:pt idx="12">
                  <c:v>325000.0</c:v>
                </c:pt>
                <c:pt idx="13">
                  <c:v>350000.0</c:v>
                </c:pt>
                <c:pt idx="14">
                  <c:v>375000.0</c:v>
                </c:pt>
                <c:pt idx="15">
                  <c:v>400000.0</c:v>
                </c:pt>
                <c:pt idx="16">
                  <c:v>425000.0</c:v>
                </c:pt>
                <c:pt idx="17">
                  <c:v>450000.0</c:v>
                </c:pt>
                <c:pt idx="18">
                  <c:v>475000.0</c:v>
                </c:pt>
                <c:pt idx="19">
                  <c:v>500000.0</c:v>
                </c:pt>
                <c:pt idx="20">
                  <c:v>525000.0</c:v>
                </c:pt>
                <c:pt idx="21">
                  <c:v>550000.0</c:v>
                </c:pt>
              </c:numCache>
            </c:numRef>
          </c:cat>
          <c:val>
            <c:numRef>
              <c:f>データ性質_1!$K$9:$K$30</c:f>
              <c:numCache>
                <c:formatCode>General</c:formatCode>
                <c:ptCount val="22"/>
                <c:pt idx="0">
                  <c:v>0.0</c:v>
                </c:pt>
                <c:pt idx="1">
                  <c:v>0.0345</c:v>
                </c:pt>
                <c:pt idx="2">
                  <c:v>0.0799565217391304</c:v>
                </c:pt>
                <c:pt idx="3">
                  <c:v>0.0695602094240838</c:v>
                </c:pt>
                <c:pt idx="4">
                  <c:v>0.062827027027027</c:v>
                </c:pt>
                <c:pt idx="5">
                  <c:v>0.0521478260869565</c:v>
                </c:pt>
                <c:pt idx="6">
                  <c:v>0.0443888888888889</c:v>
                </c:pt>
                <c:pt idx="7">
                  <c:v>0.0416785714285714</c:v>
                </c:pt>
                <c:pt idx="8">
                  <c:v>0.036</c:v>
                </c:pt>
                <c:pt idx="9">
                  <c:v>0.036</c:v>
                </c:pt>
                <c:pt idx="10">
                  <c:v>0.036258064516129</c:v>
                </c:pt>
                <c:pt idx="11">
                  <c:v>0.03425</c:v>
                </c:pt>
                <c:pt idx="12">
                  <c:v>0.0352666666666667</c:v>
                </c:pt>
                <c:pt idx="13">
                  <c:v>0.0347058823529412</c:v>
                </c:pt>
                <c:pt idx="14">
                  <c:v>0.0336666666666667</c:v>
                </c:pt>
                <c:pt idx="15">
                  <c:v>0.0326363636363636</c:v>
                </c:pt>
                <c:pt idx="16">
                  <c:v>0.0333</c:v>
                </c:pt>
                <c:pt idx="17">
                  <c:v>0.0341052631578947</c:v>
                </c:pt>
                <c:pt idx="18">
                  <c:v>0.0347884615384615</c:v>
                </c:pt>
                <c:pt idx="19">
                  <c:v>0.039</c:v>
                </c:pt>
                <c:pt idx="20">
                  <c:v>0.0</c:v>
                </c:pt>
                <c:pt idx="21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3420696"/>
        <c:axId val="673417400"/>
      </c:lineChart>
      <c:catAx>
        <c:axId val="673403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3414360"/>
        <c:crosses val="autoZero"/>
        <c:auto val="1"/>
        <c:lblAlgn val="ctr"/>
        <c:lblOffset val="100"/>
        <c:noMultiLvlLbl val="0"/>
      </c:catAx>
      <c:valAx>
        <c:axId val="673414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3403352"/>
        <c:crosses val="autoZero"/>
        <c:crossBetween val="between"/>
      </c:valAx>
      <c:valAx>
        <c:axId val="6734174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673420696"/>
        <c:crosses val="max"/>
        <c:crossBetween val="between"/>
      </c:valAx>
      <c:catAx>
        <c:axId val="673420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341740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75837582659147"/>
          <c:y val="0.135456036745407"/>
          <c:w val="0.164759725400458"/>
          <c:h val="0.18595290172061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874468503937008"/>
          <c:y val="0.0277777777777778"/>
          <c:w val="0.900828083989501"/>
          <c:h val="0.8613582677165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データ性質_1!$M$8</c:f>
              <c:strCache>
                <c:ptCount val="1"/>
                <c:pt idx="0">
                  <c:v>利率頻度</c:v>
                </c:pt>
              </c:strCache>
            </c:strRef>
          </c:tx>
          <c:invertIfNegative val="0"/>
          <c:cat>
            <c:numRef>
              <c:f>データ性質_1!$L$9:$L$22</c:f>
              <c:numCache>
                <c:formatCode>General</c:formatCode>
                <c:ptCount val="14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</c:numCache>
            </c:numRef>
          </c:cat>
          <c:val>
            <c:numRef>
              <c:f>データ性質_1!$M$9:$M$22</c:f>
              <c:numCache>
                <c:formatCode>General</c:formatCode>
                <c:ptCount val="14"/>
                <c:pt idx="0">
                  <c:v>0.0</c:v>
                </c:pt>
                <c:pt idx="1">
                  <c:v>1.0</c:v>
                </c:pt>
                <c:pt idx="2">
                  <c:v>21.0</c:v>
                </c:pt>
                <c:pt idx="3">
                  <c:v>88.0</c:v>
                </c:pt>
                <c:pt idx="4">
                  <c:v>297.0</c:v>
                </c:pt>
                <c:pt idx="5">
                  <c:v>141.0</c:v>
                </c:pt>
                <c:pt idx="6">
                  <c:v>111.0</c:v>
                </c:pt>
                <c:pt idx="7">
                  <c:v>93.0</c:v>
                </c:pt>
                <c:pt idx="8">
                  <c:v>70.0</c:v>
                </c:pt>
                <c:pt idx="9">
                  <c:v>57.0</c:v>
                </c:pt>
                <c:pt idx="10">
                  <c:v>43.0</c:v>
                </c:pt>
                <c:pt idx="11">
                  <c:v>41.0</c:v>
                </c:pt>
                <c:pt idx="12">
                  <c:v>32.0</c:v>
                </c:pt>
                <c:pt idx="13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3494456"/>
        <c:axId val="673497464"/>
      </c:barChart>
      <c:catAx>
        <c:axId val="673494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3497464"/>
        <c:crosses val="autoZero"/>
        <c:auto val="1"/>
        <c:lblAlgn val="ctr"/>
        <c:lblOffset val="100"/>
        <c:noMultiLvlLbl val="0"/>
      </c:catAx>
      <c:valAx>
        <c:axId val="673497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34944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08376421697288"/>
          <c:y val="0.0567523330417031"/>
          <c:w val="0.134975945512532"/>
          <c:h val="0.092976450860309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期待値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0874468503937008"/>
          <c:y val="0.0277777777777778"/>
          <c:w val="0.881010936132983"/>
          <c:h val="0.77807815689705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データ性質_1!$O$8</c:f>
              <c:strCache>
                <c:ptCount val="1"/>
                <c:pt idx="0">
                  <c:v>期待値頻度</c:v>
                </c:pt>
              </c:strCache>
            </c:strRef>
          </c:tx>
          <c:invertIfNegative val="0"/>
          <c:cat>
            <c:numRef>
              <c:f>データ性質_1!$N$9:$N$31</c:f>
              <c:numCache>
                <c:formatCode>General</c:formatCode>
                <c:ptCount val="23"/>
                <c:pt idx="0">
                  <c:v>0.0</c:v>
                </c:pt>
                <c:pt idx="1">
                  <c:v>5000.0</c:v>
                </c:pt>
                <c:pt idx="2">
                  <c:v>10000.0</c:v>
                </c:pt>
                <c:pt idx="3">
                  <c:v>15000.0</c:v>
                </c:pt>
                <c:pt idx="4">
                  <c:v>20000.0</c:v>
                </c:pt>
                <c:pt idx="5">
                  <c:v>25000.0</c:v>
                </c:pt>
                <c:pt idx="6">
                  <c:v>30000.0</c:v>
                </c:pt>
                <c:pt idx="7">
                  <c:v>35000.0</c:v>
                </c:pt>
                <c:pt idx="8">
                  <c:v>40000.0</c:v>
                </c:pt>
                <c:pt idx="9">
                  <c:v>45000.0</c:v>
                </c:pt>
                <c:pt idx="10">
                  <c:v>50000.0</c:v>
                </c:pt>
                <c:pt idx="11">
                  <c:v>55000.0</c:v>
                </c:pt>
                <c:pt idx="12">
                  <c:v>60000.0</c:v>
                </c:pt>
                <c:pt idx="13">
                  <c:v>65000.0</c:v>
                </c:pt>
                <c:pt idx="14">
                  <c:v>70000.0</c:v>
                </c:pt>
                <c:pt idx="15">
                  <c:v>75000.0</c:v>
                </c:pt>
                <c:pt idx="16">
                  <c:v>80000.0</c:v>
                </c:pt>
                <c:pt idx="17">
                  <c:v>85000.0</c:v>
                </c:pt>
                <c:pt idx="18">
                  <c:v>90000.0</c:v>
                </c:pt>
                <c:pt idx="19">
                  <c:v>95000.0</c:v>
                </c:pt>
                <c:pt idx="20">
                  <c:v>100000.0</c:v>
                </c:pt>
                <c:pt idx="21">
                  <c:v>105000.0</c:v>
                </c:pt>
                <c:pt idx="22">
                  <c:v>110000.0</c:v>
                </c:pt>
              </c:numCache>
            </c:numRef>
          </c:cat>
          <c:val>
            <c:numRef>
              <c:f>データ性質_1!$O$9:$O$31</c:f>
              <c:numCache>
                <c:formatCode>General</c:formatCode>
                <c:ptCount val="23"/>
                <c:pt idx="0">
                  <c:v>0.0</c:v>
                </c:pt>
                <c:pt idx="1">
                  <c:v>388.0</c:v>
                </c:pt>
                <c:pt idx="2">
                  <c:v>413.0</c:v>
                </c:pt>
                <c:pt idx="3">
                  <c:v>142.0</c:v>
                </c:pt>
                <c:pt idx="4">
                  <c:v>46.0</c:v>
                </c:pt>
                <c:pt idx="5">
                  <c:v>9.0</c:v>
                </c:pt>
                <c:pt idx="6">
                  <c:v>1.0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3538168"/>
        <c:axId val="673541144"/>
      </c:barChart>
      <c:lineChart>
        <c:grouping val="standard"/>
        <c:varyColors val="0"/>
        <c:ser>
          <c:idx val="0"/>
          <c:order val="1"/>
          <c:tx>
            <c:strRef>
              <c:f>データ性質_1!$Q$8</c:f>
              <c:strCache>
                <c:ptCount val="1"/>
                <c:pt idx="0">
                  <c:v>対平均利率</c:v>
                </c:pt>
              </c:strCache>
            </c:strRef>
          </c:tx>
          <c:marker>
            <c:symbol val="none"/>
          </c:marker>
          <c:cat>
            <c:numRef>
              <c:f>データ性質_1!$N$9:$N$31</c:f>
              <c:numCache>
                <c:formatCode>General</c:formatCode>
                <c:ptCount val="23"/>
                <c:pt idx="0">
                  <c:v>0.0</c:v>
                </c:pt>
                <c:pt idx="1">
                  <c:v>5000.0</c:v>
                </c:pt>
                <c:pt idx="2">
                  <c:v>10000.0</c:v>
                </c:pt>
                <c:pt idx="3">
                  <c:v>15000.0</c:v>
                </c:pt>
                <c:pt idx="4">
                  <c:v>20000.0</c:v>
                </c:pt>
                <c:pt idx="5">
                  <c:v>25000.0</c:v>
                </c:pt>
                <c:pt idx="6">
                  <c:v>30000.0</c:v>
                </c:pt>
                <c:pt idx="7">
                  <c:v>35000.0</c:v>
                </c:pt>
                <c:pt idx="8">
                  <c:v>40000.0</c:v>
                </c:pt>
                <c:pt idx="9">
                  <c:v>45000.0</c:v>
                </c:pt>
                <c:pt idx="10">
                  <c:v>50000.0</c:v>
                </c:pt>
                <c:pt idx="11">
                  <c:v>55000.0</c:v>
                </c:pt>
                <c:pt idx="12">
                  <c:v>60000.0</c:v>
                </c:pt>
                <c:pt idx="13">
                  <c:v>65000.0</c:v>
                </c:pt>
                <c:pt idx="14">
                  <c:v>70000.0</c:v>
                </c:pt>
                <c:pt idx="15">
                  <c:v>75000.0</c:v>
                </c:pt>
                <c:pt idx="16">
                  <c:v>80000.0</c:v>
                </c:pt>
                <c:pt idx="17">
                  <c:v>85000.0</c:v>
                </c:pt>
                <c:pt idx="18">
                  <c:v>90000.0</c:v>
                </c:pt>
                <c:pt idx="19">
                  <c:v>95000.0</c:v>
                </c:pt>
                <c:pt idx="20">
                  <c:v>100000.0</c:v>
                </c:pt>
                <c:pt idx="21">
                  <c:v>105000.0</c:v>
                </c:pt>
                <c:pt idx="22">
                  <c:v>110000.0</c:v>
                </c:pt>
              </c:numCache>
            </c:numRef>
          </c:cat>
          <c:val>
            <c:numRef>
              <c:f>データ性質_1!$Q$9:$Q$31</c:f>
              <c:numCache>
                <c:formatCode>General</c:formatCode>
                <c:ptCount val="23"/>
                <c:pt idx="0">
                  <c:v>0.0</c:v>
                </c:pt>
                <c:pt idx="1">
                  <c:v>0.0523865979381444</c:v>
                </c:pt>
                <c:pt idx="2">
                  <c:v>0.0582106537530266</c:v>
                </c:pt>
                <c:pt idx="3">
                  <c:v>0.0562676056338028</c:v>
                </c:pt>
                <c:pt idx="4">
                  <c:v>0.0390434782608696</c:v>
                </c:pt>
                <c:pt idx="5">
                  <c:v>0.033</c:v>
                </c:pt>
                <c:pt idx="6">
                  <c:v>0.04</c:v>
                </c:pt>
                <c:pt idx="7">
                  <c:v>0.041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3547480"/>
        <c:axId val="673544184"/>
      </c:lineChart>
      <c:catAx>
        <c:axId val="673538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3541144"/>
        <c:crosses val="autoZero"/>
        <c:auto val="1"/>
        <c:lblAlgn val="ctr"/>
        <c:lblOffset val="100"/>
        <c:noMultiLvlLbl val="0"/>
      </c:catAx>
      <c:valAx>
        <c:axId val="673541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3538168"/>
        <c:crosses val="autoZero"/>
        <c:crossBetween val="between"/>
      </c:valAx>
      <c:valAx>
        <c:axId val="6735441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673547480"/>
        <c:crosses val="max"/>
        <c:crossBetween val="between"/>
      </c:valAx>
      <c:catAx>
        <c:axId val="673547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3544184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402745995423341"/>
          <c:y val="0.397764289880432"/>
          <c:w val="0.187643020594966"/>
          <c:h val="0.18595290172061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開始月</a:t>
            </a:r>
            <a:endParaRPr lang="ja-JP" alt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656366652085156"/>
          <c:y val="0.0601851851851852"/>
          <c:w val="0.884797317002041"/>
          <c:h val="0.7391892680081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データ性質_1!$S$8</c:f>
              <c:strCache>
                <c:ptCount val="1"/>
                <c:pt idx="0">
                  <c:v>開始月頻度</c:v>
                </c:pt>
              </c:strCache>
            </c:strRef>
          </c:tx>
          <c:invertIfNegative val="0"/>
          <c:cat>
            <c:numRef>
              <c:f>データ性質_1!$R$9:$R$35</c:f>
              <c:numCache>
                <c:formatCode>General</c:formatCode>
                <c:ptCount val="27"/>
                <c:pt idx="0">
                  <c:v>201401.0</c:v>
                </c:pt>
                <c:pt idx="1">
                  <c:v>201402.0</c:v>
                </c:pt>
                <c:pt idx="2">
                  <c:v>201403.0</c:v>
                </c:pt>
                <c:pt idx="3">
                  <c:v>201404.0</c:v>
                </c:pt>
                <c:pt idx="4">
                  <c:v>201405.0</c:v>
                </c:pt>
                <c:pt idx="5">
                  <c:v>201406.0</c:v>
                </c:pt>
                <c:pt idx="6">
                  <c:v>201407.0</c:v>
                </c:pt>
                <c:pt idx="7">
                  <c:v>201408.0</c:v>
                </c:pt>
                <c:pt idx="8">
                  <c:v>201409.0</c:v>
                </c:pt>
                <c:pt idx="9">
                  <c:v>201410.0</c:v>
                </c:pt>
                <c:pt idx="10">
                  <c:v>201411.0</c:v>
                </c:pt>
                <c:pt idx="11">
                  <c:v>201412.0</c:v>
                </c:pt>
                <c:pt idx="12">
                  <c:v>201501.0</c:v>
                </c:pt>
                <c:pt idx="13">
                  <c:v>201502.0</c:v>
                </c:pt>
                <c:pt idx="14">
                  <c:v>201503.0</c:v>
                </c:pt>
                <c:pt idx="15">
                  <c:v>201504.0</c:v>
                </c:pt>
                <c:pt idx="16">
                  <c:v>201505.0</c:v>
                </c:pt>
                <c:pt idx="17">
                  <c:v>201506.0</c:v>
                </c:pt>
                <c:pt idx="18">
                  <c:v>201507.0</c:v>
                </c:pt>
                <c:pt idx="19">
                  <c:v>201508.0</c:v>
                </c:pt>
                <c:pt idx="20">
                  <c:v>201509.0</c:v>
                </c:pt>
                <c:pt idx="21">
                  <c:v>201510.0</c:v>
                </c:pt>
                <c:pt idx="22">
                  <c:v>201511.0</c:v>
                </c:pt>
                <c:pt idx="23">
                  <c:v>201512.0</c:v>
                </c:pt>
                <c:pt idx="24">
                  <c:v>201601.0</c:v>
                </c:pt>
                <c:pt idx="25">
                  <c:v>201602.0</c:v>
                </c:pt>
              </c:numCache>
            </c:numRef>
          </c:cat>
          <c:val>
            <c:numRef>
              <c:f>データ性質_1!$S$9:$S$35</c:f>
              <c:numCache>
                <c:formatCode>General</c:formatCode>
                <c:ptCount val="27"/>
                <c:pt idx="0">
                  <c:v>9.0</c:v>
                </c:pt>
                <c:pt idx="1">
                  <c:v>5.0</c:v>
                </c:pt>
                <c:pt idx="2">
                  <c:v>6.0</c:v>
                </c:pt>
                <c:pt idx="3">
                  <c:v>19.0</c:v>
                </c:pt>
                <c:pt idx="4">
                  <c:v>47.0</c:v>
                </c:pt>
                <c:pt idx="5">
                  <c:v>128.0</c:v>
                </c:pt>
                <c:pt idx="6">
                  <c:v>126.0</c:v>
                </c:pt>
                <c:pt idx="7">
                  <c:v>54.0</c:v>
                </c:pt>
                <c:pt idx="8">
                  <c:v>18.0</c:v>
                </c:pt>
                <c:pt idx="9">
                  <c:v>11.0</c:v>
                </c:pt>
                <c:pt idx="10">
                  <c:v>52.0</c:v>
                </c:pt>
                <c:pt idx="11">
                  <c:v>113.0</c:v>
                </c:pt>
                <c:pt idx="12">
                  <c:v>106.0</c:v>
                </c:pt>
                <c:pt idx="13">
                  <c:v>44.0</c:v>
                </c:pt>
                <c:pt idx="14">
                  <c:v>12.0</c:v>
                </c:pt>
                <c:pt idx="15">
                  <c:v>10.0</c:v>
                </c:pt>
                <c:pt idx="16">
                  <c:v>28.0</c:v>
                </c:pt>
                <c:pt idx="17">
                  <c:v>78.0</c:v>
                </c:pt>
                <c:pt idx="18">
                  <c:v>60.0</c:v>
                </c:pt>
                <c:pt idx="19">
                  <c:v>13.0</c:v>
                </c:pt>
                <c:pt idx="20">
                  <c:v>2.0</c:v>
                </c:pt>
                <c:pt idx="21">
                  <c:v>1.0</c:v>
                </c:pt>
                <c:pt idx="22">
                  <c:v>10.0</c:v>
                </c:pt>
                <c:pt idx="23">
                  <c:v>22.0</c:v>
                </c:pt>
                <c:pt idx="24">
                  <c:v>22.0</c:v>
                </c:pt>
                <c:pt idx="25">
                  <c:v>4.0</c:v>
                </c:pt>
                <c:pt idx="2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3579416"/>
        <c:axId val="673582392"/>
      </c:barChart>
      <c:lineChart>
        <c:grouping val="standard"/>
        <c:varyColors val="0"/>
        <c:ser>
          <c:idx val="1"/>
          <c:order val="1"/>
          <c:tx>
            <c:strRef>
              <c:f>データ性質_1!$T$8</c:f>
              <c:strCache>
                <c:ptCount val="1"/>
                <c:pt idx="0">
                  <c:v>平均期間</c:v>
                </c:pt>
              </c:strCache>
            </c:strRef>
          </c:tx>
          <c:marker>
            <c:symbol val="none"/>
          </c:marker>
          <c:cat>
            <c:numRef>
              <c:f>データ性質_1!$R$9:$R$34</c:f>
              <c:numCache>
                <c:formatCode>General</c:formatCode>
                <c:ptCount val="26"/>
                <c:pt idx="0">
                  <c:v>201401.0</c:v>
                </c:pt>
                <c:pt idx="1">
                  <c:v>201402.0</c:v>
                </c:pt>
                <c:pt idx="2">
                  <c:v>201403.0</c:v>
                </c:pt>
                <c:pt idx="3">
                  <c:v>201404.0</c:v>
                </c:pt>
                <c:pt idx="4">
                  <c:v>201405.0</c:v>
                </c:pt>
                <c:pt idx="5">
                  <c:v>201406.0</c:v>
                </c:pt>
                <c:pt idx="6">
                  <c:v>201407.0</c:v>
                </c:pt>
                <c:pt idx="7">
                  <c:v>201408.0</c:v>
                </c:pt>
                <c:pt idx="8">
                  <c:v>201409.0</c:v>
                </c:pt>
                <c:pt idx="9">
                  <c:v>201410.0</c:v>
                </c:pt>
                <c:pt idx="10">
                  <c:v>201411.0</c:v>
                </c:pt>
                <c:pt idx="11">
                  <c:v>201412.0</c:v>
                </c:pt>
                <c:pt idx="12">
                  <c:v>201501.0</c:v>
                </c:pt>
                <c:pt idx="13">
                  <c:v>201502.0</c:v>
                </c:pt>
                <c:pt idx="14">
                  <c:v>201503.0</c:v>
                </c:pt>
                <c:pt idx="15">
                  <c:v>201504.0</c:v>
                </c:pt>
                <c:pt idx="16">
                  <c:v>201505.0</c:v>
                </c:pt>
                <c:pt idx="17">
                  <c:v>201506.0</c:v>
                </c:pt>
                <c:pt idx="18">
                  <c:v>201507.0</c:v>
                </c:pt>
                <c:pt idx="19">
                  <c:v>201508.0</c:v>
                </c:pt>
                <c:pt idx="20">
                  <c:v>201509.0</c:v>
                </c:pt>
                <c:pt idx="21">
                  <c:v>201510.0</c:v>
                </c:pt>
                <c:pt idx="22">
                  <c:v>201511.0</c:v>
                </c:pt>
                <c:pt idx="23">
                  <c:v>201512.0</c:v>
                </c:pt>
                <c:pt idx="24">
                  <c:v>201601.0</c:v>
                </c:pt>
                <c:pt idx="25">
                  <c:v>201602.0</c:v>
                </c:pt>
              </c:numCache>
            </c:numRef>
          </c:cat>
          <c:val>
            <c:numRef>
              <c:f>データ性質_1!$T$9:$T$35</c:f>
              <c:numCache>
                <c:formatCode>General</c:formatCode>
                <c:ptCount val="27"/>
                <c:pt idx="0">
                  <c:v>9.777777777777778</c:v>
                </c:pt>
                <c:pt idx="1">
                  <c:v>9.4</c:v>
                </c:pt>
                <c:pt idx="2">
                  <c:v>11.33333333333333</c:v>
                </c:pt>
                <c:pt idx="3">
                  <c:v>11.0</c:v>
                </c:pt>
                <c:pt idx="4">
                  <c:v>10.21276595744681</c:v>
                </c:pt>
                <c:pt idx="5">
                  <c:v>11.203125</c:v>
                </c:pt>
                <c:pt idx="6">
                  <c:v>10.65873015873016</c:v>
                </c:pt>
                <c:pt idx="7">
                  <c:v>11.27777777777778</c:v>
                </c:pt>
                <c:pt idx="8">
                  <c:v>10.72222222222222</c:v>
                </c:pt>
                <c:pt idx="9">
                  <c:v>10.72727272727273</c:v>
                </c:pt>
                <c:pt idx="10">
                  <c:v>10.76923076923077</c:v>
                </c:pt>
                <c:pt idx="11">
                  <c:v>10.070796460177</c:v>
                </c:pt>
                <c:pt idx="12">
                  <c:v>10.77358490566038</c:v>
                </c:pt>
                <c:pt idx="13">
                  <c:v>10.04545454545454</c:v>
                </c:pt>
                <c:pt idx="14">
                  <c:v>10.08333333333333</c:v>
                </c:pt>
                <c:pt idx="15">
                  <c:v>8.8</c:v>
                </c:pt>
                <c:pt idx="16">
                  <c:v>9.071428571428571</c:v>
                </c:pt>
                <c:pt idx="17">
                  <c:v>9.115384615384614</c:v>
                </c:pt>
                <c:pt idx="18">
                  <c:v>7.916666666666666</c:v>
                </c:pt>
                <c:pt idx="19">
                  <c:v>7.461538461538462</c:v>
                </c:pt>
                <c:pt idx="20">
                  <c:v>7.5</c:v>
                </c:pt>
                <c:pt idx="21">
                  <c:v>7.0</c:v>
                </c:pt>
                <c:pt idx="22">
                  <c:v>6.1</c:v>
                </c:pt>
                <c:pt idx="23">
                  <c:v>5.636363636363636</c:v>
                </c:pt>
                <c:pt idx="24">
                  <c:v>5.318181818181818</c:v>
                </c:pt>
                <c:pt idx="25">
                  <c:v>0.0</c:v>
                </c:pt>
                <c:pt idx="26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データ性質_1!$U$8</c:f>
              <c:strCache>
                <c:ptCount val="1"/>
                <c:pt idx="0">
                  <c:v>平均利率*100</c:v>
                </c:pt>
              </c:strCache>
            </c:strRef>
          </c:tx>
          <c:marker>
            <c:symbol val="none"/>
          </c:marker>
          <c:cat>
            <c:numRef>
              <c:f>データ性質_1!$R$9:$R$34</c:f>
              <c:numCache>
                <c:formatCode>General</c:formatCode>
                <c:ptCount val="26"/>
                <c:pt idx="0">
                  <c:v>201401.0</c:v>
                </c:pt>
                <c:pt idx="1">
                  <c:v>201402.0</c:v>
                </c:pt>
                <c:pt idx="2">
                  <c:v>201403.0</c:v>
                </c:pt>
                <c:pt idx="3">
                  <c:v>201404.0</c:v>
                </c:pt>
                <c:pt idx="4">
                  <c:v>201405.0</c:v>
                </c:pt>
                <c:pt idx="5">
                  <c:v>201406.0</c:v>
                </c:pt>
                <c:pt idx="6">
                  <c:v>201407.0</c:v>
                </c:pt>
                <c:pt idx="7">
                  <c:v>201408.0</c:v>
                </c:pt>
                <c:pt idx="8">
                  <c:v>201409.0</c:v>
                </c:pt>
                <c:pt idx="9">
                  <c:v>201410.0</c:v>
                </c:pt>
                <c:pt idx="10">
                  <c:v>201411.0</c:v>
                </c:pt>
                <c:pt idx="11">
                  <c:v>201412.0</c:v>
                </c:pt>
                <c:pt idx="12">
                  <c:v>201501.0</c:v>
                </c:pt>
                <c:pt idx="13">
                  <c:v>201502.0</c:v>
                </c:pt>
                <c:pt idx="14">
                  <c:v>201503.0</c:v>
                </c:pt>
                <c:pt idx="15">
                  <c:v>201504.0</c:v>
                </c:pt>
                <c:pt idx="16">
                  <c:v>201505.0</c:v>
                </c:pt>
                <c:pt idx="17">
                  <c:v>201506.0</c:v>
                </c:pt>
                <c:pt idx="18">
                  <c:v>201507.0</c:v>
                </c:pt>
                <c:pt idx="19">
                  <c:v>201508.0</c:v>
                </c:pt>
                <c:pt idx="20">
                  <c:v>201509.0</c:v>
                </c:pt>
                <c:pt idx="21">
                  <c:v>201510.0</c:v>
                </c:pt>
                <c:pt idx="22">
                  <c:v>201511.0</c:v>
                </c:pt>
                <c:pt idx="23">
                  <c:v>201512.0</c:v>
                </c:pt>
                <c:pt idx="24">
                  <c:v>201601.0</c:v>
                </c:pt>
                <c:pt idx="25">
                  <c:v>201602.0</c:v>
                </c:pt>
              </c:numCache>
            </c:numRef>
          </c:cat>
          <c:val>
            <c:numRef>
              <c:f>データ性質_1!$U$9:$U$34</c:f>
              <c:numCache>
                <c:formatCode>General</c:formatCode>
                <c:ptCount val="26"/>
                <c:pt idx="0">
                  <c:v>6.133333333333331</c:v>
                </c:pt>
                <c:pt idx="1">
                  <c:v>4.52</c:v>
                </c:pt>
                <c:pt idx="2">
                  <c:v>5.683333333333333</c:v>
                </c:pt>
                <c:pt idx="3">
                  <c:v>5.668421052631578</c:v>
                </c:pt>
                <c:pt idx="4">
                  <c:v>5.819148936170214</c:v>
                </c:pt>
                <c:pt idx="5">
                  <c:v>5.214062500000001</c:v>
                </c:pt>
                <c:pt idx="6">
                  <c:v>5.591269841269841</c:v>
                </c:pt>
                <c:pt idx="7">
                  <c:v>5.94074074074074</c:v>
                </c:pt>
                <c:pt idx="8">
                  <c:v>5.055555555555555</c:v>
                </c:pt>
                <c:pt idx="9">
                  <c:v>4.763636363636363</c:v>
                </c:pt>
                <c:pt idx="10">
                  <c:v>4.817307692307692</c:v>
                </c:pt>
                <c:pt idx="11">
                  <c:v>5.40530973451327</c:v>
                </c:pt>
                <c:pt idx="12">
                  <c:v>5.249999999999998</c:v>
                </c:pt>
                <c:pt idx="13">
                  <c:v>5.193181818181817</c:v>
                </c:pt>
                <c:pt idx="14">
                  <c:v>5.191666666666666</c:v>
                </c:pt>
                <c:pt idx="15">
                  <c:v>5.669999999999999</c:v>
                </c:pt>
                <c:pt idx="16">
                  <c:v>5.25</c:v>
                </c:pt>
                <c:pt idx="17">
                  <c:v>6.058974358974361</c:v>
                </c:pt>
                <c:pt idx="18">
                  <c:v>5.641666666666667</c:v>
                </c:pt>
                <c:pt idx="19">
                  <c:v>5.661538461538462</c:v>
                </c:pt>
                <c:pt idx="20">
                  <c:v>6.5</c:v>
                </c:pt>
                <c:pt idx="21">
                  <c:v>5.800000000000001</c:v>
                </c:pt>
                <c:pt idx="22">
                  <c:v>5.619999999999999</c:v>
                </c:pt>
                <c:pt idx="23">
                  <c:v>5.345454545454547</c:v>
                </c:pt>
                <c:pt idx="24">
                  <c:v>5.090909090909093</c:v>
                </c:pt>
                <c:pt idx="25">
                  <c:v>5.575000000000001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3588728"/>
        <c:axId val="673585432"/>
      </c:lineChart>
      <c:catAx>
        <c:axId val="67357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3582392"/>
        <c:crosses val="autoZero"/>
        <c:auto val="1"/>
        <c:lblAlgn val="ctr"/>
        <c:lblOffset val="100"/>
        <c:noMultiLvlLbl val="0"/>
      </c:catAx>
      <c:valAx>
        <c:axId val="673582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3579416"/>
        <c:crosses val="autoZero"/>
        <c:crossBetween val="between"/>
      </c:valAx>
      <c:valAx>
        <c:axId val="6735854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673588728"/>
        <c:crosses val="max"/>
        <c:crossBetween val="between"/>
      </c:valAx>
      <c:catAx>
        <c:axId val="673588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3585432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875"/>
          <c:y val="0.106097623213765"/>
          <c:w val="0.240117290026247"/>
          <c:h val="0.27892935258092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期間</a:t>
            </a:r>
            <a:endParaRPr lang="ja-JP" alt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733681102362205"/>
          <c:y val="0.0398148148148148"/>
          <c:w val="0.90246741032371"/>
          <c:h val="0.8428397491980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データ性質_1!$W$8</c:f>
              <c:strCache>
                <c:ptCount val="1"/>
                <c:pt idx="0">
                  <c:v>期間頻度</c:v>
                </c:pt>
              </c:strCache>
            </c:strRef>
          </c:tx>
          <c:invertIfNegative val="0"/>
          <c:cat>
            <c:numRef>
              <c:f>データ性質_1!$V$9:$V$37</c:f>
              <c:numCache>
                <c:formatCode>General</c:formatCode>
                <c:ptCount val="2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</c:numCache>
            </c:numRef>
          </c:cat>
          <c:val>
            <c:numRef>
              <c:f>データ性質_1!$W$9:$W$37</c:f>
              <c:numCache>
                <c:formatCode>General</c:formatCode>
                <c:ptCount val="2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50.0</c:v>
                </c:pt>
                <c:pt idx="5">
                  <c:v>127.0</c:v>
                </c:pt>
                <c:pt idx="6">
                  <c:v>121.0</c:v>
                </c:pt>
                <c:pt idx="7">
                  <c:v>61.0</c:v>
                </c:pt>
                <c:pt idx="8">
                  <c:v>24.0</c:v>
                </c:pt>
                <c:pt idx="9">
                  <c:v>50.0</c:v>
                </c:pt>
                <c:pt idx="10">
                  <c:v>78.0</c:v>
                </c:pt>
                <c:pt idx="11">
                  <c:v>108.0</c:v>
                </c:pt>
                <c:pt idx="12">
                  <c:v>96.0</c:v>
                </c:pt>
                <c:pt idx="13">
                  <c:v>89.0</c:v>
                </c:pt>
                <c:pt idx="14">
                  <c:v>90.0</c:v>
                </c:pt>
                <c:pt idx="15">
                  <c:v>33.0</c:v>
                </c:pt>
                <c:pt idx="16">
                  <c:v>25.0</c:v>
                </c:pt>
                <c:pt idx="17">
                  <c:v>19.0</c:v>
                </c:pt>
                <c:pt idx="18">
                  <c:v>9.0</c:v>
                </c:pt>
                <c:pt idx="19">
                  <c:v>5.0</c:v>
                </c:pt>
                <c:pt idx="20">
                  <c:v>6.0</c:v>
                </c:pt>
                <c:pt idx="21">
                  <c:v>3.0</c:v>
                </c:pt>
                <c:pt idx="22">
                  <c:v>3.0</c:v>
                </c:pt>
                <c:pt idx="23">
                  <c:v>2.0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3610712"/>
        <c:axId val="673613656"/>
      </c:barChart>
      <c:lineChart>
        <c:grouping val="standard"/>
        <c:varyColors val="0"/>
        <c:ser>
          <c:idx val="1"/>
          <c:order val="1"/>
          <c:tx>
            <c:strRef>
              <c:f>データ性質_1!$X$8</c:f>
              <c:strCache>
                <c:ptCount val="1"/>
                <c:pt idx="0">
                  <c:v>平均利率</c:v>
                </c:pt>
              </c:strCache>
            </c:strRef>
          </c:tx>
          <c:marker>
            <c:symbol val="none"/>
          </c:marker>
          <c:cat>
            <c:numRef>
              <c:f>データ性質_1!$V$9:$V$37</c:f>
              <c:numCache>
                <c:formatCode>General</c:formatCode>
                <c:ptCount val="2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</c:numCache>
            </c:numRef>
          </c:cat>
          <c:val>
            <c:numRef>
              <c:f>データ性質_1!$X$9:$X$37</c:f>
              <c:numCache>
                <c:formatCode>General</c:formatCode>
                <c:ptCount val="2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0.0519</c:v>
                </c:pt>
                <c:pt idx="5">
                  <c:v>0.0518818897637795</c:v>
                </c:pt>
                <c:pt idx="6">
                  <c:v>0.0554214876033057</c:v>
                </c:pt>
                <c:pt idx="7">
                  <c:v>0.0521967213114754</c:v>
                </c:pt>
                <c:pt idx="8">
                  <c:v>0.05875</c:v>
                </c:pt>
                <c:pt idx="9">
                  <c:v>0.064</c:v>
                </c:pt>
                <c:pt idx="10">
                  <c:v>0.057525641025641</c:v>
                </c:pt>
                <c:pt idx="11">
                  <c:v>0.0537222222222222</c:v>
                </c:pt>
                <c:pt idx="12">
                  <c:v>0.0568958333333333</c:v>
                </c:pt>
                <c:pt idx="13">
                  <c:v>0.0536629213483146</c:v>
                </c:pt>
                <c:pt idx="14">
                  <c:v>0.0545555555555555</c:v>
                </c:pt>
                <c:pt idx="15">
                  <c:v>0.057969696969697</c:v>
                </c:pt>
                <c:pt idx="16">
                  <c:v>0.04208</c:v>
                </c:pt>
                <c:pt idx="17">
                  <c:v>0.0508947368421053</c:v>
                </c:pt>
                <c:pt idx="18">
                  <c:v>0.0485555555555556</c:v>
                </c:pt>
                <c:pt idx="19">
                  <c:v>0.0502</c:v>
                </c:pt>
                <c:pt idx="20">
                  <c:v>0.0383333333333333</c:v>
                </c:pt>
                <c:pt idx="21">
                  <c:v>0.0636666666666667</c:v>
                </c:pt>
                <c:pt idx="22">
                  <c:v>0.0883333333333333</c:v>
                </c:pt>
                <c:pt idx="23">
                  <c:v>0.0325</c:v>
                </c:pt>
                <c:pt idx="24">
                  <c:v>0.039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869832"/>
        <c:axId val="591529448"/>
      </c:lineChart>
      <c:catAx>
        <c:axId val="67361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3613656"/>
        <c:crosses val="autoZero"/>
        <c:auto val="1"/>
        <c:lblAlgn val="ctr"/>
        <c:lblOffset val="100"/>
        <c:noMultiLvlLbl val="0"/>
      </c:catAx>
      <c:valAx>
        <c:axId val="673613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3610712"/>
        <c:crosses val="autoZero"/>
        <c:crossBetween val="between"/>
      </c:valAx>
      <c:valAx>
        <c:axId val="5915294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495869832"/>
        <c:crosses val="max"/>
        <c:crossBetween val="between"/>
      </c:valAx>
      <c:catAx>
        <c:axId val="495869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1529448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708333333333333"/>
          <c:y val="0.042671697287839"/>
          <c:w val="0.1875"/>
          <c:h val="0.18595290172061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資金階級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874468503937008"/>
          <c:y val="0.0444444444444444"/>
          <c:w val="0.865226377952756"/>
          <c:h val="0.75493000874890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データ性質_2!$J$8</c:f>
              <c:strCache>
                <c:ptCount val="1"/>
                <c:pt idx="0">
                  <c:v>資金頻度</c:v>
                </c:pt>
              </c:strCache>
            </c:strRef>
          </c:tx>
          <c:invertIfNegative val="0"/>
          <c:cat>
            <c:numRef>
              <c:f>データ性質_2!$I$9:$I$30</c:f>
              <c:numCache>
                <c:formatCode>General</c:formatCode>
                <c:ptCount val="22"/>
                <c:pt idx="0">
                  <c:v>0.0</c:v>
                </c:pt>
                <c:pt idx="1">
                  <c:v>2.0E6</c:v>
                </c:pt>
                <c:pt idx="2">
                  <c:v>4.0E6</c:v>
                </c:pt>
                <c:pt idx="3">
                  <c:v>6.0E6</c:v>
                </c:pt>
                <c:pt idx="4">
                  <c:v>8.0E6</c:v>
                </c:pt>
                <c:pt idx="5">
                  <c:v>1.0E7</c:v>
                </c:pt>
                <c:pt idx="6">
                  <c:v>1.2E7</c:v>
                </c:pt>
                <c:pt idx="7">
                  <c:v>1.4E7</c:v>
                </c:pt>
                <c:pt idx="8">
                  <c:v>1.6E7</c:v>
                </c:pt>
                <c:pt idx="9">
                  <c:v>1.8E7</c:v>
                </c:pt>
                <c:pt idx="10">
                  <c:v>2.0E7</c:v>
                </c:pt>
                <c:pt idx="11">
                  <c:v>2.2E7</c:v>
                </c:pt>
                <c:pt idx="12">
                  <c:v>2.4E7</c:v>
                </c:pt>
                <c:pt idx="13">
                  <c:v>2.6E7</c:v>
                </c:pt>
                <c:pt idx="14">
                  <c:v>2.8E7</c:v>
                </c:pt>
                <c:pt idx="15">
                  <c:v>3.0E7</c:v>
                </c:pt>
                <c:pt idx="16">
                  <c:v>3.2E7</c:v>
                </c:pt>
                <c:pt idx="17">
                  <c:v>3.4E7</c:v>
                </c:pt>
                <c:pt idx="18">
                  <c:v>3.6E7</c:v>
                </c:pt>
                <c:pt idx="19">
                  <c:v>3.8E7</c:v>
                </c:pt>
                <c:pt idx="20">
                  <c:v>4.0E7</c:v>
                </c:pt>
                <c:pt idx="21">
                  <c:v>4.2E7</c:v>
                </c:pt>
              </c:numCache>
            </c:numRef>
          </c:cat>
          <c:val>
            <c:numRef>
              <c:f>データ性質_2!$J$9:$J$30</c:f>
              <c:numCache>
                <c:formatCode>General</c:formatCode>
                <c:ptCount val="22"/>
                <c:pt idx="0">
                  <c:v>0.0</c:v>
                </c:pt>
                <c:pt idx="1">
                  <c:v>0.0</c:v>
                </c:pt>
                <c:pt idx="2">
                  <c:v>183.0</c:v>
                </c:pt>
                <c:pt idx="3">
                  <c:v>197.0</c:v>
                </c:pt>
                <c:pt idx="4">
                  <c:v>296.0</c:v>
                </c:pt>
                <c:pt idx="5">
                  <c:v>559.0</c:v>
                </c:pt>
                <c:pt idx="6">
                  <c:v>670.0</c:v>
                </c:pt>
                <c:pt idx="7">
                  <c:v>437.0</c:v>
                </c:pt>
                <c:pt idx="8">
                  <c:v>144.0</c:v>
                </c:pt>
                <c:pt idx="9">
                  <c:v>40.0</c:v>
                </c:pt>
                <c:pt idx="10">
                  <c:v>15.0</c:v>
                </c:pt>
                <c:pt idx="11">
                  <c:v>19.0</c:v>
                </c:pt>
                <c:pt idx="12">
                  <c:v>82.0</c:v>
                </c:pt>
                <c:pt idx="13">
                  <c:v>148.0</c:v>
                </c:pt>
                <c:pt idx="14">
                  <c:v>243.0</c:v>
                </c:pt>
                <c:pt idx="15">
                  <c:v>228.0</c:v>
                </c:pt>
                <c:pt idx="16">
                  <c:v>140.0</c:v>
                </c:pt>
                <c:pt idx="17">
                  <c:v>64.0</c:v>
                </c:pt>
                <c:pt idx="18">
                  <c:v>29.0</c:v>
                </c:pt>
                <c:pt idx="19">
                  <c:v>5.0</c:v>
                </c:pt>
                <c:pt idx="20">
                  <c:v>1.0</c:v>
                </c:pt>
                <c:pt idx="2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22376"/>
        <c:axId val="710853768"/>
      </c:barChart>
      <c:lineChart>
        <c:grouping val="standard"/>
        <c:varyColors val="0"/>
        <c:ser>
          <c:idx val="0"/>
          <c:order val="1"/>
          <c:tx>
            <c:v>利率</c:v>
          </c:tx>
          <c:marker>
            <c:symbol val="none"/>
          </c:marker>
          <c:cat>
            <c:numRef>
              <c:f>データ性質_2!$I$9:$I$30</c:f>
              <c:numCache>
                <c:formatCode>General</c:formatCode>
                <c:ptCount val="22"/>
                <c:pt idx="0">
                  <c:v>0.0</c:v>
                </c:pt>
                <c:pt idx="1">
                  <c:v>2.0E6</c:v>
                </c:pt>
                <c:pt idx="2">
                  <c:v>4.0E6</c:v>
                </c:pt>
                <c:pt idx="3">
                  <c:v>6.0E6</c:v>
                </c:pt>
                <c:pt idx="4">
                  <c:v>8.0E6</c:v>
                </c:pt>
                <c:pt idx="5">
                  <c:v>1.0E7</c:v>
                </c:pt>
                <c:pt idx="6">
                  <c:v>1.2E7</c:v>
                </c:pt>
                <c:pt idx="7">
                  <c:v>1.4E7</c:v>
                </c:pt>
                <c:pt idx="8">
                  <c:v>1.6E7</c:v>
                </c:pt>
                <c:pt idx="9">
                  <c:v>1.8E7</c:v>
                </c:pt>
                <c:pt idx="10">
                  <c:v>2.0E7</c:v>
                </c:pt>
                <c:pt idx="11">
                  <c:v>2.2E7</c:v>
                </c:pt>
                <c:pt idx="12">
                  <c:v>2.4E7</c:v>
                </c:pt>
                <c:pt idx="13">
                  <c:v>2.6E7</c:v>
                </c:pt>
                <c:pt idx="14">
                  <c:v>2.8E7</c:v>
                </c:pt>
                <c:pt idx="15">
                  <c:v>3.0E7</c:v>
                </c:pt>
                <c:pt idx="16">
                  <c:v>3.2E7</c:v>
                </c:pt>
                <c:pt idx="17">
                  <c:v>3.4E7</c:v>
                </c:pt>
                <c:pt idx="18">
                  <c:v>3.6E7</c:v>
                </c:pt>
                <c:pt idx="19">
                  <c:v>3.8E7</c:v>
                </c:pt>
                <c:pt idx="20">
                  <c:v>4.0E7</c:v>
                </c:pt>
                <c:pt idx="21">
                  <c:v>4.2E7</c:v>
                </c:pt>
              </c:numCache>
            </c:numRef>
          </c:cat>
          <c:val>
            <c:numRef>
              <c:f>データ性質_2!$K$9:$K$30</c:f>
              <c:numCache>
                <c:formatCode>General</c:formatCode>
                <c:ptCount val="22"/>
                <c:pt idx="0">
                  <c:v>0.0</c:v>
                </c:pt>
                <c:pt idx="1">
                  <c:v>0.0</c:v>
                </c:pt>
                <c:pt idx="2">
                  <c:v>0.0351038251366126</c:v>
                </c:pt>
                <c:pt idx="3">
                  <c:v>0.0344190637337843</c:v>
                </c:pt>
                <c:pt idx="4">
                  <c:v>0.0493543543543537</c:v>
                </c:pt>
                <c:pt idx="5">
                  <c:v>0.0477098986285006</c:v>
                </c:pt>
                <c:pt idx="6">
                  <c:v>0.0413882255389715</c:v>
                </c:pt>
                <c:pt idx="7">
                  <c:v>0.0371053902873122</c:v>
                </c:pt>
                <c:pt idx="8">
                  <c:v>0.0328537808641979</c:v>
                </c:pt>
                <c:pt idx="9">
                  <c:v>0.034294444444445</c:v>
                </c:pt>
                <c:pt idx="10">
                  <c:v>0.0322611111111067</c:v>
                </c:pt>
                <c:pt idx="11">
                  <c:v>0.0390730994152</c:v>
                </c:pt>
                <c:pt idx="12">
                  <c:v>0.0353885501354975</c:v>
                </c:pt>
                <c:pt idx="13">
                  <c:v>0.0317426801801817</c:v>
                </c:pt>
                <c:pt idx="14">
                  <c:v>0.0331175125743042</c:v>
                </c:pt>
                <c:pt idx="15">
                  <c:v>0.0327344054580878</c:v>
                </c:pt>
                <c:pt idx="16">
                  <c:v>0.0315845238095228</c:v>
                </c:pt>
                <c:pt idx="17">
                  <c:v>0.0342092013888906</c:v>
                </c:pt>
                <c:pt idx="18">
                  <c:v>0.0359980842911896</c:v>
                </c:pt>
                <c:pt idx="19">
                  <c:v>0.03487777777776</c:v>
                </c:pt>
                <c:pt idx="20">
                  <c:v>0.0355555555556</c:v>
                </c:pt>
                <c:pt idx="21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632552"/>
        <c:axId val="710856808"/>
      </c:lineChart>
      <c:catAx>
        <c:axId val="6022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10853768"/>
        <c:crosses val="autoZero"/>
        <c:auto val="1"/>
        <c:lblAlgn val="ctr"/>
        <c:lblOffset val="100"/>
        <c:noMultiLvlLbl val="0"/>
      </c:catAx>
      <c:valAx>
        <c:axId val="710853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22376"/>
        <c:crosses val="autoZero"/>
        <c:crossBetween val="between"/>
      </c:valAx>
      <c:valAx>
        <c:axId val="7108568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710632552"/>
        <c:crosses val="max"/>
        <c:crossBetween val="between"/>
      </c:valAx>
      <c:catAx>
        <c:axId val="710632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0856808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75837582659147"/>
          <c:y val="0.135456036745407"/>
          <c:w val="0.164759725400458"/>
          <c:h val="0.18595290172061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874468503937008"/>
          <c:y val="0.0277777777777778"/>
          <c:w val="0.900828083989501"/>
          <c:h val="0.8613582677165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データ性質_2!$M$8</c:f>
              <c:strCache>
                <c:ptCount val="1"/>
                <c:pt idx="0">
                  <c:v>利率頻度</c:v>
                </c:pt>
              </c:strCache>
            </c:strRef>
          </c:tx>
          <c:invertIfNegative val="0"/>
          <c:cat>
            <c:numRef>
              <c:f>データ性質_2!$L$9:$L$22</c:f>
              <c:numCache>
                <c:formatCode>General</c:formatCode>
                <c:ptCount val="14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</c:numCache>
            </c:numRef>
          </c:cat>
          <c:val>
            <c:numRef>
              <c:f>データ性質_2!$M$9:$M$22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1594.0</c:v>
                </c:pt>
                <c:pt idx="4">
                  <c:v>550.0</c:v>
                </c:pt>
                <c:pt idx="5">
                  <c:v>482.0</c:v>
                </c:pt>
                <c:pt idx="6">
                  <c:v>384.0</c:v>
                </c:pt>
                <c:pt idx="7">
                  <c:v>235.0</c:v>
                </c:pt>
                <c:pt idx="8">
                  <c:v>144.0</c:v>
                </c:pt>
                <c:pt idx="9">
                  <c:v>68.0</c:v>
                </c:pt>
                <c:pt idx="10">
                  <c:v>29.0</c:v>
                </c:pt>
                <c:pt idx="11">
                  <c:v>12.0</c:v>
                </c:pt>
                <c:pt idx="12">
                  <c:v>2.0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6751544"/>
        <c:axId val="592335096"/>
      </c:barChart>
      <c:catAx>
        <c:axId val="496751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92335096"/>
        <c:crosses val="autoZero"/>
        <c:auto val="1"/>
        <c:lblAlgn val="ctr"/>
        <c:lblOffset val="100"/>
        <c:noMultiLvlLbl val="0"/>
      </c:catAx>
      <c:valAx>
        <c:axId val="592335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6751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08376421697288"/>
          <c:y val="0.0567523330417031"/>
          <c:w val="0.134975945512532"/>
          <c:h val="0.092976450860309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期待値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0874468503937008"/>
          <c:y val="0.0277777777777778"/>
          <c:w val="0.881010936132983"/>
          <c:h val="0.77807815689705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データ性質_2!$O$8</c:f>
              <c:strCache>
                <c:ptCount val="1"/>
                <c:pt idx="0">
                  <c:v>期待値頻度</c:v>
                </c:pt>
              </c:strCache>
            </c:strRef>
          </c:tx>
          <c:invertIfNegative val="0"/>
          <c:cat>
            <c:numRef>
              <c:f>データ性質_2!$N$9:$N$31</c:f>
              <c:numCache>
                <c:formatCode>General</c:formatCode>
                <c:ptCount val="23"/>
                <c:pt idx="0">
                  <c:v>0.0</c:v>
                </c:pt>
                <c:pt idx="1">
                  <c:v>500000.0</c:v>
                </c:pt>
                <c:pt idx="2">
                  <c:v>1.0E6</c:v>
                </c:pt>
                <c:pt idx="3">
                  <c:v>1.5E6</c:v>
                </c:pt>
                <c:pt idx="4">
                  <c:v>2.0E6</c:v>
                </c:pt>
                <c:pt idx="5">
                  <c:v>2.5E6</c:v>
                </c:pt>
                <c:pt idx="6">
                  <c:v>3.0E6</c:v>
                </c:pt>
                <c:pt idx="7">
                  <c:v>3.5E6</c:v>
                </c:pt>
                <c:pt idx="8">
                  <c:v>4.0E6</c:v>
                </c:pt>
                <c:pt idx="9">
                  <c:v>4.5E6</c:v>
                </c:pt>
                <c:pt idx="10">
                  <c:v>5.0E6</c:v>
                </c:pt>
                <c:pt idx="11">
                  <c:v>5.5E6</c:v>
                </c:pt>
                <c:pt idx="12">
                  <c:v>6.0E6</c:v>
                </c:pt>
                <c:pt idx="13">
                  <c:v>6.5E6</c:v>
                </c:pt>
                <c:pt idx="14">
                  <c:v>7.0E6</c:v>
                </c:pt>
                <c:pt idx="15">
                  <c:v>7.5E6</c:v>
                </c:pt>
                <c:pt idx="16">
                  <c:v>8.0E6</c:v>
                </c:pt>
                <c:pt idx="17">
                  <c:v>8.5E6</c:v>
                </c:pt>
                <c:pt idx="18">
                  <c:v>9.0E6</c:v>
                </c:pt>
                <c:pt idx="19">
                  <c:v>9.5E6</c:v>
                </c:pt>
                <c:pt idx="20">
                  <c:v>1.0E7</c:v>
                </c:pt>
                <c:pt idx="21">
                  <c:v>1.05E7</c:v>
                </c:pt>
                <c:pt idx="22">
                  <c:v>1.1E7</c:v>
                </c:pt>
              </c:numCache>
            </c:numRef>
          </c:cat>
          <c:val>
            <c:numRef>
              <c:f>データ性質_2!$O$9:$O$31</c:f>
              <c:numCache>
                <c:formatCode>General</c:formatCode>
                <c:ptCount val="23"/>
                <c:pt idx="0">
                  <c:v>0.0</c:v>
                </c:pt>
                <c:pt idx="1">
                  <c:v>1009.0</c:v>
                </c:pt>
                <c:pt idx="2">
                  <c:v>1031.0</c:v>
                </c:pt>
                <c:pt idx="3">
                  <c:v>689.0</c:v>
                </c:pt>
                <c:pt idx="4">
                  <c:v>358.0</c:v>
                </c:pt>
                <c:pt idx="5">
                  <c:v>170.0</c:v>
                </c:pt>
                <c:pt idx="6">
                  <c:v>108.0</c:v>
                </c:pt>
                <c:pt idx="7">
                  <c:v>57.0</c:v>
                </c:pt>
                <c:pt idx="8">
                  <c:v>36.0</c:v>
                </c:pt>
                <c:pt idx="9">
                  <c:v>16.0</c:v>
                </c:pt>
                <c:pt idx="10">
                  <c:v>12.0</c:v>
                </c:pt>
                <c:pt idx="11">
                  <c:v>7.0</c:v>
                </c:pt>
                <c:pt idx="12">
                  <c:v>2.0</c:v>
                </c:pt>
                <c:pt idx="13">
                  <c:v>2.0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6291224"/>
        <c:axId val="590030344"/>
      </c:barChart>
      <c:lineChart>
        <c:grouping val="standard"/>
        <c:varyColors val="0"/>
        <c:ser>
          <c:idx val="0"/>
          <c:order val="1"/>
          <c:tx>
            <c:strRef>
              <c:f>データ性質_2!$Q$8</c:f>
              <c:strCache>
                <c:ptCount val="1"/>
                <c:pt idx="0">
                  <c:v>対平均利率</c:v>
                </c:pt>
              </c:strCache>
            </c:strRef>
          </c:tx>
          <c:marker>
            <c:symbol val="none"/>
          </c:marker>
          <c:cat>
            <c:numRef>
              <c:f>データ性質_2!$N$9:$N$31</c:f>
              <c:numCache>
                <c:formatCode>General</c:formatCode>
                <c:ptCount val="23"/>
                <c:pt idx="0">
                  <c:v>0.0</c:v>
                </c:pt>
                <c:pt idx="1">
                  <c:v>500000.0</c:v>
                </c:pt>
                <c:pt idx="2">
                  <c:v>1.0E6</c:v>
                </c:pt>
                <c:pt idx="3">
                  <c:v>1.5E6</c:v>
                </c:pt>
                <c:pt idx="4">
                  <c:v>2.0E6</c:v>
                </c:pt>
                <c:pt idx="5">
                  <c:v>2.5E6</c:v>
                </c:pt>
                <c:pt idx="6">
                  <c:v>3.0E6</c:v>
                </c:pt>
                <c:pt idx="7">
                  <c:v>3.5E6</c:v>
                </c:pt>
                <c:pt idx="8">
                  <c:v>4.0E6</c:v>
                </c:pt>
                <c:pt idx="9">
                  <c:v>4.5E6</c:v>
                </c:pt>
                <c:pt idx="10">
                  <c:v>5.0E6</c:v>
                </c:pt>
                <c:pt idx="11">
                  <c:v>5.5E6</c:v>
                </c:pt>
                <c:pt idx="12">
                  <c:v>6.0E6</c:v>
                </c:pt>
                <c:pt idx="13">
                  <c:v>6.5E6</c:v>
                </c:pt>
                <c:pt idx="14">
                  <c:v>7.0E6</c:v>
                </c:pt>
                <c:pt idx="15">
                  <c:v>7.5E6</c:v>
                </c:pt>
                <c:pt idx="16">
                  <c:v>8.0E6</c:v>
                </c:pt>
                <c:pt idx="17">
                  <c:v>8.5E6</c:v>
                </c:pt>
                <c:pt idx="18">
                  <c:v>9.0E6</c:v>
                </c:pt>
                <c:pt idx="19">
                  <c:v>9.5E6</c:v>
                </c:pt>
                <c:pt idx="20">
                  <c:v>1.0E7</c:v>
                </c:pt>
                <c:pt idx="21">
                  <c:v>1.05E7</c:v>
                </c:pt>
                <c:pt idx="22">
                  <c:v>1.1E7</c:v>
                </c:pt>
              </c:numCache>
            </c:numRef>
          </c:cat>
          <c:val>
            <c:numRef>
              <c:f>データ性質_2!$Q$9:$Q$31</c:f>
              <c:numCache>
                <c:formatCode>General</c:formatCode>
                <c:ptCount val="23"/>
                <c:pt idx="0">
                  <c:v>0.0</c:v>
                </c:pt>
                <c:pt idx="1">
                  <c:v>0.0277877436405678</c:v>
                </c:pt>
                <c:pt idx="2">
                  <c:v>0.0360469878219629</c:v>
                </c:pt>
                <c:pt idx="3">
                  <c:v>0.0427169004999179</c:v>
                </c:pt>
                <c:pt idx="4">
                  <c:v>0.0514175201738061</c:v>
                </c:pt>
                <c:pt idx="5">
                  <c:v>0.0585346405228723</c:v>
                </c:pt>
                <c:pt idx="6">
                  <c:v>0.0534642489711815</c:v>
                </c:pt>
                <c:pt idx="7">
                  <c:v>0.0556442495126719</c:v>
                </c:pt>
                <c:pt idx="8">
                  <c:v>0.0567121913580361</c:v>
                </c:pt>
                <c:pt idx="9">
                  <c:v>0.0595277777777875</c:v>
                </c:pt>
                <c:pt idx="10">
                  <c:v>0.0642500000000167</c:v>
                </c:pt>
                <c:pt idx="11">
                  <c:v>0.0691904761904571</c:v>
                </c:pt>
                <c:pt idx="12">
                  <c:v>0.0700833333333</c:v>
                </c:pt>
                <c:pt idx="13">
                  <c:v>0.07506944444445</c:v>
                </c:pt>
                <c:pt idx="14">
                  <c:v>0.0</c:v>
                </c:pt>
                <c:pt idx="15">
                  <c:v>0.0806666666667</c:v>
                </c:pt>
                <c:pt idx="16">
                  <c:v>0.0</c:v>
                </c:pt>
                <c:pt idx="17">
                  <c:v>0.088</c:v>
                </c:pt>
                <c:pt idx="18">
                  <c:v>0.0865277777778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613720"/>
        <c:axId val="604660488"/>
      </c:lineChart>
      <c:catAx>
        <c:axId val="486291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90030344"/>
        <c:crosses val="autoZero"/>
        <c:auto val="1"/>
        <c:lblAlgn val="ctr"/>
        <c:lblOffset val="100"/>
        <c:noMultiLvlLbl val="0"/>
      </c:catAx>
      <c:valAx>
        <c:axId val="590030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6291224"/>
        <c:crosses val="autoZero"/>
        <c:crossBetween val="between"/>
      </c:valAx>
      <c:valAx>
        <c:axId val="6046604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483613720"/>
        <c:crosses val="max"/>
        <c:crossBetween val="between"/>
      </c:valAx>
      <c:catAx>
        <c:axId val="483613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4660488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402745995423341"/>
          <c:y val="0.397764289880432"/>
          <c:w val="0.187643020594966"/>
          <c:h val="0.18595290172061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開始月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656366652085156"/>
          <c:y val="0.0601851851851852"/>
          <c:w val="0.884797317002041"/>
          <c:h val="0.7391892680081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データ性質_2!$S$8</c:f>
              <c:strCache>
                <c:ptCount val="1"/>
                <c:pt idx="0">
                  <c:v>開始月頻度</c:v>
                </c:pt>
              </c:strCache>
            </c:strRef>
          </c:tx>
          <c:invertIfNegative val="0"/>
          <c:cat>
            <c:numRef>
              <c:f>データ性質_2!$R$9:$R$46</c:f>
              <c:numCache>
                <c:formatCode>General</c:formatCode>
                <c:ptCount val="38"/>
                <c:pt idx="0">
                  <c:v>201401.0</c:v>
                </c:pt>
                <c:pt idx="1">
                  <c:v>201402.0</c:v>
                </c:pt>
                <c:pt idx="2">
                  <c:v>201403.0</c:v>
                </c:pt>
                <c:pt idx="3">
                  <c:v>201404.0</c:v>
                </c:pt>
                <c:pt idx="4">
                  <c:v>201405.0</c:v>
                </c:pt>
                <c:pt idx="5">
                  <c:v>201406.0</c:v>
                </c:pt>
                <c:pt idx="6">
                  <c:v>201407.0</c:v>
                </c:pt>
                <c:pt idx="7">
                  <c:v>201408.0</c:v>
                </c:pt>
                <c:pt idx="8">
                  <c:v>201409.0</c:v>
                </c:pt>
                <c:pt idx="9">
                  <c:v>201410.0</c:v>
                </c:pt>
                <c:pt idx="10">
                  <c:v>201411.0</c:v>
                </c:pt>
                <c:pt idx="11">
                  <c:v>201412.0</c:v>
                </c:pt>
                <c:pt idx="12">
                  <c:v>201501.0</c:v>
                </c:pt>
                <c:pt idx="13">
                  <c:v>201502.0</c:v>
                </c:pt>
                <c:pt idx="14">
                  <c:v>201503.0</c:v>
                </c:pt>
                <c:pt idx="15">
                  <c:v>201504.0</c:v>
                </c:pt>
                <c:pt idx="16">
                  <c:v>201505.0</c:v>
                </c:pt>
                <c:pt idx="17">
                  <c:v>201506.0</c:v>
                </c:pt>
                <c:pt idx="18">
                  <c:v>201507.0</c:v>
                </c:pt>
                <c:pt idx="19">
                  <c:v>201508.0</c:v>
                </c:pt>
                <c:pt idx="20">
                  <c:v>201509.0</c:v>
                </c:pt>
                <c:pt idx="21">
                  <c:v>201510.0</c:v>
                </c:pt>
                <c:pt idx="22">
                  <c:v>201511.0</c:v>
                </c:pt>
                <c:pt idx="23">
                  <c:v>201512.0</c:v>
                </c:pt>
                <c:pt idx="24">
                  <c:v>201601.0</c:v>
                </c:pt>
                <c:pt idx="25">
                  <c:v>201602.0</c:v>
                </c:pt>
                <c:pt idx="26">
                  <c:v>201603.0</c:v>
                </c:pt>
                <c:pt idx="27">
                  <c:v>201604.0</c:v>
                </c:pt>
                <c:pt idx="28">
                  <c:v>201605.0</c:v>
                </c:pt>
                <c:pt idx="29">
                  <c:v>201606.0</c:v>
                </c:pt>
                <c:pt idx="30">
                  <c:v>201607.0</c:v>
                </c:pt>
                <c:pt idx="31">
                  <c:v>201608.0</c:v>
                </c:pt>
                <c:pt idx="32">
                  <c:v>201609.0</c:v>
                </c:pt>
                <c:pt idx="33">
                  <c:v>201610.0</c:v>
                </c:pt>
                <c:pt idx="34">
                  <c:v>201611.0</c:v>
                </c:pt>
                <c:pt idx="35">
                  <c:v>201612.0</c:v>
                </c:pt>
                <c:pt idx="36">
                  <c:v>201701.0</c:v>
                </c:pt>
                <c:pt idx="37">
                  <c:v>201702.0</c:v>
                </c:pt>
              </c:numCache>
            </c:numRef>
          </c:cat>
          <c:val>
            <c:numRef>
              <c:f>データ性質_2!$S$9:$S$46</c:f>
              <c:numCache>
                <c:formatCode>General</c:formatCode>
                <c:ptCount val="38"/>
                <c:pt idx="0">
                  <c:v>19.0</c:v>
                </c:pt>
                <c:pt idx="1">
                  <c:v>37.0</c:v>
                </c:pt>
                <c:pt idx="2">
                  <c:v>170.0</c:v>
                </c:pt>
                <c:pt idx="3">
                  <c:v>396.0</c:v>
                </c:pt>
                <c:pt idx="4">
                  <c:v>404.0</c:v>
                </c:pt>
                <c:pt idx="5">
                  <c:v>176.0</c:v>
                </c:pt>
                <c:pt idx="6">
                  <c:v>36.0</c:v>
                </c:pt>
                <c:pt idx="7">
                  <c:v>16.0</c:v>
                </c:pt>
                <c:pt idx="8">
                  <c:v>12.0</c:v>
                </c:pt>
                <c:pt idx="9">
                  <c:v>20.0</c:v>
                </c:pt>
                <c:pt idx="10">
                  <c:v>34.0</c:v>
                </c:pt>
                <c:pt idx="11">
                  <c:v>88.0</c:v>
                </c:pt>
                <c:pt idx="12">
                  <c:v>171.0</c:v>
                </c:pt>
                <c:pt idx="13">
                  <c:v>322.0</c:v>
                </c:pt>
                <c:pt idx="14">
                  <c:v>331.0</c:v>
                </c:pt>
                <c:pt idx="15">
                  <c:v>279.0</c:v>
                </c:pt>
                <c:pt idx="16">
                  <c:v>203.0</c:v>
                </c:pt>
                <c:pt idx="17">
                  <c:v>130.0</c:v>
                </c:pt>
                <c:pt idx="18">
                  <c:v>64.0</c:v>
                </c:pt>
                <c:pt idx="19">
                  <c:v>39.0</c:v>
                </c:pt>
                <c:pt idx="20">
                  <c:v>17.0</c:v>
                </c:pt>
                <c:pt idx="21">
                  <c:v>9.0</c:v>
                </c:pt>
                <c:pt idx="22">
                  <c:v>8.0</c:v>
                </c:pt>
                <c:pt idx="23">
                  <c:v>11.0</c:v>
                </c:pt>
                <c:pt idx="24">
                  <c:v>24.0</c:v>
                </c:pt>
                <c:pt idx="25">
                  <c:v>47.0</c:v>
                </c:pt>
                <c:pt idx="26">
                  <c:v>71.0</c:v>
                </c:pt>
                <c:pt idx="27">
                  <c:v>107.0</c:v>
                </c:pt>
                <c:pt idx="28">
                  <c:v>90.0</c:v>
                </c:pt>
                <c:pt idx="29">
                  <c:v>76.0</c:v>
                </c:pt>
                <c:pt idx="30">
                  <c:v>53.0</c:v>
                </c:pt>
                <c:pt idx="31">
                  <c:v>22.0</c:v>
                </c:pt>
                <c:pt idx="32">
                  <c:v>9.0</c:v>
                </c:pt>
                <c:pt idx="33">
                  <c:v>4.0</c:v>
                </c:pt>
                <c:pt idx="34">
                  <c:v>3.0</c:v>
                </c:pt>
                <c:pt idx="35">
                  <c:v>1.0</c:v>
                </c:pt>
                <c:pt idx="36">
                  <c:v>1.0</c:v>
                </c:pt>
                <c:pt idx="3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9993480"/>
        <c:axId val="470695880"/>
      </c:barChart>
      <c:lineChart>
        <c:grouping val="standard"/>
        <c:varyColors val="0"/>
        <c:ser>
          <c:idx val="1"/>
          <c:order val="1"/>
          <c:tx>
            <c:strRef>
              <c:f>データ性質_2!$T$8</c:f>
              <c:strCache>
                <c:ptCount val="1"/>
                <c:pt idx="0">
                  <c:v>平均期間</c:v>
                </c:pt>
              </c:strCache>
            </c:strRef>
          </c:tx>
          <c:marker>
            <c:symbol val="none"/>
          </c:marker>
          <c:cat>
            <c:numRef>
              <c:f>データ性質_2!$R$9:$R$46</c:f>
              <c:numCache>
                <c:formatCode>General</c:formatCode>
                <c:ptCount val="38"/>
                <c:pt idx="0">
                  <c:v>201401.0</c:v>
                </c:pt>
                <c:pt idx="1">
                  <c:v>201402.0</c:v>
                </c:pt>
                <c:pt idx="2">
                  <c:v>201403.0</c:v>
                </c:pt>
                <c:pt idx="3">
                  <c:v>201404.0</c:v>
                </c:pt>
                <c:pt idx="4">
                  <c:v>201405.0</c:v>
                </c:pt>
                <c:pt idx="5">
                  <c:v>201406.0</c:v>
                </c:pt>
                <c:pt idx="6">
                  <c:v>201407.0</c:v>
                </c:pt>
                <c:pt idx="7">
                  <c:v>201408.0</c:v>
                </c:pt>
                <c:pt idx="8">
                  <c:v>201409.0</c:v>
                </c:pt>
                <c:pt idx="9">
                  <c:v>201410.0</c:v>
                </c:pt>
                <c:pt idx="10">
                  <c:v>201411.0</c:v>
                </c:pt>
                <c:pt idx="11">
                  <c:v>201412.0</c:v>
                </c:pt>
                <c:pt idx="12">
                  <c:v>201501.0</c:v>
                </c:pt>
                <c:pt idx="13">
                  <c:v>201502.0</c:v>
                </c:pt>
                <c:pt idx="14">
                  <c:v>201503.0</c:v>
                </c:pt>
                <c:pt idx="15">
                  <c:v>201504.0</c:v>
                </c:pt>
                <c:pt idx="16">
                  <c:v>201505.0</c:v>
                </c:pt>
                <c:pt idx="17">
                  <c:v>201506.0</c:v>
                </c:pt>
                <c:pt idx="18">
                  <c:v>201507.0</c:v>
                </c:pt>
                <c:pt idx="19">
                  <c:v>201508.0</c:v>
                </c:pt>
                <c:pt idx="20">
                  <c:v>201509.0</c:v>
                </c:pt>
                <c:pt idx="21">
                  <c:v>201510.0</c:v>
                </c:pt>
                <c:pt idx="22">
                  <c:v>201511.0</c:v>
                </c:pt>
                <c:pt idx="23">
                  <c:v>201512.0</c:v>
                </c:pt>
                <c:pt idx="24">
                  <c:v>201601.0</c:v>
                </c:pt>
                <c:pt idx="25">
                  <c:v>201602.0</c:v>
                </c:pt>
                <c:pt idx="26">
                  <c:v>201603.0</c:v>
                </c:pt>
                <c:pt idx="27">
                  <c:v>201604.0</c:v>
                </c:pt>
                <c:pt idx="28">
                  <c:v>201605.0</c:v>
                </c:pt>
                <c:pt idx="29">
                  <c:v>201606.0</c:v>
                </c:pt>
                <c:pt idx="30">
                  <c:v>201607.0</c:v>
                </c:pt>
                <c:pt idx="31">
                  <c:v>201608.0</c:v>
                </c:pt>
                <c:pt idx="32">
                  <c:v>201609.0</c:v>
                </c:pt>
                <c:pt idx="33">
                  <c:v>201610.0</c:v>
                </c:pt>
                <c:pt idx="34">
                  <c:v>201611.0</c:v>
                </c:pt>
                <c:pt idx="35">
                  <c:v>201612.0</c:v>
                </c:pt>
                <c:pt idx="36">
                  <c:v>201701.0</c:v>
                </c:pt>
                <c:pt idx="37">
                  <c:v>201702.0</c:v>
                </c:pt>
              </c:numCache>
            </c:numRef>
          </c:cat>
          <c:val>
            <c:numRef>
              <c:f>データ性質_2!$T$9:$T$46</c:f>
              <c:numCache>
                <c:formatCode>General</c:formatCode>
                <c:ptCount val="38"/>
                <c:pt idx="0">
                  <c:v>20.05263157894737</c:v>
                </c:pt>
                <c:pt idx="1">
                  <c:v>21.27027027027027</c:v>
                </c:pt>
                <c:pt idx="2">
                  <c:v>22.68235294117647</c:v>
                </c:pt>
                <c:pt idx="3">
                  <c:v>22.14141414141414</c:v>
                </c:pt>
                <c:pt idx="4">
                  <c:v>22.32673267326733</c:v>
                </c:pt>
                <c:pt idx="5">
                  <c:v>21.11931818181818</c:v>
                </c:pt>
                <c:pt idx="6">
                  <c:v>22.41666666666667</c:v>
                </c:pt>
                <c:pt idx="7">
                  <c:v>24.3125</c:v>
                </c:pt>
                <c:pt idx="8">
                  <c:v>22.75</c:v>
                </c:pt>
                <c:pt idx="9">
                  <c:v>21.6</c:v>
                </c:pt>
                <c:pt idx="10">
                  <c:v>23.14705882352941</c:v>
                </c:pt>
                <c:pt idx="11">
                  <c:v>22.44318181818182</c:v>
                </c:pt>
                <c:pt idx="12">
                  <c:v>21.54385964912281</c:v>
                </c:pt>
                <c:pt idx="13">
                  <c:v>21.86645962732919</c:v>
                </c:pt>
                <c:pt idx="14">
                  <c:v>22.4380664652568</c:v>
                </c:pt>
                <c:pt idx="15">
                  <c:v>22.26881720430108</c:v>
                </c:pt>
                <c:pt idx="16">
                  <c:v>22.42364532019704</c:v>
                </c:pt>
                <c:pt idx="17">
                  <c:v>21.74615384615385</c:v>
                </c:pt>
                <c:pt idx="18">
                  <c:v>22.40625</c:v>
                </c:pt>
                <c:pt idx="19">
                  <c:v>22.51282051282051</c:v>
                </c:pt>
                <c:pt idx="20">
                  <c:v>23.52941176470588</c:v>
                </c:pt>
                <c:pt idx="21">
                  <c:v>22.88888888888889</c:v>
                </c:pt>
                <c:pt idx="22">
                  <c:v>22.25</c:v>
                </c:pt>
                <c:pt idx="23">
                  <c:v>23.45454545454545</c:v>
                </c:pt>
                <c:pt idx="24">
                  <c:v>22.5</c:v>
                </c:pt>
                <c:pt idx="25">
                  <c:v>22.65957446808511</c:v>
                </c:pt>
                <c:pt idx="26">
                  <c:v>21.70422535211268</c:v>
                </c:pt>
                <c:pt idx="27">
                  <c:v>22.28971962616822</c:v>
                </c:pt>
                <c:pt idx="28">
                  <c:v>21.6</c:v>
                </c:pt>
                <c:pt idx="29">
                  <c:v>21.10526315789474</c:v>
                </c:pt>
                <c:pt idx="30">
                  <c:v>21.39622641509434</c:v>
                </c:pt>
                <c:pt idx="31">
                  <c:v>21.22727272727273</c:v>
                </c:pt>
                <c:pt idx="32">
                  <c:v>21.11111111111111</c:v>
                </c:pt>
                <c:pt idx="33">
                  <c:v>20.0</c:v>
                </c:pt>
                <c:pt idx="34">
                  <c:v>24.0</c:v>
                </c:pt>
                <c:pt idx="35">
                  <c:v>19.0</c:v>
                </c:pt>
                <c:pt idx="36">
                  <c:v>13.0</c:v>
                </c:pt>
                <c:pt idx="37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データ性質_2!$U$8</c:f>
              <c:strCache>
                <c:ptCount val="1"/>
                <c:pt idx="0">
                  <c:v>平均利率*100</c:v>
                </c:pt>
              </c:strCache>
            </c:strRef>
          </c:tx>
          <c:marker>
            <c:symbol val="none"/>
          </c:marker>
          <c:cat>
            <c:numRef>
              <c:f>データ性質_2!$R$9:$R$46</c:f>
              <c:numCache>
                <c:formatCode>General</c:formatCode>
                <c:ptCount val="38"/>
                <c:pt idx="0">
                  <c:v>201401.0</c:v>
                </c:pt>
                <c:pt idx="1">
                  <c:v>201402.0</c:v>
                </c:pt>
                <c:pt idx="2">
                  <c:v>201403.0</c:v>
                </c:pt>
                <c:pt idx="3">
                  <c:v>201404.0</c:v>
                </c:pt>
                <c:pt idx="4">
                  <c:v>201405.0</c:v>
                </c:pt>
                <c:pt idx="5">
                  <c:v>201406.0</c:v>
                </c:pt>
                <c:pt idx="6">
                  <c:v>201407.0</c:v>
                </c:pt>
                <c:pt idx="7">
                  <c:v>201408.0</c:v>
                </c:pt>
                <c:pt idx="8">
                  <c:v>201409.0</c:v>
                </c:pt>
                <c:pt idx="9">
                  <c:v>201410.0</c:v>
                </c:pt>
                <c:pt idx="10">
                  <c:v>201411.0</c:v>
                </c:pt>
                <c:pt idx="11">
                  <c:v>201412.0</c:v>
                </c:pt>
                <c:pt idx="12">
                  <c:v>201501.0</c:v>
                </c:pt>
                <c:pt idx="13">
                  <c:v>201502.0</c:v>
                </c:pt>
                <c:pt idx="14">
                  <c:v>201503.0</c:v>
                </c:pt>
                <c:pt idx="15">
                  <c:v>201504.0</c:v>
                </c:pt>
                <c:pt idx="16">
                  <c:v>201505.0</c:v>
                </c:pt>
                <c:pt idx="17">
                  <c:v>201506.0</c:v>
                </c:pt>
                <c:pt idx="18">
                  <c:v>201507.0</c:v>
                </c:pt>
                <c:pt idx="19">
                  <c:v>201508.0</c:v>
                </c:pt>
                <c:pt idx="20">
                  <c:v>201509.0</c:v>
                </c:pt>
                <c:pt idx="21">
                  <c:v>201510.0</c:v>
                </c:pt>
                <c:pt idx="22">
                  <c:v>201511.0</c:v>
                </c:pt>
                <c:pt idx="23">
                  <c:v>201512.0</c:v>
                </c:pt>
                <c:pt idx="24">
                  <c:v>201601.0</c:v>
                </c:pt>
                <c:pt idx="25">
                  <c:v>201602.0</c:v>
                </c:pt>
                <c:pt idx="26">
                  <c:v>201603.0</c:v>
                </c:pt>
                <c:pt idx="27">
                  <c:v>201604.0</c:v>
                </c:pt>
                <c:pt idx="28">
                  <c:v>201605.0</c:v>
                </c:pt>
                <c:pt idx="29">
                  <c:v>201606.0</c:v>
                </c:pt>
                <c:pt idx="30">
                  <c:v>201607.0</c:v>
                </c:pt>
                <c:pt idx="31">
                  <c:v>201608.0</c:v>
                </c:pt>
                <c:pt idx="32">
                  <c:v>201609.0</c:v>
                </c:pt>
                <c:pt idx="33">
                  <c:v>201610.0</c:v>
                </c:pt>
                <c:pt idx="34">
                  <c:v>201611.0</c:v>
                </c:pt>
                <c:pt idx="35">
                  <c:v>201612.0</c:v>
                </c:pt>
                <c:pt idx="36">
                  <c:v>201701.0</c:v>
                </c:pt>
                <c:pt idx="37">
                  <c:v>201702.0</c:v>
                </c:pt>
              </c:numCache>
            </c:numRef>
          </c:cat>
          <c:val>
            <c:numRef>
              <c:f>データ性質_2!$U$9:$U$46</c:f>
              <c:numCache>
                <c:formatCode>General</c:formatCode>
                <c:ptCount val="38"/>
                <c:pt idx="0">
                  <c:v>4.618859649122632</c:v>
                </c:pt>
                <c:pt idx="1">
                  <c:v>2.892867867868378</c:v>
                </c:pt>
                <c:pt idx="2">
                  <c:v>5.124281045751235</c:v>
                </c:pt>
                <c:pt idx="3">
                  <c:v>2.96273148148155</c:v>
                </c:pt>
                <c:pt idx="4">
                  <c:v>2.974484323432237</c:v>
                </c:pt>
                <c:pt idx="5">
                  <c:v>4.781928661616366</c:v>
                </c:pt>
                <c:pt idx="6">
                  <c:v>4.887422839505833</c:v>
                </c:pt>
                <c:pt idx="7">
                  <c:v>5.343402777776876</c:v>
                </c:pt>
                <c:pt idx="8">
                  <c:v>5.044907407407501</c:v>
                </c:pt>
                <c:pt idx="9">
                  <c:v>4.954166666667</c:v>
                </c:pt>
                <c:pt idx="10">
                  <c:v>5.085866013072354</c:v>
                </c:pt>
                <c:pt idx="11">
                  <c:v>4.918655303029772</c:v>
                </c:pt>
                <c:pt idx="12">
                  <c:v>4.980490578297139</c:v>
                </c:pt>
                <c:pt idx="13">
                  <c:v>3.004960317460289</c:v>
                </c:pt>
                <c:pt idx="14">
                  <c:v>5.053533064786678</c:v>
                </c:pt>
                <c:pt idx="15">
                  <c:v>2.995798486658645</c:v>
                </c:pt>
                <c:pt idx="16">
                  <c:v>3.045320197044485</c:v>
                </c:pt>
                <c:pt idx="17">
                  <c:v>5.057115384615155</c:v>
                </c:pt>
                <c:pt idx="18">
                  <c:v>4.972612847221718</c:v>
                </c:pt>
                <c:pt idx="19">
                  <c:v>5.216310541310513</c:v>
                </c:pt>
                <c:pt idx="20">
                  <c:v>5.035947712418823</c:v>
                </c:pt>
                <c:pt idx="21">
                  <c:v>4.512654320987778</c:v>
                </c:pt>
                <c:pt idx="22">
                  <c:v>4.85451388888875</c:v>
                </c:pt>
                <c:pt idx="23">
                  <c:v>5.707828282829091</c:v>
                </c:pt>
                <c:pt idx="24">
                  <c:v>5.009374999999584</c:v>
                </c:pt>
                <c:pt idx="25">
                  <c:v>3.03191489361681</c:v>
                </c:pt>
                <c:pt idx="26">
                  <c:v>5.03814553990662</c:v>
                </c:pt>
                <c:pt idx="27">
                  <c:v>2.978971962617288</c:v>
                </c:pt>
                <c:pt idx="28">
                  <c:v>2.969783950617443</c:v>
                </c:pt>
                <c:pt idx="29">
                  <c:v>4.68329678362579</c:v>
                </c:pt>
                <c:pt idx="30">
                  <c:v>4.84040880503132</c:v>
                </c:pt>
                <c:pt idx="31">
                  <c:v>4.849116161615455</c:v>
                </c:pt>
                <c:pt idx="32">
                  <c:v>4.446604938271112</c:v>
                </c:pt>
                <c:pt idx="33">
                  <c:v>4.9618055555575</c:v>
                </c:pt>
                <c:pt idx="34">
                  <c:v>5.92222222222</c:v>
                </c:pt>
                <c:pt idx="35">
                  <c:v>4.644444444439999</c:v>
                </c:pt>
                <c:pt idx="36">
                  <c:v>3.17777777778</c:v>
                </c:pt>
                <c:pt idx="3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0357800"/>
        <c:axId val="470437032"/>
      </c:lineChart>
      <c:catAx>
        <c:axId val="469993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0695880"/>
        <c:crosses val="autoZero"/>
        <c:auto val="1"/>
        <c:lblAlgn val="ctr"/>
        <c:lblOffset val="100"/>
        <c:noMultiLvlLbl val="0"/>
      </c:catAx>
      <c:valAx>
        <c:axId val="470695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9993480"/>
        <c:crosses val="autoZero"/>
        <c:crossBetween val="between"/>
      </c:valAx>
      <c:valAx>
        <c:axId val="4704370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470357800"/>
        <c:crosses val="max"/>
        <c:crossBetween val="between"/>
      </c:valAx>
      <c:catAx>
        <c:axId val="470357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0437032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875"/>
          <c:y val="0.106097623213765"/>
          <c:w val="0.240117290026247"/>
          <c:h val="0.27892935258092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期間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733681102362205"/>
          <c:y val="0.0398148148148148"/>
          <c:w val="0.90246741032371"/>
          <c:h val="0.8428397491980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データ性質_2!$W$8</c:f>
              <c:strCache>
                <c:ptCount val="1"/>
                <c:pt idx="0">
                  <c:v>期間頻度</c:v>
                </c:pt>
              </c:strCache>
            </c:strRef>
          </c:tx>
          <c:invertIfNegative val="0"/>
          <c:cat>
            <c:numRef>
              <c:f>データ性質_2!$V$9:$V$45</c:f>
              <c:numCache>
                <c:formatCode>General</c:formatCode>
                <c:ptCount val="3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</c:numCache>
            </c:numRef>
          </c:cat>
          <c:val>
            <c:numRef>
              <c:f>データ性質_2!$W$9:$W$45</c:f>
              <c:numCache>
                <c:formatCode>General</c:formatCode>
                <c:ptCount val="3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226.0</c:v>
                </c:pt>
                <c:pt idx="13">
                  <c:v>195.0</c:v>
                </c:pt>
                <c:pt idx="14">
                  <c:v>134.0</c:v>
                </c:pt>
                <c:pt idx="15">
                  <c:v>133.0</c:v>
                </c:pt>
                <c:pt idx="16">
                  <c:v>117.0</c:v>
                </c:pt>
                <c:pt idx="17">
                  <c:v>105.0</c:v>
                </c:pt>
                <c:pt idx="18">
                  <c:v>125.0</c:v>
                </c:pt>
                <c:pt idx="19">
                  <c:v>137.0</c:v>
                </c:pt>
                <c:pt idx="20">
                  <c:v>159.0</c:v>
                </c:pt>
                <c:pt idx="21">
                  <c:v>200.0</c:v>
                </c:pt>
                <c:pt idx="22">
                  <c:v>214.0</c:v>
                </c:pt>
                <c:pt idx="23">
                  <c:v>220.0</c:v>
                </c:pt>
                <c:pt idx="24">
                  <c:v>241.0</c:v>
                </c:pt>
                <c:pt idx="25">
                  <c:v>224.0</c:v>
                </c:pt>
                <c:pt idx="26">
                  <c:v>197.0</c:v>
                </c:pt>
                <c:pt idx="27">
                  <c:v>177.0</c:v>
                </c:pt>
                <c:pt idx="28">
                  <c:v>170.0</c:v>
                </c:pt>
                <c:pt idx="29">
                  <c:v>126.0</c:v>
                </c:pt>
                <c:pt idx="30">
                  <c:v>112.0</c:v>
                </c:pt>
                <c:pt idx="31">
                  <c:v>72.0</c:v>
                </c:pt>
                <c:pt idx="32">
                  <c:v>65.0</c:v>
                </c:pt>
                <c:pt idx="33">
                  <c:v>46.0</c:v>
                </c:pt>
                <c:pt idx="34">
                  <c:v>32.0</c:v>
                </c:pt>
                <c:pt idx="35">
                  <c:v>37.0</c:v>
                </c:pt>
                <c:pt idx="36">
                  <c:v>36.0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6514040"/>
        <c:axId val="470026424"/>
      </c:barChart>
      <c:lineChart>
        <c:grouping val="standard"/>
        <c:varyColors val="0"/>
        <c:ser>
          <c:idx val="1"/>
          <c:order val="1"/>
          <c:tx>
            <c:strRef>
              <c:f>データ性質_2!$X$8</c:f>
              <c:strCache>
                <c:ptCount val="1"/>
                <c:pt idx="0">
                  <c:v>平均利率</c:v>
                </c:pt>
              </c:strCache>
            </c:strRef>
          </c:tx>
          <c:marker>
            <c:symbol val="none"/>
          </c:marker>
          <c:cat>
            <c:numRef>
              <c:f>データ性質_2!$V$9:$V$45</c:f>
              <c:numCache>
                <c:formatCode>General</c:formatCode>
                <c:ptCount val="3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</c:numCache>
            </c:numRef>
          </c:cat>
          <c:val>
            <c:numRef>
              <c:f>データ性質_2!$X$9:$X$45</c:f>
              <c:numCache>
                <c:formatCode>General</c:formatCode>
                <c:ptCount val="3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0.0256998525073748</c:v>
                </c:pt>
                <c:pt idx="13">
                  <c:v>0.0267387464387451</c:v>
                </c:pt>
                <c:pt idx="14">
                  <c:v>0.0280091210613604</c:v>
                </c:pt>
                <c:pt idx="15">
                  <c:v>0.0285745614035067</c:v>
                </c:pt>
                <c:pt idx="16">
                  <c:v>0.0303243114909795</c:v>
                </c:pt>
                <c:pt idx="17">
                  <c:v>0.0287883597883571</c:v>
                </c:pt>
                <c:pt idx="18">
                  <c:v>0.032348</c:v>
                </c:pt>
                <c:pt idx="19">
                  <c:v>0.0339091646390883</c:v>
                </c:pt>
                <c:pt idx="20">
                  <c:v>0.0349514325646365</c:v>
                </c:pt>
                <c:pt idx="21">
                  <c:v>0.0347224999999985</c:v>
                </c:pt>
                <c:pt idx="22">
                  <c:v>0.038436915887851</c:v>
                </c:pt>
                <c:pt idx="23">
                  <c:v>0.0375015151515146</c:v>
                </c:pt>
                <c:pt idx="24">
                  <c:v>0.0409467496542183</c:v>
                </c:pt>
                <c:pt idx="25">
                  <c:v>0.0410060763888902</c:v>
                </c:pt>
                <c:pt idx="26">
                  <c:v>0.0446751269035563</c:v>
                </c:pt>
                <c:pt idx="27">
                  <c:v>0.049680790960452</c:v>
                </c:pt>
                <c:pt idx="28">
                  <c:v>0.0503898692810435</c:v>
                </c:pt>
                <c:pt idx="29">
                  <c:v>0.047828262786596</c:v>
                </c:pt>
                <c:pt idx="30">
                  <c:v>0.0506354166666643</c:v>
                </c:pt>
                <c:pt idx="31">
                  <c:v>0.0549567901234611</c:v>
                </c:pt>
                <c:pt idx="32">
                  <c:v>0.0598641025640954</c:v>
                </c:pt>
                <c:pt idx="33">
                  <c:v>0.0590398550724587</c:v>
                </c:pt>
                <c:pt idx="34">
                  <c:v>0.0616701388888906</c:v>
                </c:pt>
                <c:pt idx="35">
                  <c:v>0.0632012012012</c:v>
                </c:pt>
                <c:pt idx="36">
                  <c:v>0.0592361111111111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481480"/>
        <c:axId val="484322328"/>
      </c:lineChart>
      <c:catAx>
        <c:axId val="486514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0026424"/>
        <c:crosses val="autoZero"/>
        <c:auto val="1"/>
        <c:lblAlgn val="ctr"/>
        <c:lblOffset val="100"/>
        <c:noMultiLvlLbl val="0"/>
      </c:catAx>
      <c:valAx>
        <c:axId val="470026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6514040"/>
        <c:crosses val="autoZero"/>
        <c:crossBetween val="between"/>
      </c:valAx>
      <c:valAx>
        <c:axId val="4843223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860481480"/>
        <c:crosses val="max"/>
        <c:crossBetween val="between"/>
      </c:valAx>
      <c:catAx>
        <c:axId val="860481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4322328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0885416666666667"/>
          <c:y val="0.116745771361913"/>
          <c:w val="0.1875"/>
          <c:h val="0.18595290172061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18</xdr:row>
      <xdr:rowOff>50800</xdr:rowOff>
    </xdr:from>
    <xdr:to>
      <xdr:col>6</xdr:col>
      <xdr:colOff>774700</xdr:colOff>
      <xdr:row>30</xdr:row>
      <xdr:rowOff>50800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304800</xdr:colOff>
      <xdr:row>5</xdr:row>
      <xdr:rowOff>165100</xdr:rowOff>
    </xdr:from>
    <xdr:to>
      <xdr:col>6</xdr:col>
      <xdr:colOff>774700</xdr:colOff>
      <xdr:row>17</xdr:row>
      <xdr:rowOff>165100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660400</xdr:colOff>
      <xdr:row>31</xdr:row>
      <xdr:rowOff>63500</xdr:rowOff>
    </xdr:from>
    <xdr:to>
      <xdr:col>13</xdr:col>
      <xdr:colOff>165100</xdr:colOff>
      <xdr:row>43</xdr:row>
      <xdr:rowOff>63500</xdr:rowOff>
    </xdr:to>
    <xdr:graphicFrame macro="">
      <xdr:nvGraphicFramePr>
        <xdr:cNvPr id="7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127000</xdr:colOff>
      <xdr:row>6</xdr:row>
      <xdr:rowOff>50800</xdr:rowOff>
    </xdr:from>
    <xdr:to>
      <xdr:col>12</xdr:col>
      <xdr:colOff>914400</xdr:colOff>
      <xdr:row>18</xdr:row>
      <xdr:rowOff>50800</xdr:rowOff>
    </xdr:to>
    <xdr:graphicFrame macro="">
      <xdr:nvGraphicFramePr>
        <xdr:cNvPr id="8" name="グラフ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114300</xdr:colOff>
      <xdr:row>19</xdr:row>
      <xdr:rowOff>50800</xdr:rowOff>
    </xdr:from>
    <xdr:to>
      <xdr:col>12</xdr:col>
      <xdr:colOff>901700</xdr:colOff>
      <xdr:row>31</xdr:row>
      <xdr:rowOff>50800</xdr:rowOff>
    </xdr:to>
    <xdr:graphicFrame macro="">
      <xdr:nvGraphicFramePr>
        <xdr:cNvPr id="9" name="グラフ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18</xdr:row>
      <xdr:rowOff>50800</xdr:rowOff>
    </xdr:from>
    <xdr:to>
      <xdr:col>6</xdr:col>
      <xdr:colOff>774700</xdr:colOff>
      <xdr:row>30</xdr:row>
      <xdr:rowOff>50800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304800</xdr:colOff>
      <xdr:row>5</xdr:row>
      <xdr:rowOff>165100</xdr:rowOff>
    </xdr:from>
    <xdr:to>
      <xdr:col>6</xdr:col>
      <xdr:colOff>774700</xdr:colOff>
      <xdr:row>17</xdr:row>
      <xdr:rowOff>165100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838200</xdr:colOff>
      <xdr:row>31</xdr:row>
      <xdr:rowOff>0</xdr:rowOff>
    </xdr:from>
    <xdr:to>
      <xdr:col>13</xdr:col>
      <xdr:colOff>342900</xdr:colOff>
      <xdr:row>43</xdr:row>
      <xdr:rowOff>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127000</xdr:colOff>
      <xdr:row>5</xdr:row>
      <xdr:rowOff>215900</xdr:rowOff>
    </xdr:from>
    <xdr:to>
      <xdr:col>13</xdr:col>
      <xdr:colOff>114300</xdr:colOff>
      <xdr:row>17</xdr:row>
      <xdr:rowOff>215900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114300</xdr:colOff>
      <xdr:row>18</xdr:row>
      <xdr:rowOff>215900</xdr:rowOff>
    </xdr:from>
    <xdr:to>
      <xdr:col>13</xdr:col>
      <xdr:colOff>101600</xdr:colOff>
      <xdr:row>30</xdr:row>
      <xdr:rowOff>215900</xdr:rowOff>
    </xdr:to>
    <xdr:graphicFrame macro="">
      <xdr:nvGraphicFramePr>
        <xdr:cNvPr id="6" name="グラフ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showRuler="0" topLeftCell="D1" workbookViewId="0">
      <selection activeCell="O3" sqref="O3"/>
    </sheetView>
  </sheetViews>
  <sheetFormatPr baseColWidth="12" defaultRowHeight="18" x14ac:dyDescent="0"/>
  <cols>
    <col min="1" max="1" width="7.83203125" customWidth="1"/>
    <col min="2" max="2" width="25.1640625" bestFit="1" customWidth="1"/>
    <col min="3" max="3" width="45.83203125" bestFit="1" customWidth="1"/>
    <col min="4" max="4" width="19.5" bestFit="1" customWidth="1"/>
    <col min="5" max="5" width="5.5" bestFit="1" customWidth="1"/>
    <col min="6" max="6" width="11" bestFit="1" customWidth="1"/>
    <col min="7" max="7" width="5.5" bestFit="1" customWidth="1"/>
    <col min="8" max="9" width="11.5" bestFit="1" customWidth="1"/>
    <col min="10" max="10" width="11.5" customWidth="1"/>
    <col min="11" max="12" width="13" style="1" bestFit="1" customWidth="1"/>
    <col min="13" max="13" width="13" style="1" customWidth="1"/>
    <col min="14" max="14" width="15.33203125" style="1" bestFit="1" customWidth="1"/>
    <col min="15" max="15" width="14" style="1" bestFit="1" customWidth="1"/>
    <col min="16" max="16" width="16.6640625" style="1" bestFit="1" customWidth="1"/>
  </cols>
  <sheetData>
    <row r="1" spans="1:17">
      <c r="A1" t="s">
        <v>0</v>
      </c>
      <c r="B1" t="s">
        <v>11</v>
      </c>
      <c r="C1" t="s">
        <v>1</v>
      </c>
      <c r="D1" t="s">
        <v>3</v>
      </c>
      <c r="E1" t="s">
        <v>60</v>
      </c>
      <c r="F1" t="s">
        <v>5</v>
      </c>
      <c r="G1" t="s">
        <v>6</v>
      </c>
      <c r="H1" t="s">
        <v>9</v>
      </c>
      <c r="I1" t="s">
        <v>10</v>
      </c>
      <c r="J1" t="s">
        <v>23</v>
      </c>
      <c r="K1" s="1" t="s">
        <v>7</v>
      </c>
      <c r="L1" s="1" t="s">
        <v>8</v>
      </c>
      <c r="M1" s="1" t="s">
        <v>22</v>
      </c>
      <c r="N1" s="1" t="s">
        <v>28</v>
      </c>
      <c r="O1" s="1" t="s">
        <v>20</v>
      </c>
      <c r="P1" s="1" t="s">
        <v>59</v>
      </c>
      <c r="Q1" t="s">
        <v>12</v>
      </c>
    </row>
    <row r="2" spans="1:17">
      <c r="A2">
        <v>1</v>
      </c>
      <c r="B2" t="s">
        <v>24</v>
      </c>
      <c r="C2" t="s">
        <v>2</v>
      </c>
      <c r="D2" t="s">
        <v>4</v>
      </c>
      <c r="E2">
        <v>1</v>
      </c>
      <c r="F2">
        <v>1000</v>
      </c>
      <c r="G2">
        <v>30</v>
      </c>
      <c r="H2">
        <v>4</v>
      </c>
      <c r="I2">
        <v>24</v>
      </c>
      <c r="J2">
        <f>AVERAGE(H2:I2)</f>
        <v>14</v>
      </c>
      <c r="K2" s="1">
        <v>50000</v>
      </c>
      <c r="L2" s="1">
        <v>500000</v>
      </c>
      <c r="M2" s="1">
        <v>180000</v>
      </c>
      <c r="N2" s="1">
        <f>F2*M2/J2</f>
        <v>12857142.857142856</v>
      </c>
      <c r="O2" s="1">
        <v>10000000</v>
      </c>
      <c r="P2" s="1">
        <v>726205</v>
      </c>
      <c r="Q2" t="s">
        <v>58</v>
      </c>
    </row>
    <row r="3" spans="1:17">
      <c r="A3">
        <v>2</v>
      </c>
      <c r="B3" t="s">
        <v>13</v>
      </c>
      <c r="C3" t="s">
        <v>14</v>
      </c>
      <c r="D3" t="s">
        <v>4</v>
      </c>
      <c r="F3">
        <v>3500</v>
      </c>
      <c r="G3">
        <v>60</v>
      </c>
      <c r="H3">
        <v>12</v>
      </c>
      <c r="I3">
        <v>36</v>
      </c>
      <c r="J3">
        <f>AVERAGE(H3:I3)</f>
        <v>24</v>
      </c>
      <c r="K3" s="1">
        <v>3000000</v>
      </c>
      <c r="L3" s="1">
        <v>50000000</v>
      </c>
      <c r="M3" s="1">
        <f>AVERAGE(K3:L3)</f>
        <v>26500000</v>
      </c>
      <c r="N3" s="1">
        <f>F3*M3/J3</f>
        <v>3864583333.3333335</v>
      </c>
      <c r="O3" s="1">
        <v>1200000000</v>
      </c>
      <c r="Q3" t="s">
        <v>61</v>
      </c>
    </row>
    <row r="4" spans="1:17">
      <c r="A4">
        <v>3</v>
      </c>
      <c r="B4" t="s">
        <v>15</v>
      </c>
      <c r="C4" t="s">
        <v>16</v>
      </c>
      <c r="D4" t="s">
        <v>4</v>
      </c>
      <c r="F4">
        <v>200000</v>
      </c>
      <c r="G4">
        <v>36</v>
      </c>
      <c r="H4">
        <v>4</v>
      </c>
      <c r="I4">
        <v>12</v>
      </c>
      <c r="J4">
        <f>AVERAGE(H4:I4)</f>
        <v>8</v>
      </c>
      <c r="K4" s="1">
        <v>50000</v>
      </c>
      <c r="L4" s="1">
        <v>1000000</v>
      </c>
      <c r="M4" s="1">
        <f>AVERAGE(K4:L4)</f>
        <v>525000</v>
      </c>
      <c r="N4" s="1">
        <f>F4*M4/J4</f>
        <v>13125000000</v>
      </c>
      <c r="O4" s="1">
        <v>8000000000</v>
      </c>
      <c r="Q4" t="s">
        <v>21</v>
      </c>
    </row>
    <row r="5" spans="1:17">
      <c r="A5">
        <v>4</v>
      </c>
      <c r="B5" t="s">
        <v>25</v>
      </c>
      <c r="C5" t="s">
        <v>17</v>
      </c>
      <c r="D5" t="s">
        <v>18</v>
      </c>
      <c r="F5">
        <v>1000</v>
      </c>
      <c r="G5">
        <v>24</v>
      </c>
      <c r="H5">
        <v>6</v>
      </c>
      <c r="I5">
        <v>24</v>
      </c>
      <c r="J5">
        <f>AVERAGE(H5:I5)</f>
        <v>15</v>
      </c>
      <c r="K5" s="1">
        <v>50000</v>
      </c>
      <c r="L5" s="1">
        <v>1000000</v>
      </c>
      <c r="M5" s="1">
        <f>AVERAGE(K5:L5)</f>
        <v>525000</v>
      </c>
      <c r="N5" s="1">
        <f>F5*M5/J5</f>
        <v>35000000</v>
      </c>
      <c r="O5" s="1">
        <v>50000000</v>
      </c>
    </row>
    <row r="6" spans="1:17">
      <c r="A6">
        <v>5</v>
      </c>
      <c r="B6" t="s">
        <v>26</v>
      </c>
      <c r="C6" t="s">
        <v>27</v>
      </c>
      <c r="D6" t="s">
        <v>19</v>
      </c>
      <c r="F6">
        <v>45000</v>
      </c>
      <c r="G6">
        <v>36</v>
      </c>
      <c r="H6">
        <v>4</v>
      </c>
      <c r="I6">
        <v>36</v>
      </c>
      <c r="J6">
        <f>AVERAGE(H6:I6)</f>
        <v>20</v>
      </c>
      <c r="K6" s="1">
        <v>1000000</v>
      </c>
      <c r="L6" s="1">
        <v>5000000</v>
      </c>
      <c r="M6" s="1">
        <f>AVERAGE(K6:L6)</f>
        <v>3000000</v>
      </c>
      <c r="N6" s="1">
        <f>F6*M6/J6</f>
        <v>6750000000</v>
      </c>
      <c r="O6" s="1">
        <v>8000000000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showRuler="0" topLeftCell="A4" workbookViewId="0">
      <selection activeCell="Q6" sqref="Q6"/>
    </sheetView>
  </sheetViews>
  <sheetFormatPr baseColWidth="12" defaultRowHeight="18" x14ac:dyDescent="0"/>
  <cols>
    <col min="6" max="6" width="2.5" customWidth="1"/>
    <col min="8" max="8" width="2.33203125" customWidth="1"/>
    <col min="16" max="16" width="17.5" bestFit="1" customWidth="1"/>
    <col min="17" max="17" width="17.5" customWidth="1"/>
  </cols>
  <sheetData>
    <row r="1" spans="1:24">
      <c r="A1">
        <v>0</v>
      </c>
      <c r="B1">
        <v>445000</v>
      </c>
      <c r="C1">
        <v>0.04</v>
      </c>
      <c r="D1">
        <v>201405</v>
      </c>
      <c r="E1">
        <v>12</v>
      </c>
      <c r="G1">
        <f>FLOOR(B1*C1*E1/12, 1)</f>
        <v>17800</v>
      </c>
      <c r="J1" t="s">
        <v>30</v>
      </c>
      <c r="K1" t="s">
        <v>31</v>
      </c>
      <c r="L1" t="s">
        <v>22</v>
      </c>
      <c r="M1" t="s">
        <v>49</v>
      </c>
      <c r="N1" t="s">
        <v>51</v>
      </c>
      <c r="O1" t="s">
        <v>53</v>
      </c>
      <c r="P1" t="s">
        <v>50</v>
      </c>
      <c r="Q1" t="s">
        <v>54</v>
      </c>
    </row>
    <row r="2" spans="1:24">
      <c r="A2">
        <v>1</v>
      </c>
      <c r="B2">
        <v>319000</v>
      </c>
      <c r="C2">
        <v>4.2000000000000003E-2</v>
      </c>
      <c r="D2">
        <v>201505</v>
      </c>
      <c r="E2">
        <v>13</v>
      </c>
      <c r="G2">
        <f t="shared" ref="G2:G65" si="0">FLOOR(B2*C2*E2/12, 1)</f>
        <v>14514</v>
      </c>
      <c r="I2" t="s">
        <v>29</v>
      </c>
      <c r="J2" s="2">
        <f>MAX(B:B)</f>
        <v>493000</v>
      </c>
      <c r="K2" s="2">
        <f>MIN(B:B)</f>
        <v>50000</v>
      </c>
      <c r="L2" s="2">
        <f>AVERAGE(B:B)</f>
        <v>183632</v>
      </c>
      <c r="M2" s="2">
        <f>MEDIAN(B:B)</f>
        <v>127000</v>
      </c>
      <c r="N2" s="2">
        <f>COUNT(A:A)</f>
        <v>1000</v>
      </c>
      <c r="O2" s="2">
        <f>N2/L5</f>
        <v>100.39152695512499</v>
      </c>
      <c r="P2" s="7">
        <f>L2*N4</f>
        <v>9181600</v>
      </c>
      <c r="Q2" s="1">
        <v>10000000</v>
      </c>
    </row>
    <row r="3" spans="1:24">
      <c r="A3">
        <v>2</v>
      </c>
      <c r="B3">
        <v>123000</v>
      </c>
      <c r="C3">
        <v>6.7000000000000004E-2</v>
      </c>
      <c r="D3">
        <v>201512</v>
      </c>
      <c r="E3">
        <v>6</v>
      </c>
      <c r="G3">
        <f t="shared" si="0"/>
        <v>4120</v>
      </c>
      <c r="I3" t="s">
        <v>32</v>
      </c>
      <c r="J3" s="2">
        <f>MAX(C:C)</f>
        <v>0.12</v>
      </c>
      <c r="K3" s="2">
        <f>MIN(C:C)</f>
        <v>0.01</v>
      </c>
      <c r="L3" s="2">
        <f>AVERAGE(C:C)</f>
        <v>5.4530999999999885E-2</v>
      </c>
      <c r="M3" s="2">
        <f>MEDIAN(C:C)</f>
        <v>4.5999999999999999E-2</v>
      </c>
      <c r="N3" t="s">
        <v>52</v>
      </c>
    </row>
    <row r="4" spans="1:24">
      <c r="A4">
        <v>3</v>
      </c>
      <c r="B4">
        <v>127000</v>
      </c>
      <c r="C4">
        <v>0.06</v>
      </c>
      <c r="D4">
        <v>201501</v>
      </c>
      <c r="E4">
        <v>11</v>
      </c>
      <c r="G4">
        <f t="shared" si="0"/>
        <v>6985</v>
      </c>
      <c r="I4" t="s">
        <v>33</v>
      </c>
      <c r="J4" s="2">
        <f>MAX(D:D)</f>
        <v>201602</v>
      </c>
      <c r="K4" s="2">
        <f>MIN(D:D)</f>
        <v>201401</v>
      </c>
      <c r="N4">
        <v>50</v>
      </c>
    </row>
    <row r="5" spans="1:24">
      <c r="A5">
        <v>4</v>
      </c>
      <c r="B5">
        <v>75000</v>
      </c>
      <c r="C5">
        <v>8.4000000000000005E-2</v>
      </c>
      <c r="D5">
        <v>201405</v>
      </c>
      <c r="E5">
        <v>8</v>
      </c>
      <c r="G5">
        <f t="shared" si="0"/>
        <v>4200</v>
      </c>
      <c r="I5" t="s">
        <v>6</v>
      </c>
      <c r="J5" s="2">
        <f>MAX(E:E)</f>
        <v>24</v>
      </c>
      <c r="K5" s="2">
        <f>MIN(E:E)</f>
        <v>4</v>
      </c>
      <c r="L5" s="2">
        <f>AVERAGE(E:E)</f>
        <v>9.9610000000000003</v>
      </c>
      <c r="M5" s="2">
        <f>MEDIAN(E:E)</f>
        <v>10</v>
      </c>
      <c r="N5" t="s">
        <v>56</v>
      </c>
    </row>
    <row r="6" spans="1:24">
      <c r="A6">
        <v>5</v>
      </c>
      <c r="B6">
        <v>442000</v>
      </c>
      <c r="C6">
        <v>3.7999999999999999E-2</v>
      </c>
      <c r="D6">
        <v>201406</v>
      </c>
      <c r="E6">
        <v>6</v>
      </c>
      <c r="G6">
        <f t="shared" si="0"/>
        <v>8398</v>
      </c>
      <c r="I6" t="s">
        <v>38</v>
      </c>
      <c r="J6" s="2">
        <f>MAX(G:G)</f>
        <v>30955</v>
      </c>
      <c r="K6" s="2">
        <f>MIN(G:G)</f>
        <v>309</v>
      </c>
      <c r="N6">
        <v>2</v>
      </c>
    </row>
    <row r="7" spans="1:24">
      <c r="A7">
        <v>6</v>
      </c>
      <c r="B7">
        <v>111000</v>
      </c>
      <c r="C7">
        <v>5.8000000000000003E-2</v>
      </c>
      <c r="D7">
        <v>201410</v>
      </c>
      <c r="E7">
        <v>10</v>
      </c>
      <c r="G7">
        <f t="shared" si="0"/>
        <v>5365</v>
      </c>
    </row>
    <row r="8" spans="1:24">
      <c r="A8">
        <v>7</v>
      </c>
      <c r="B8">
        <v>73000</v>
      </c>
      <c r="C8">
        <v>7.9000000000000001E-2</v>
      </c>
      <c r="D8">
        <v>201505</v>
      </c>
      <c r="E8">
        <v>9</v>
      </c>
      <c r="G8">
        <f t="shared" si="0"/>
        <v>4325</v>
      </c>
      <c r="I8" s="2" t="s">
        <v>34</v>
      </c>
      <c r="J8" s="2" t="s">
        <v>36</v>
      </c>
      <c r="K8" s="2" t="s">
        <v>46</v>
      </c>
      <c r="L8" s="3" t="s">
        <v>35</v>
      </c>
      <c r="M8" s="3" t="s">
        <v>37</v>
      </c>
      <c r="N8" s="4" t="s">
        <v>39</v>
      </c>
      <c r="O8" s="4" t="s">
        <v>40</v>
      </c>
      <c r="P8" s="4" t="s">
        <v>47</v>
      </c>
      <c r="Q8" s="4" t="s">
        <v>48</v>
      </c>
      <c r="R8" s="5" t="s">
        <v>44</v>
      </c>
      <c r="S8" s="5" t="s">
        <v>45</v>
      </c>
      <c r="T8" s="5" t="s">
        <v>43</v>
      </c>
      <c r="U8" s="5" t="s">
        <v>57</v>
      </c>
      <c r="V8" s="6" t="s">
        <v>42</v>
      </c>
      <c r="W8" s="6" t="s">
        <v>41</v>
      </c>
      <c r="X8" s="6" t="s">
        <v>55</v>
      </c>
    </row>
    <row r="9" spans="1:24">
      <c r="A9">
        <v>8</v>
      </c>
      <c r="B9">
        <v>151000</v>
      </c>
      <c r="C9">
        <v>3.6999999999999998E-2</v>
      </c>
      <c r="D9">
        <v>201407</v>
      </c>
      <c r="E9">
        <v>5</v>
      </c>
      <c r="G9">
        <f t="shared" si="0"/>
        <v>2327</v>
      </c>
      <c r="I9" s="2">
        <v>0</v>
      </c>
      <c r="J9" s="2">
        <f t="array" ref="J9:J31">FREQUENCY(B:B,I9:I30)</f>
        <v>0</v>
      </c>
      <c r="K9" s="2">
        <v>0</v>
      </c>
      <c r="L9" s="3">
        <v>0</v>
      </c>
      <c r="M9" s="3">
        <f t="array" ref="M9:M23">FREQUENCY(C:C,L9:L22)</f>
        <v>0</v>
      </c>
      <c r="N9" s="4">
        <v>0</v>
      </c>
      <c r="O9" s="4">
        <f t="array" ref="O9:O32">FREQUENCY(G:G,N9:N31)</f>
        <v>0</v>
      </c>
      <c r="P9" s="4">
        <v>0</v>
      </c>
      <c r="Q9" s="4">
        <v>0</v>
      </c>
      <c r="R9" s="5">
        <v>201401</v>
      </c>
      <c r="S9" s="5">
        <f t="array" ref="S9:S35">FREQUENCY(D:D,R9:R34)</f>
        <v>9</v>
      </c>
      <c r="T9" s="5">
        <f t="shared" ref="T9:T33" si="1">SUMIF(D:D, R9,E:E )/S9</f>
        <v>9.7777777777777786</v>
      </c>
      <c r="U9" s="5">
        <f>SUMIFS(C:C,D:D,R9)/S9*100</f>
        <v>6.133333333333332</v>
      </c>
      <c r="V9" s="6">
        <f>0</f>
        <v>0</v>
      </c>
      <c r="W9" s="6">
        <f t="array" ref="W9:W38">FREQUENCY(E:E,V9:V37)</f>
        <v>0</v>
      </c>
      <c r="X9" s="6" t="e">
        <f>SUMIFS(C:C,E:E,V9)/W9</f>
        <v>#DIV/0!</v>
      </c>
    </row>
    <row r="10" spans="1:24">
      <c r="A10">
        <v>9</v>
      </c>
      <c r="B10">
        <v>266000</v>
      </c>
      <c r="C10">
        <v>3.5999999999999997E-2</v>
      </c>
      <c r="D10">
        <v>201502</v>
      </c>
      <c r="E10">
        <v>9</v>
      </c>
      <c r="G10">
        <f t="shared" si="0"/>
        <v>7182</v>
      </c>
      <c r="I10" s="2">
        <v>50000</v>
      </c>
      <c r="J10" s="2">
        <v>2</v>
      </c>
      <c r="K10" s="2">
        <f t="shared" ref="K10:K17" si="2">SUMIFS(C:C,B:B, "&lt;="&amp;I10,B:B, "&gt;"&amp;I9)/J10</f>
        <v>3.4500000000000003E-2</v>
      </c>
      <c r="L10" s="3">
        <f t="shared" ref="L10:L22" si="3">L9+0.01</f>
        <v>0.01</v>
      </c>
      <c r="M10" s="3">
        <v>1</v>
      </c>
      <c r="N10" s="4">
        <f>N9+5000</f>
        <v>5000</v>
      </c>
      <c r="O10" s="4">
        <v>388</v>
      </c>
      <c r="P10" s="4">
        <f>SUMIFS(B:B,G:G,"&lt;="&amp;N10,G:G, "&gt;"&amp;N9)/O10</f>
        <v>126146.90721649484</v>
      </c>
      <c r="Q10" s="4">
        <f>SUMIFS(C:C,G:G,"&lt;="&amp;N10,G:G,"&gt;"&amp;N9)/O10</f>
        <v>5.2386597938144361E-2</v>
      </c>
      <c r="R10" s="5">
        <f t="shared" ref="R10:R20" si="4">R9+1</f>
        <v>201402</v>
      </c>
      <c r="S10" s="5">
        <v>5</v>
      </c>
      <c r="T10" s="5">
        <f t="shared" si="1"/>
        <v>9.4</v>
      </c>
      <c r="U10" s="5">
        <f t="shared" ref="U10:U35" si="5">SUMIFS(C:C,D:D,R10)/S10*100</f>
        <v>4.5199999999999996</v>
      </c>
      <c r="V10" s="6">
        <f>V9+1</f>
        <v>1</v>
      </c>
      <c r="W10" s="6">
        <v>0</v>
      </c>
      <c r="X10" s="6" t="e">
        <f t="shared" ref="X10:X38" si="6">SUMIFS(C:C,E:E,V10)/W10</f>
        <v>#DIV/0!</v>
      </c>
    </row>
    <row r="11" spans="1:24">
      <c r="A11">
        <v>10</v>
      </c>
      <c r="B11">
        <v>71000</v>
      </c>
      <c r="C11">
        <v>8.1000000000000003E-2</v>
      </c>
      <c r="D11">
        <v>201501</v>
      </c>
      <c r="E11">
        <v>15</v>
      </c>
      <c r="G11">
        <f t="shared" si="0"/>
        <v>7188</v>
      </c>
      <c r="I11" s="2">
        <f t="shared" ref="I11:I30" si="7">I10+25000</f>
        <v>75000</v>
      </c>
      <c r="J11" s="2">
        <v>115</v>
      </c>
      <c r="K11" s="2">
        <f t="shared" si="2"/>
        <v>7.9956521739130412E-2</v>
      </c>
      <c r="L11" s="3">
        <f t="shared" si="3"/>
        <v>0.02</v>
      </c>
      <c r="M11" s="3">
        <v>21</v>
      </c>
      <c r="N11" s="4">
        <f t="shared" ref="N11:N31" si="8">N10+5000</f>
        <v>10000</v>
      </c>
      <c r="O11" s="4">
        <v>413</v>
      </c>
      <c r="P11" s="4">
        <f t="shared" ref="P11:P33" si="9">SUMIFS(B:B,G:G,"&lt;="&amp;N11,G:G, "&gt;"&amp;N10)/O11</f>
        <v>176532.68765133171</v>
      </c>
      <c r="Q11" s="4">
        <f>SUMIFS(C:C,G:G,"&lt;="&amp;N11,G:G,"&gt;"&amp;N10)/O11</f>
        <v>5.8210653753026642E-2</v>
      </c>
      <c r="R11" s="5">
        <f t="shared" si="4"/>
        <v>201403</v>
      </c>
      <c r="S11" s="5">
        <v>6</v>
      </c>
      <c r="T11" s="5">
        <f t="shared" si="1"/>
        <v>11.333333333333334</v>
      </c>
      <c r="U11" s="5">
        <f t="shared" si="5"/>
        <v>5.6833333333333336</v>
      </c>
      <c r="V11" s="6">
        <f t="shared" ref="V11:V37" si="10">V10+1</f>
        <v>2</v>
      </c>
      <c r="W11" s="6">
        <v>0</v>
      </c>
      <c r="X11" s="6" t="e">
        <f t="shared" si="6"/>
        <v>#DIV/0!</v>
      </c>
    </row>
    <row r="12" spans="1:24">
      <c r="A12">
        <v>11</v>
      </c>
      <c r="B12">
        <v>443000</v>
      </c>
      <c r="C12">
        <v>2.9000000000000001E-2</v>
      </c>
      <c r="D12">
        <v>201405</v>
      </c>
      <c r="E12">
        <v>11</v>
      </c>
      <c r="G12">
        <f t="shared" si="0"/>
        <v>11776</v>
      </c>
      <c r="I12" s="2">
        <f t="shared" si="7"/>
        <v>100000</v>
      </c>
      <c r="J12" s="2">
        <v>191</v>
      </c>
      <c r="K12" s="2">
        <f t="shared" si="2"/>
        <v>6.9560209424083766E-2</v>
      </c>
      <c r="L12" s="3">
        <f t="shared" si="3"/>
        <v>0.03</v>
      </c>
      <c r="M12" s="3">
        <v>88</v>
      </c>
      <c r="N12" s="4">
        <f t="shared" si="8"/>
        <v>15000</v>
      </c>
      <c r="O12" s="4">
        <v>142</v>
      </c>
      <c r="P12" s="4">
        <f t="shared" si="9"/>
        <v>264992.95774647885</v>
      </c>
      <c r="Q12" s="4">
        <f t="shared" ref="Q12:Q31" si="11">SUMIFS(C:C,G:G,"&lt;="&amp;N12,G:G,"&gt;"&amp;N11)/O12</f>
        <v>5.6267605633802828E-2</v>
      </c>
      <c r="R12" s="5">
        <f t="shared" si="4"/>
        <v>201404</v>
      </c>
      <c r="S12" s="5">
        <v>19</v>
      </c>
      <c r="T12" s="5">
        <f t="shared" si="1"/>
        <v>11</v>
      </c>
      <c r="U12" s="5">
        <f t="shared" si="5"/>
        <v>5.6684210526315786</v>
      </c>
      <c r="V12" s="6">
        <f t="shared" si="10"/>
        <v>3</v>
      </c>
      <c r="W12" s="6">
        <v>0</v>
      </c>
      <c r="X12" s="6" t="e">
        <f t="shared" si="6"/>
        <v>#DIV/0!</v>
      </c>
    </row>
    <row r="13" spans="1:24">
      <c r="A13">
        <v>12</v>
      </c>
      <c r="B13">
        <v>248000</v>
      </c>
      <c r="C13">
        <v>3.6999999999999998E-2</v>
      </c>
      <c r="D13">
        <v>201505</v>
      </c>
      <c r="E13">
        <v>7</v>
      </c>
      <c r="G13">
        <f t="shared" si="0"/>
        <v>5352</v>
      </c>
      <c r="I13" s="2">
        <f t="shared" si="7"/>
        <v>125000</v>
      </c>
      <c r="J13" s="2">
        <v>185</v>
      </c>
      <c r="K13" s="2">
        <f t="shared" si="2"/>
        <v>6.2827027027027041E-2</v>
      </c>
      <c r="L13" s="3">
        <f t="shared" si="3"/>
        <v>0.04</v>
      </c>
      <c r="M13" s="3">
        <v>297</v>
      </c>
      <c r="N13" s="4">
        <f t="shared" si="8"/>
        <v>20000</v>
      </c>
      <c r="O13" s="4">
        <v>46</v>
      </c>
      <c r="P13" s="4">
        <f t="shared" si="9"/>
        <v>420065.21739130432</v>
      </c>
      <c r="Q13" s="4">
        <f t="shared" si="11"/>
        <v>3.9043478260869562E-2</v>
      </c>
      <c r="R13" s="5">
        <f t="shared" si="4"/>
        <v>201405</v>
      </c>
      <c r="S13" s="5">
        <v>47</v>
      </c>
      <c r="T13" s="5">
        <f t="shared" si="1"/>
        <v>10.212765957446809</v>
      </c>
      <c r="U13" s="5">
        <f t="shared" si="5"/>
        <v>5.8191489361702136</v>
      </c>
      <c r="V13" s="6">
        <f t="shared" si="10"/>
        <v>4</v>
      </c>
      <c r="W13" s="6">
        <v>50</v>
      </c>
      <c r="X13" s="6">
        <f t="shared" si="6"/>
        <v>5.1899999999999988E-2</v>
      </c>
    </row>
    <row r="14" spans="1:24">
      <c r="A14">
        <v>13</v>
      </c>
      <c r="B14">
        <v>139000</v>
      </c>
      <c r="C14">
        <v>5.8000000000000003E-2</v>
      </c>
      <c r="D14">
        <v>201405</v>
      </c>
      <c r="E14">
        <v>6</v>
      </c>
      <c r="G14">
        <f t="shared" si="0"/>
        <v>4031</v>
      </c>
      <c r="I14" s="2">
        <f t="shared" si="7"/>
        <v>150000</v>
      </c>
      <c r="J14" s="2">
        <v>115</v>
      </c>
      <c r="K14" s="2">
        <f t="shared" si="2"/>
        <v>5.2147826086956499E-2</v>
      </c>
      <c r="L14" s="3">
        <f t="shared" si="3"/>
        <v>0.05</v>
      </c>
      <c r="M14" s="3">
        <v>141</v>
      </c>
      <c r="N14" s="4">
        <f t="shared" si="8"/>
        <v>25000</v>
      </c>
      <c r="O14" s="4">
        <v>9</v>
      </c>
      <c r="P14" s="4">
        <f t="shared" si="9"/>
        <v>434888.88888888888</v>
      </c>
      <c r="Q14" s="4">
        <f t="shared" si="11"/>
        <v>3.3000000000000002E-2</v>
      </c>
      <c r="R14" s="5">
        <f t="shared" si="4"/>
        <v>201406</v>
      </c>
      <c r="S14" s="5">
        <v>128</v>
      </c>
      <c r="T14" s="5">
        <f t="shared" si="1"/>
        <v>11.203125</v>
      </c>
      <c r="U14" s="5">
        <f t="shared" si="5"/>
        <v>5.2140625000000007</v>
      </c>
      <c r="V14" s="6">
        <f t="shared" si="10"/>
        <v>5</v>
      </c>
      <c r="W14" s="6">
        <v>127</v>
      </c>
      <c r="X14" s="6">
        <f t="shared" si="6"/>
        <v>5.1881889763779492E-2</v>
      </c>
    </row>
    <row r="15" spans="1:24">
      <c r="A15">
        <v>14</v>
      </c>
      <c r="B15">
        <v>95000</v>
      </c>
      <c r="C15">
        <v>6.3E-2</v>
      </c>
      <c r="D15">
        <v>201506</v>
      </c>
      <c r="E15">
        <v>13</v>
      </c>
      <c r="G15">
        <f t="shared" si="0"/>
        <v>6483</v>
      </c>
      <c r="I15" s="2">
        <f t="shared" si="7"/>
        <v>175000</v>
      </c>
      <c r="J15" s="2">
        <v>54</v>
      </c>
      <c r="K15" s="2">
        <f t="shared" si="2"/>
        <v>4.4388888888888887E-2</v>
      </c>
      <c r="L15" s="3">
        <f t="shared" si="3"/>
        <v>6.0000000000000005E-2</v>
      </c>
      <c r="M15" s="3">
        <v>111</v>
      </c>
      <c r="N15" s="4">
        <f t="shared" si="8"/>
        <v>30000</v>
      </c>
      <c r="O15" s="4">
        <v>1</v>
      </c>
      <c r="P15" s="4">
        <f t="shared" si="9"/>
        <v>460000</v>
      </c>
      <c r="Q15" s="4">
        <f t="shared" si="11"/>
        <v>0.04</v>
      </c>
      <c r="R15" s="5">
        <f t="shared" si="4"/>
        <v>201407</v>
      </c>
      <c r="S15" s="5">
        <v>126</v>
      </c>
      <c r="T15" s="5">
        <f t="shared" si="1"/>
        <v>10.658730158730158</v>
      </c>
      <c r="U15" s="5">
        <f t="shared" si="5"/>
        <v>5.5912698412698418</v>
      </c>
      <c r="V15" s="6">
        <f t="shared" si="10"/>
        <v>6</v>
      </c>
      <c r="W15" s="6">
        <v>121</v>
      </c>
      <c r="X15" s="6">
        <f t="shared" si="6"/>
        <v>5.5421487603305758E-2</v>
      </c>
    </row>
    <row r="16" spans="1:24">
      <c r="A16">
        <v>15</v>
      </c>
      <c r="B16">
        <v>307000</v>
      </c>
      <c r="C16">
        <v>3.4000000000000002E-2</v>
      </c>
      <c r="D16">
        <v>201501</v>
      </c>
      <c r="E16">
        <v>14</v>
      </c>
      <c r="G16">
        <f t="shared" si="0"/>
        <v>12177</v>
      </c>
      <c r="I16" s="2">
        <f t="shared" si="7"/>
        <v>200000</v>
      </c>
      <c r="J16" s="2">
        <v>28</v>
      </c>
      <c r="K16" s="2">
        <f t="shared" si="2"/>
        <v>4.1678571428571433E-2</v>
      </c>
      <c r="L16" s="3">
        <f t="shared" si="3"/>
        <v>7.0000000000000007E-2</v>
      </c>
      <c r="M16" s="3">
        <v>93</v>
      </c>
      <c r="N16" s="4">
        <f t="shared" si="8"/>
        <v>35000</v>
      </c>
      <c r="O16" s="4">
        <v>1</v>
      </c>
      <c r="P16" s="4">
        <f t="shared" si="9"/>
        <v>453000</v>
      </c>
      <c r="Q16" s="4">
        <f t="shared" si="11"/>
        <v>4.1000000000000002E-2</v>
      </c>
      <c r="R16" s="5">
        <f t="shared" si="4"/>
        <v>201408</v>
      </c>
      <c r="S16" s="5">
        <v>54</v>
      </c>
      <c r="T16" s="5">
        <f t="shared" si="1"/>
        <v>11.277777777777779</v>
      </c>
      <c r="U16" s="5">
        <f t="shared" si="5"/>
        <v>5.9407407407407398</v>
      </c>
      <c r="V16" s="6">
        <f t="shared" si="10"/>
        <v>7</v>
      </c>
      <c r="W16" s="6">
        <v>61</v>
      </c>
      <c r="X16" s="6">
        <f t="shared" si="6"/>
        <v>5.2196721311475396E-2</v>
      </c>
    </row>
    <row r="17" spans="1:24">
      <c r="A17">
        <v>16</v>
      </c>
      <c r="B17">
        <v>116000</v>
      </c>
      <c r="C17">
        <v>4.7E-2</v>
      </c>
      <c r="D17">
        <v>201506</v>
      </c>
      <c r="E17">
        <v>6</v>
      </c>
      <c r="G17">
        <f t="shared" si="0"/>
        <v>2726</v>
      </c>
      <c r="I17" s="2">
        <f t="shared" si="7"/>
        <v>225000</v>
      </c>
      <c r="J17" s="2">
        <v>23</v>
      </c>
      <c r="K17" s="2">
        <f t="shared" si="2"/>
        <v>3.6000000000000011E-2</v>
      </c>
      <c r="L17" s="3">
        <f t="shared" si="3"/>
        <v>0.08</v>
      </c>
      <c r="M17" s="3">
        <v>70</v>
      </c>
      <c r="N17" s="4">
        <f t="shared" si="8"/>
        <v>40000</v>
      </c>
      <c r="O17" s="4">
        <v>0</v>
      </c>
      <c r="P17" s="4" t="e">
        <f t="shared" si="9"/>
        <v>#DIV/0!</v>
      </c>
      <c r="Q17" s="4" t="e">
        <f t="shared" si="11"/>
        <v>#DIV/0!</v>
      </c>
      <c r="R17" s="5">
        <f t="shared" si="4"/>
        <v>201409</v>
      </c>
      <c r="S17" s="5">
        <v>18</v>
      </c>
      <c r="T17" s="5">
        <f t="shared" si="1"/>
        <v>10.722222222222221</v>
      </c>
      <c r="U17" s="5">
        <f t="shared" si="5"/>
        <v>5.0555555555555554</v>
      </c>
      <c r="V17" s="6">
        <f t="shared" si="10"/>
        <v>8</v>
      </c>
      <c r="W17" s="6">
        <v>24</v>
      </c>
      <c r="X17" s="6">
        <f t="shared" si="6"/>
        <v>5.8750000000000004E-2</v>
      </c>
    </row>
    <row r="18" spans="1:24">
      <c r="A18">
        <v>17</v>
      </c>
      <c r="B18">
        <v>113000</v>
      </c>
      <c r="C18">
        <v>0.04</v>
      </c>
      <c r="D18">
        <v>201508</v>
      </c>
      <c r="E18">
        <v>5</v>
      </c>
      <c r="G18">
        <f t="shared" si="0"/>
        <v>1883</v>
      </c>
      <c r="I18" s="2">
        <f t="shared" si="7"/>
        <v>250000</v>
      </c>
      <c r="J18" s="2">
        <v>27</v>
      </c>
      <c r="K18" s="2">
        <f t="shared" ref="K18:K29" si="12">SUMIFS(C:C,B:B, "&lt;="&amp;I18,B:B, "&gt;"&amp;I17)/J18</f>
        <v>3.6000000000000018E-2</v>
      </c>
      <c r="L18" s="3">
        <f t="shared" si="3"/>
        <v>0.09</v>
      </c>
      <c r="M18" s="3">
        <v>57</v>
      </c>
      <c r="N18" s="4">
        <f t="shared" si="8"/>
        <v>45000</v>
      </c>
      <c r="O18" s="4">
        <v>0</v>
      </c>
      <c r="P18" s="4" t="e">
        <f t="shared" si="9"/>
        <v>#DIV/0!</v>
      </c>
      <c r="Q18" s="4" t="e">
        <f t="shared" si="11"/>
        <v>#DIV/0!</v>
      </c>
      <c r="R18" s="5">
        <f t="shared" si="4"/>
        <v>201410</v>
      </c>
      <c r="S18" s="5">
        <v>11</v>
      </c>
      <c r="T18" s="5">
        <f t="shared" si="1"/>
        <v>10.727272727272727</v>
      </c>
      <c r="U18" s="5">
        <f t="shared" si="5"/>
        <v>4.7636363636363628</v>
      </c>
      <c r="V18" s="6">
        <f t="shared" si="10"/>
        <v>9</v>
      </c>
      <c r="W18" s="6">
        <v>50</v>
      </c>
      <c r="X18" s="6">
        <f t="shared" si="6"/>
        <v>6.4000000000000001E-2</v>
      </c>
    </row>
    <row r="19" spans="1:24">
      <c r="A19">
        <v>18</v>
      </c>
      <c r="B19">
        <v>349000</v>
      </c>
      <c r="C19">
        <v>3.5000000000000003E-2</v>
      </c>
      <c r="D19">
        <v>201412</v>
      </c>
      <c r="E19">
        <v>5</v>
      </c>
      <c r="G19">
        <f t="shared" si="0"/>
        <v>5089</v>
      </c>
      <c r="I19" s="2">
        <f t="shared" si="7"/>
        <v>275000</v>
      </c>
      <c r="J19" s="2">
        <v>31</v>
      </c>
      <c r="K19" s="2">
        <f t="shared" si="12"/>
        <v>3.6258064516129042E-2</v>
      </c>
      <c r="L19" s="3">
        <f t="shared" si="3"/>
        <v>9.9999999999999992E-2</v>
      </c>
      <c r="M19" s="3">
        <v>43</v>
      </c>
      <c r="N19" s="4">
        <f t="shared" si="8"/>
        <v>50000</v>
      </c>
      <c r="O19" s="4">
        <v>0</v>
      </c>
      <c r="P19" s="4" t="e">
        <f t="shared" si="9"/>
        <v>#DIV/0!</v>
      </c>
      <c r="Q19" s="4" t="e">
        <f t="shared" si="11"/>
        <v>#DIV/0!</v>
      </c>
      <c r="R19" s="5">
        <f t="shared" si="4"/>
        <v>201411</v>
      </c>
      <c r="S19" s="5">
        <v>52</v>
      </c>
      <c r="T19" s="5">
        <f t="shared" si="1"/>
        <v>10.76923076923077</v>
      </c>
      <c r="U19" s="5">
        <f t="shared" si="5"/>
        <v>4.8173076923076925</v>
      </c>
      <c r="V19" s="6">
        <f t="shared" si="10"/>
        <v>10</v>
      </c>
      <c r="W19" s="6">
        <v>78</v>
      </c>
      <c r="X19" s="6">
        <f t="shared" si="6"/>
        <v>5.7525641025641026E-2</v>
      </c>
    </row>
    <row r="20" spans="1:24">
      <c r="A20">
        <v>19</v>
      </c>
      <c r="B20">
        <v>118000</v>
      </c>
      <c r="C20">
        <v>6.7000000000000004E-2</v>
      </c>
      <c r="D20">
        <v>201502</v>
      </c>
      <c r="E20">
        <v>12</v>
      </c>
      <c r="G20">
        <f t="shared" si="0"/>
        <v>7906</v>
      </c>
      <c r="I20" s="2">
        <f t="shared" si="7"/>
        <v>300000</v>
      </c>
      <c r="J20" s="2">
        <v>32</v>
      </c>
      <c r="K20" s="2">
        <f t="shared" si="12"/>
        <v>3.425000000000001E-2</v>
      </c>
      <c r="L20" s="3">
        <f t="shared" si="3"/>
        <v>0.10999999999999999</v>
      </c>
      <c r="M20" s="3">
        <v>41</v>
      </c>
      <c r="N20" s="4">
        <f t="shared" si="8"/>
        <v>55000</v>
      </c>
      <c r="O20" s="4">
        <v>0</v>
      </c>
      <c r="P20" s="4" t="e">
        <f t="shared" si="9"/>
        <v>#DIV/0!</v>
      </c>
      <c r="Q20" s="4" t="e">
        <f t="shared" si="11"/>
        <v>#DIV/0!</v>
      </c>
      <c r="R20" s="5">
        <f t="shared" si="4"/>
        <v>201412</v>
      </c>
      <c r="S20" s="5">
        <v>113</v>
      </c>
      <c r="T20" s="5">
        <f t="shared" si="1"/>
        <v>10.070796460176991</v>
      </c>
      <c r="U20" s="5">
        <f t="shared" si="5"/>
        <v>5.4053097345132715</v>
      </c>
      <c r="V20" s="6">
        <f t="shared" si="10"/>
        <v>11</v>
      </c>
      <c r="W20" s="6">
        <v>108</v>
      </c>
      <c r="X20" s="6">
        <f t="shared" si="6"/>
        <v>5.3722222222222234E-2</v>
      </c>
    </row>
    <row r="21" spans="1:24">
      <c r="A21">
        <v>20</v>
      </c>
      <c r="B21">
        <v>60000</v>
      </c>
      <c r="C21">
        <v>0.105</v>
      </c>
      <c r="D21">
        <v>201507</v>
      </c>
      <c r="E21">
        <v>4</v>
      </c>
      <c r="G21">
        <f t="shared" si="0"/>
        <v>2100</v>
      </c>
      <c r="I21" s="2">
        <f t="shared" si="7"/>
        <v>325000</v>
      </c>
      <c r="J21" s="2">
        <v>30</v>
      </c>
      <c r="K21" s="2">
        <f t="shared" si="12"/>
        <v>3.5266666666666675E-2</v>
      </c>
      <c r="L21" s="3">
        <f t="shared" si="3"/>
        <v>0.11999999999999998</v>
      </c>
      <c r="M21" s="3">
        <v>32</v>
      </c>
      <c r="N21" s="4">
        <f t="shared" si="8"/>
        <v>60000</v>
      </c>
      <c r="O21" s="4">
        <v>0</v>
      </c>
      <c r="P21" s="4" t="e">
        <f t="shared" si="9"/>
        <v>#DIV/0!</v>
      </c>
      <c r="Q21" s="4" t="e">
        <f t="shared" si="11"/>
        <v>#DIV/0!</v>
      </c>
      <c r="R21" s="5">
        <v>201501</v>
      </c>
      <c r="S21" s="5">
        <v>106</v>
      </c>
      <c r="T21" s="5">
        <f t="shared" si="1"/>
        <v>10.773584905660377</v>
      </c>
      <c r="U21" s="5">
        <f t="shared" si="5"/>
        <v>5.2499999999999982</v>
      </c>
      <c r="V21" s="6">
        <f t="shared" si="10"/>
        <v>12</v>
      </c>
      <c r="W21" s="6">
        <v>96</v>
      </c>
      <c r="X21" s="6">
        <f t="shared" si="6"/>
        <v>5.6895833333333347E-2</v>
      </c>
    </row>
    <row r="22" spans="1:24">
      <c r="A22">
        <v>21</v>
      </c>
      <c r="B22">
        <v>70000</v>
      </c>
      <c r="C22">
        <v>0.08</v>
      </c>
      <c r="D22">
        <v>201409</v>
      </c>
      <c r="E22">
        <v>17</v>
      </c>
      <c r="G22">
        <f t="shared" si="0"/>
        <v>7933</v>
      </c>
      <c r="I22" s="2">
        <f t="shared" si="7"/>
        <v>350000</v>
      </c>
      <c r="J22" s="2">
        <v>17</v>
      </c>
      <c r="K22" s="2">
        <f t="shared" si="12"/>
        <v>3.4705882352941184E-2</v>
      </c>
      <c r="L22" s="3">
        <f t="shared" si="3"/>
        <v>0.12999999999999998</v>
      </c>
      <c r="M22" s="3">
        <v>5</v>
      </c>
      <c r="N22" s="4">
        <f t="shared" si="8"/>
        <v>65000</v>
      </c>
      <c r="O22" s="4">
        <v>0</v>
      </c>
      <c r="P22" s="4" t="e">
        <f t="shared" si="9"/>
        <v>#DIV/0!</v>
      </c>
      <c r="Q22" s="4" t="e">
        <f t="shared" si="11"/>
        <v>#DIV/0!</v>
      </c>
      <c r="R22" s="5">
        <f t="shared" ref="R22:R32" si="13">R21+1</f>
        <v>201502</v>
      </c>
      <c r="S22" s="5">
        <v>44</v>
      </c>
      <c r="T22" s="5">
        <f t="shared" si="1"/>
        <v>10.045454545454545</v>
      </c>
      <c r="U22" s="5">
        <f t="shared" si="5"/>
        <v>5.1931818181818175</v>
      </c>
      <c r="V22" s="6">
        <f t="shared" si="10"/>
        <v>13</v>
      </c>
      <c r="W22" s="6">
        <v>89</v>
      </c>
      <c r="X22" s="6">
        <f t="shared" si="6"/>
        <v>5.3662921348314616E-2</v>
      </c>
    </row>
    <row r="23" spans="1:24">
      <c r="A23">
        <v>22</v>
      </c>
      <c r="B23">
        <v>109000</v>
      </c>
      <c r="C23">
        <v>9.1999999999999998E-2</v>
      </c>
      <c r="D23">
        <v>201407</v>
      </c>
      <c r="E23">
        <v>13</v>
      </c>
      <c r="G23">
        <f t="shared" si="0"/>
        <v>10863</v>
      </c>
      <c r="I23" s="2">
        <f t="shared" si="7"/>
        <v>375000</v>
      </c>
      <c r="J23" s="2">
        <v>18</v>
      </c>
      <c r="K23" s="2">
        <f t="shared" si="12"/>
        <v>3.3666666666666671E-2</v>
      </c>
      <c r="L23" s="3"/>
      <c r="M23" s="3">
        <v>0</v>
      </c>
      <c r="N23" s="4">
        <f t="shared" si="8"/>
        <v>70000</v>
      </c>
      <c r="O23" s="4">
        <v>0</v>
      </c>
      <c r="P23" s="4" t="e">
        <f t="shared" si="9"/>
        <v>#DIV/0!</v>
      </c>
      <c r="Q23" s="4" t="e">
        <f t="shared" si="11"/>
        <v>#DIV/0!</v>
      </c>
      <c r="R23" s="5">
        <f t="shared" si="13"/>
        <v>201503</v>
      </c>
      <c r="S23" s="5">
        <v>12</v>
      </c>
      <c r="T23" s="5">
        <f t="shared" si="1"/>
        <v>10.083333333333334</v>
      </c>
      <c r="U23" s="5">
        <f t="shared" si="5"/>
        <v>5.1916666666666664</v>
      </c>
      <c r="V23" s="6">
        <f t="shared" si="10"/>
        <v>14</v>
      </c>
      <c r="W23" s="6">
        <v>90</v>
      </c>
      <c r="X23" s="6">
        <f t="shared" si="6"/>
        <v>5.4555555555555531E-2</v>
      </c>
    </row>
    <row r="24" spans="1:24">
      <c r="A24">
        <v>23</v>
      </c>
      <c r="B24">
        <v>62000</v>
      </c>
      <c r="C24">
        <v>9.6000000000000002E-2</v>
      </c>
      <c r="D24">
        <v>201412</v>
      </c>
      <c r="E24">
        <v>13</v>
      </c>
      <c r="G24">
        <f t="shared" si="0"/>
        <v>6448</v>
      </c>
      <c r="I24" s="2">
        <f t="shared" si="7"/>
        <v>400000</v>
      </c>
      <c r="J24" s="2">
        <v>11</v>
      </c>
      <c r="K24" s="2">
        <f t="shared" si="12"/>
        <v>3.2636363636363637E-2</v>
      </c>
      <c r="L24" s="3"/>
      <c r="M24" s="3"/>
      <c r="N24" s="4">
        <f t="shared" si="8"/>
        <v>75000</v>
      </c>
      <c r="O24" s="4">
        <v>0</v>
      </c>
      <c r="P24" s="4" t="e">
        <f t="shared" si="9"/>
        <v>#DIV/0!</v>
      </c>
      <c r="Q24" s="4" t="e">
        <f t="shared" si="11"/>
        <v>#DIV/0!</v>
      </c>
      <c r="R24" s="5">
        <f t="shared" si="13"/>
        <v>201504</v>
      </c>
      <c r="S24" s="5">
        <v>10</v>
      </c>
      <c r="T24" s="5">
        <f t="shared" si="1"/>
        <v>8.8000000000000007</v>
      </c>
      <c r="U24" s="5">
        <f t="shared" si="5"/>
        <v>5.669999999999999</v>
      </c>
      <c r="V24" s="6">
        <f t="shared" si="10"/>
        <v>15</v>
      </c>
      <c r="W24" s="6">
        <v>33</v>
      </c>
      <c r="X24" s="6">
        <f t="shared" si="6"/>
        <v>5.7969696969696963E-2</v>
      </c>
    </row>
    <row r="25" spans="1:24">
      <c r="A25">
        <v>24</v>
      </c>
      <c r="B25">
        <v>105000</v>
      </c>
      <c r="C25">
        <v>7.9000000000000001E-2</v>
      </c>
      <c r="D25">
        <v>201407</v>
      </c>
      <c r="E25">
        <v>6</v>
      </c>
      <c r="G25">
        <f t="shared" si="0"/>
        <v>4147</v>
      </c>
      <c r="I25" s="2">
        <f t="shared" si="7"/>
        <v>425000</v>
      </c>
      <c r="J25" s="2">
        <v>10</v>
      </c>
      <c r="K25" s="2">
        <f t="shared" si="12"/>
        <v>3.330000000000001E-2</v>
      </c>
      <c r="L25" s="3"/>
      <c r="M25" s="3"/>
      <c r="N25" s="4">
        <f t="shared" si="8"/>
        <v>80000</v>
      </c>
      <c r="O25" s="4">
        <v>0</v>
      </c>
      <c r="P25" s="4" t="e">
        <f t="shared" si="9"/>
        <v>#DIV/0!</v>
      </c>
      <c r="Q25" s="4" t="e">
        <f t="shared" si="11"/>
        <v>#DIV/0!</v>
      </c>
      <c r="R25" s="5">
        <f t="shared" si="13"/>
        <v>201505</v>
      </c>
      <c r="S25" s="5">
        <v>28</v>
      </c>
      <c r="T25" s="5">
        <f t="shared" si="1"/>
        <v>9.0714285714285712</v>
      </c>
      <c r="U25" s="5">
        <f t="shared" si="5"/>
        <v>5.25</v>
      </c>
      <c r="V25" s="6">
        <f t="shared" si="10"/>
        <v>16</v>
      </c>
      <c r="W25" s="6">
        <v>25</v>
      </c>
      <c r="X25" s="6">
        <f t="shared" si="6"/>
        <v>4.2080000000000013E-2</v>
      </c>
    </row>
    <row r="26" spans="1:24">
      <c r="A26">
        <v>25</v>
      </c>
      <c r="B26">
        <v>110000</v>
      </c>
      <c r="C26">
        <v>4.9000000000000002E-2</v>
      </c>
      <c r="D26">
        <v>201506</v>
      </c>
      <c r="E26">
        <v>7</v>
      </c>
      <c r="G26">
        <f t="shared" si="0"/>
        <v>3144</v>
      </c>
      <c r="I26" s="2">
        <f t="shared" si="7"/>
        <v>450000</v>
      </c>
      <c r="J26" s="2">
        <v>57</v>
      </c>
      <c r="K26" s="2">
        <f t="shared" si="12"/>
        <v>3.4105263157894729E-2</v>
      </c>
      <c r="L26" s="3"/>
      <c r="M26" s="3"/>
      <c r="N26" s="4">
        <f t="shared" si="8"/>
        <v>85000</v>
      </c>
      <c r="O26" s="4">
        <v>0</v>
      </c>
      <c r="P26" s="4" t="e">
        <f t="shared" si="9"/>
        <v>#DIV/0!</v>
      </c>
      <c r="Q26" s="4" t="e">
        <f t="shared" si="11"/>
        <v>#DIV/0!</v>
      </c>
      <c r="R26" s="5">
        <f t="shared" si="13"/>
        <v>201506</v>
      </c>
      <c r="S26" s="5">
        <v>78</v>
      </c>
      <c r="T26" s="5">
        <f t="shared" si="1"/>
        <v>9.115384615384615</v>
      </c>
      <c r="U26" s="5">
        <f t="shared" si="5"/>
        <v>6.0589743589743605</v>
      </c>
      <c r="V26" s="6">
        <f t="shared" si="10"/>
        <v>17</v>
      </c>
      <c r="W26" s="6">
        <v>19</v>
      </c>
      <c r="X26" s="6">
        <f t="shared" si="6"/>
        <v>5.0894736842105263E-2</v>
      </c>
    </row>
    <row r="27" spans="1:24">
      <c r="A27">
        <v>26</v>
      </c>
      <c r="B27">
        <v>212000</v>
      </c>
      <c r="C27">
        <v>3.2000000000000001E-2</v>
      </c>
      <c r="D27">
        <v>201412</v>
      </c>
      <c r="E27">
        <v>4</v>
      </c>
      <c r="G27">
        <f t="shared" si="0"/>
        <v>2261</v>
      </c>
      <c r="I27" s="2">
        <f t="shared" si="7"/>
        <v>475000</v>
      </c>
      <c r="J27" s="2">
        <v>52</v>
      </c>
      <c r="K27" s="2">
        <f t="shared" si="12"/>
        <v>3.4788461538461539E-2</v>
      </c>
      <c r="L27" s="3"/>
      <c r="M27" s="3"/>
      <c r="N27" s="4">
        <f t="shared" si="8"/>
        <v>90000</v>
      </c>
      <c r="O27" s="4">
        <v>0</v>
      </c>
      <c r="P27" s="4" t="e">
        <f t="shared" si="9"/>
        <v>#DIV/0!</v>
      </c>
      <c r="Q27" s="4" t="e">
        <f t="shared" si="11"/>
        <v>#DIV/0!</v>
      </c>
      <c r="R27" s="5">
        <f t="shared" si="13"/>
        <v>201507</v>
      </c>
      <c r="S27" s="5">
        <v>60</v>
      </c>
      <c r="T27" s="5">
        <f t="shared" si="1"/>
        <v>7.916666666666667</v>
      </c>
      <c r="U27" s="5">
        <f t="shared" si="5"/>
        <v>5.6416666666666675</v>
      </c>
      <c r="V27" s="6">
        <f t="shared" si="10"/>
        <v>18</v>
      </c>
      <c r="W27" s="6">
        <v>9</v>
      </c>
      <c r="X27" s="6">
        <f t="shared" si="6"/>
        <v>4.855555555555556E-2</v>
      </c>
    </row>
    <row r="28" spans="1:24">
      <c r="A28">
        <v>27</v>
      </c>
      <c r="B28">
        <v>131000</v>
      </c>
      <c r="C28">
        <v>4.4999999999999998E-2</v>
      </c>
      <c r="D28">
        <v>201412</v>
      </c>
      <c r="E28">
        <v>11</v>
      </c>
      <c r="G28">
        <f t="shared" si="0"/>
        <v>5403</v>
      </c>
      <c r="I28" s="2">
        <f t="shared" si="7"/>
        <v>500000</v>
      </c>
      <c r="J28" s="2">
        <v>2</v>
      </c>
      <c r="K28" s="2">
        <f t="shared" si="12"/>
        <v>3.9E-2</v>
      </c>
      <c r="L28" s="3"/>
      <c r="M28" s="3"/>
      <c r="N28" s="4">
        <f t="shared" si="8"/>
        <v>95000</v>
      </c>
      <c r="O28" s="4">
        <v>0</v>
      </c>
      <c r="P28" s="4" t="e">
        <f t="shared" si="9"/>
        <v>#DIV/0!</v>
      </c>
      <c r="Q28" s="4" t="e">
        <f t="shared" si="11"/>
        <v>#DIV/0!</v>
      </c>
      <c r="R28" s="5">
        <f t="shared" si="13"/>
        <v>201508</v>
      </c>
      <c r="S28" s="5">
        <v>13</v>
      </c>
      <c r="T28" s="5">
        <f t="shared" si="1"/>
        <v>7.4615384615384617</v>
      </c>
      <c r="U28" s="5">
        <f t="shared" si="5"/>
        <v>5.6615384615384619</v>
      </c>
      <c r="V28" s="6">
        <f t="shared" si="10"/>
        <v>19</v>
      </c>
      <c r="W28" s="6">
        <v>5</v>
      </c>
      <c r="X28" s="6">
        <f t="shared" si="6"/>
        <v>5.0200000000000002E-2</v>
      </c>
    </row>
    <row r="29" spans="1:24">
      <c r="A29">
        <v>28</v>
      </c>
      <c r="B29">
        <v>134000</v>
      </c>
      <c r="C29">
        <v>3.7999999999999999E-2</v>
      </c>
      <c r="D29">
        <v>201511</v>
      </c>
      <c r="E29">
        <v>8</v>
      </c>
      <c r="G29">
        <f t="shared" si="0"/>
        <v>3394</v>
      </c>
      <c r="I29" s="2">
        <f t="shared" si="7"/>
        <v>525000</v>
      </c>
      <c r="J29" s="2">
        <v>0</v>
      </c>
      <c r="K29" s="2" t="e">
        <f t="shared" si="12"/>
        <v>#DIV/0!</v>
      </c>
      <c r="L29" s="3"/>
      <c r="M29" s="3"/>
      <c r="N29" s="4">
        <f t="shared" si="8"/>
        <v>100000</v>
      </c>
      <c r="O29" s="4">
        <v>0</v>
      </c>
      <c r="P29" s="4" t="e">
        <f t="shared" si="9"/>
        <v>#DIV/0!</v>
      </c>
      <c r="Q29" s="4" t="e">
        <f t="shared" si="11"/>
        <v>#DIV/0!</v>
      </c>
      <c r="R29" s="5">
        <f t="shared" si="13"/>
        <v>201509</v>
      </c>
      <c r="S29" s="5">
        <v>2</v>
      </c>
      <c r="T29" s="5">
        <f t="shared" si="1"/>
        <v>7.5</v>
      </c>
      <c r="U29" s="5">
        <f t="shared" si="5"/>
        <v>6.5</v>
      </c>
      <c r="V29" s="6">
        <f t="shared" si="10"/>
        <v>20</v>
      </c>
      <c r="W29" s="6">
        <v>6</v>
      </c>
      <c r="X29" s="6">
        <f t="shared" si="6"/>
        <v>3.8333333333333337E-2</v>
      </c>
    </row>
    <row r="30" spans="1:24">
      <c r="A30">
        <v>29</v>
      </c>
      <c r="B30">
        <v>94000</v>
      </c>
      <c r="C30">
        <v>6.0999999999999999E-2</v>
      </c>
      <c r="D30">
        <v>201408</v>
      </c>
      <c r="E30">
        <v>14</v>
      </c>
      <c r="G30">
        <f t="shared" si="0"/>
        <v>6689</v>
      </c>
      <c r="I30" s="2">
        <f t="shared" si="7"/>
        <v>550000</v>
      </c>
      <c r="J30" s="2">
        <v>0</v>
      </c>
      <c r="K30" s="2">
        <v>0</v>
      </c>
      <c r="L30" s="3"/>
      <c r="M30" s="3"/>
      <c r="N30" s="4">
        <f t="shared" si="8"/>
        <v>105000</v>
      </c>
      <c r="O30" s="4">
        <v>0</v>
      </c>
      <c r="P30" s="4" t="e">
        <f t="shared" si="9"/>
        <v>#DIV/0!</v>
      </c>
      <c r="Q30" s="4" t="e">
        <f t="shared" si="11"/>
        <v>#DIV/0!</v>
      </c>
      <c r="R30" s="5">
        <f t="shared" si="13"/>
        <v>201510</v>
      </c>
      <c r="S30" s="5">
        <v>1</v>
      </c>
      <c r="T30" s="5">
        <f t="shared" si="1"/>
        <v>7</v>
      </c>
      <c r="U30" s="5">
        <f t="shared" si="5"/>
        <v>5.8000000000000007</v>
      </c>
      <c r="V30" s="6">
        <f t="shared" si="10"/>
        <v>21</v>
      </c>
      <c r="W30" s="6">
        <v>3</v>
      </c>
      <c r="X30" s="6">
        <f t="shared" si="6"/>
        <v>6.3666666666666663E-2</v>
      </c>
    </row>
    <row r="31" spans="1:24">
      <c r="A31">
        <v>30</v>
      </c>
      <c r="B31">
        <v>301000</v>
      </c>
      <c r="C31">
        <v>3.9E-2</v>
      </c>
      <c r="D31">
        <v>201502</v>
      </c>
      <c r="E31">
        <v>10</v>
      </c>
      <c r="G31">
        <f t="shared" si="0"/>
        <v>9782</v>
      </c>
      <c r="I31" s="2"/>
      <c r="J31" s="2">
        <v>0</v>
      </c>
      <c r="K31" s="2"/>
      <c r="L31" s="3"/>
      <c r="M31" s="3"/>
      <c r="N31" s="4">
        <f t="shared" si="8"/>
        <v>110000</v>
      </c>
      <c r="O31" s="4">
        <v>0</v>
      </c>
      <c r="P31" s="4" t="e">
        <f t="shared" si="9"/>
        <v>#DIV/0!</v>
      </c>
      <c r="Q31" s="4" t="e">
        <f t="shared" si="11"/>
        <v>#DIV/0!</v>
      </c>
      <c r="R31" s="5">
        <f t="shared" si="13"/>
        <v>201511</v>
      </c>
      <c r="S31" s="5">
        <v>10</v>
      </c>
      <c r="T31" s="5">
        <f t="shared" si="1"/>
        <v>6.1</v>
      </c>
      <c r="U31" s="5">
        <f t="shared" si="5"/>
        <v>5.6199999999999992</v>
      </c>
      <c r="V31" s="6">
        <f t="shared" si="10"/>
        <v>22</v>
      </c>
      <c r="W31" s="6">
        <v>3</v>
      </c>
      <c r="X31" s="6">
        <f t="shared" si="6"/>
        <v>8.8333333333333333E-2</v>
      </c>
    </row>
    <row r="32" spans="1:24">
      <c r="A32">
        <v>31</v>
      </c>
      <c r="B32">
        <v>61000</v>
      </c>
      <c r="C32">
        <v>0.03</v>
      </c>
      <c r="D32">
        <v>201406</v>
      </c>
      <c r="E32">
        <v>14</v>
      </c>
      <c r="G32">
        <f t="shared" si="0"/>
        <v>2135</v>
      </c>
      <c r="I32" s="2"/>
      <c r="J32" s="2"/>
      <c r="K32" s="2"/>
      <c r="L32" s="3"/>
      <c r="M32" s="3"/>
      <c r="N32" s="4"/>
      <c r="O32" s="4">
        <v>0</v>
      </c>
      <c r="P32" s="4" t="e">
        <f t="shared" si="9"/>
        <v>#DIV/0!</v>
      </c>
      <c r="Q32" s="4"/>
      <c r="R32" s="5">
        <f t="shared" si="13"/>
        <v>201512</v>
      </c>
      <c r="S32" s="5">
        <v>22</v>
      </c>
      <c r="T32" s="5">
        <f t="shared" si="1"/>
        <v>5.6363636363636367</v>
      </c>
      <c r="U32" s="5">
        <f t="shared" si="5"/>
        <v>5.3454545454545466</v>
      </c>
      <c r="V32" s="6">
        <f t="shared" si="10"/>
        <v>23</v>
      </c>
      <c r="W32" s="6">
        <v>2</v>
      </c>
      <c r="X32" s="6">
        <f t="shared" si="6"/>
        <v>3.2500000000000001E-2</v>
      </c>
    </row>
    <row r="33" spans="1:24">
      <c r="A33">
        <v>32</v>
      </c>
      <c r="B33">
        <v>91000</v>
      </c>
      <c r="C33">
        <v>6.7000000000000004E-2</v>
      </c>
      <c r="D33">
        <v>201502</v>
      </c>
      <c r="E33">
        <v>12</v>
      </c>
      <c r="G33">
        <f t="shared" si="0"/>
        <v>6097</v>
      </c>
      <c r="I33" s="2"/>
      <c r="J33" s="2"/>
      <c r="K33" s="2"/>
      <c r="L33" s="3"/>
      <c r="M33" s="3"/>
      <c r="N33" s="4"/>
      <c r="O33" s="4"/>
      <c r="P33" s="4" t="e">
        <f t="shared" si="9"/>
        <v>#DIV/0!</v>
      </c>
      <c r="Q33" s="4"/>
      <c r="R33" s="5">
        <v>201601</v>
      </c>
      <c r="S33" s="5">
        <v>22</v>
      </c>
      <c r="T33" s="5">
        <f t="shared" si="1"/>
        <v>5.3181818181818183</v>
      </c>
      <c r="U33" s="5">
        <f t="shared" si="5"/>
        <v>5.0909090909090926</v>
      </c>
      <c r="V33" s="6">
        <f t="shared" si="10"/>
        <v>24</v>
      </c>
      <c r="W33" s="6">
        <v>1</v>
      </c>
      <c r="X33" s="6">
        <f t="shared" si="6"/>
        <v>3.9E-2</v>
      </c>
    </row>
    <row r="34" spans="1:24">
      <c r="A34">
        <v>33</v>
      </c>
      <c r="B34">
        <v>454000</v>
      </c>
      <c r="C34">
        <v>3.4000000000000002E-2</v>
      </c>
      <c r="D34">
        <v>201412</v>
      </c>
      <c r="E34">
        <v>18</v>
      </c>
      <c r="G34">
        <f t="shared" si="0"/>
        <v>23154</v>
      </c>
      <c r="I34" s="2"/>
      <c r="J34" s="2"/>
      <c r="K34" s="2"/>
      <c r="L34" s="3"/>
      <c r="M34" s="3"/>
      <c r="N34" s="4"/>
      <c r="O34" s="4"/>
      <c r="P34" s="4"/>
      <c r="Q34" s="4"/>
      <c r="R34" s="5">
        <v>201602</v>
      </c>
      <c r="S34" s="5">
        <v>4</v>
      </c>
      <c r="T34" s="5">
        <v>0</v>
      </c>
      <c r="U34" s="5">
        <f t="shared" si="5"/>
        <v>5.5750000000000011</v>
      </c>
      <c r="V34" s="6">
        <f t="shared" si="10"/>
        <v>25</v>
      </c>
      <c r="W34" s="6">
        <v>0</v>
      </c>
      <c r="X34" s="6" t="e">
        <f t="shared" si="6"/>
        <v>#DIV/0!</v>
      </c>
    </row>
    <row r="35" spans="1:24">
      <c r="A35">
        <v>34</v>
      </c>
      <c r="B35">
        <v>98000</v>
      </c>
      <c r="C35">
        <v>4.2000000000000003E-2</v>
      </c>
      <c r="D35">
        <v>201409</v>
      </c>
      <c r="E35">
        <v>13</v>
      </c>
      <c r="G35">
        <f t="shared" si="0"/>
        <v>4459</v>
      </c>
      <c r="I35" s="2"/>
      <c r="J35" s="2"/>
      <c r="K35" s="2"/>
      <c r="L35" s="3"/>
      <c r="M35" s="3"/>
      <c r="N35" s="4"/>
      <c r="O35" s="4"/>
      <c r="P35" s="4"/>
      <c r="Q35" s="4"/>
      <c r="R35" s="5"/>
      <c r="S35" s="5">
        <v>0</v>
      </c>
      <c r="T35" s="5">
        <v>0</v>
      </c>
      <c r="U35" s="5" t="e">
        <f t="shared" si="5"/>
        <v>#DIV/0!</v>
      </c>
      <c r="V35" s="6">
        <f t="shared" si="10"/>
        <v>26</v>
      </c>
      <c r="W35" s="6">
        <v>0</v>
      </c>
      <c r="X35" s="6" t="e">
        <f t="shared" si="6"/>
        <v>#DIV/0!</v>
      </c>
    </row>
    <row r="36" spans="1:24">
      <c r="A36">
        <v>35</v>
      </c>
      <c r="B36">
        <v>50000</v>
      </c>
      <c r="C36">
        <v>4.5999999999999999E-2</v>
      </c>
      <c r="D36">
        <v>201407</v>
      </c>
      <c r="E36">
        <v>8</v>
      </c>
      <c r="G36">
        <f t="shared" si="0"/>
        <v>1533</v>
      </c>
      <c r="I36" s="2"/>
      <c r="J36" s="2"/>
      <c r="K36" s="2"/>
      <c r="L36" s="3"/>
      <c r="M36" s="3"/>
      <c r="V36" s="6">
        <f t="shared" si="10"/>
        <v>27</v>
      </c>
      <c r="W36" s="6">
        <v>0</v>
      </c>
      <c r="X36" s="6" t="e">
        <f t="shared" si="6"/>
        <v>#DIV/0!</v>
      </c>
    </row>
    <row r="37" spans="1:24">
      <c r="A37">
        <v>36</v>
      </c>
      <c r="B37">
        <v>455000</v>
      </c>
      <c r="C37">
        <v>2.7E-2</v>
      </c>
      <c r="D37">
        <v>201506</v>
      </c>
      <c r="E37">
        <v>12</v>
      </c>
      <c r="G37">
        <f t="shared" si="0"/>
        <v>12285</v>
      </c>
      <c r="I37" s="2"/>
      <c r="J37" s="2"/>
      <c r="K37" s="2"/>
      <c r="L37" s="3"/>
      <c r="M37" s="3"/>
      <c r="V37" s="6">
        <f t="shared" si="10"/>
        <v>28</v>
      </c>
      <c r="W37" s="6">
        <v>0</v>
      </c>
      <c r="X37" s="6" t="e">
        <f t="shared" si="6"/>
        <v>#DIV/0!</v>
      </c>
    </row>
    <row r="38" spans="1:24">
      <c r="A38">
        <v>37</v>
      </c>
      <c r="B38">
        <v>430000</v>
      </c>
      <c r="C38">
        <v>3.5000000000000003E-2</v>
      </c>
      <c r="D38">
        <v>201504</v>
      </c>
      <c r="E38">
        <v>5</v>
      </c>
      <c r="G38">
        <f t="shared" si="0"/>
        <v>6270</v>
      </c>
      <c r="I38" s="2"/>
      <c r="J38" s="2"/>
      <c r="K38" s="2"/>
      <c r="L38" s="3"/>
      <c r="M38" s="3"/>
      <c r="V38" s="6"/>
      <c r="W38" s="6">
        <v>0</v>
      </c>
      <c r="X38" s="6" t="e">
        <f t="shared" si="6"/>
        <v>#DIV/0!</v>
      </c>
    </row>
    <row r="39" spans="1:24">
      <c r="A39">
        <v>38</v>
      </c>
      <c r="B39">
        <v>94000</v>
      </c>
      <c r="C39">
        <v>6.0999999999999999E-2</v>
      </c>
      <c r="D39">
        <v>201502</v>
      </c>
      <c r="E39">
        <v>10</v>
      </c>
      <c r="G39">
        <f t="shared" si="0"/>
        <v>4778</v>
      </c>
      <c r="I39" s="2"/>
      <c r="J39" s="2"/>
      <c r="K39" s="2"/>
    </row>
    <row r="40" spans="1:24">
      <c r="A40">
        <v>39</v>
      </c>
      <c r="B40">
        <v>184000</v>
      </c>
      <c r="C40">
        <v>6.3E-2</v>
      </c>
      <c r="D40">
        <v>201412</v>
      </c>
      <c r="E40">
        <v>8</v>
      </c>
      <c r="G40">
        <f t="shared" si="0"/>
        <v>7728</v>
      </c>
      <c r="I40" s="2"/>
      <c r="J40" s="2"/>
      <c r="K40" s="2"/>
    </row>
    <row r="41" spans="1:24">
      <c r="A41">
        <v>40</v>
      </c>
      <c r="B41">
        <v>130000</v>
      </c>
      <c r="C41">
        <v>0.108</v>
      </c>
      <c r="D41">
        <v>201501</v>
      </c>
      <c r="E41">
        <v>10</v>
      </c>
      <c r="G41">
        <f t="shared" si="0"/>
        <v>11700</v>
      </c>
    </row>
    <row r="42" spans="1:24">
      <c r="A42">
        <v>41</v>
      </c>
      <c r="B42">
        <v>237000</v>
      </c>
      <c r="C42">
        <v>3.6999999999999998E-2</v>
      </c>
      <c r="D42">
        <v>201505</v>
      </c>
      <c r="E42">
        <v>13</v>
      </c>
      <c r="G42">
        <f t="shared" si="0"/>
        <v>9499</v>
      </c>
    </row>
    <row r="43" spans="1:24">
      <c r="A43">
        <v>42</v>
      </c>
      <c r="B43">
        <v>445000</v>
      </c>
      <c r="C43">
        <v>3.4000000000000002E-2</v>
      </c>
      <c r="D43">
        <v>201406</v>
      </c>
      <c r="E43">
        <v>4</v>
      </c>
      <c r="G43">
        <f t="shared" si="0"/>
        <v>5043</v>
      </c>
    </row>
    <row r="44" spans="1:24">
      <c r="A44">
        <v>43</v>
      </c>
      <c r="B44">
        <v>70000</v>
      </c>
      <c r="C44">
        <v>0.113</v>
      </c>
      <c r="D44">
        <v>201407</v>
      </c>
      <c r="E44">
        <v>12</v>
      </c>
      <c r="G44">
        <f t="shared" si="0"/>
        <v>7910</v>
      </c>
    </row>
    <row r="45" spans="1:24">
      <c r="A45">
        <v>44</v>
      </c>
      <c r="B45">
        <v>74000</v>
      </c>
      <c r="C45">
        <v>6.3E-2</v>
      </c>
      <c r="D45">
        <v>201502</v>
      </c>
      <c r="E45">
        <v>9</v>
      </c>
      <c r="G45">
        <f t="shared" si="0"/>
        <v>3496</v>
      </c>
    </row>
    <row r="46" spans="1:24">
      <c r="A46">
        <v>45</v>
      </c>
      <c r="B46">
        <v>67000</v>
      </c>
      <c r="C46">
        <v>1.2E-2</v>
      </c>
      <c r="D46">
        <v>201409</v>
      </c>
      <c r="E46">
        <v>10</v>
      </c>
      <c r="G46">
        <f t="shared" si="0"/>
        <v>670</v>
      </c>
    </row>
    <row r="47" spans="1:24">
      <c r="A47">
        <v>46</v>
      </c>
      <c r="B47">
        <v>180000</v>
      </c>
      <c r="C47">
        <v>4.4999999999999998E-2</v>
      </c>
      <c r="D47">
        <v>201501</v>
      </c>
      <c r="E47">
        <v>17</v>
      </c>
      <c r="G47">
        <f t="shared" si="0"/>
        <v>11475</v>
      </c>
    </row>
    <row r="48" spans="1:24">
      <c r="A48">
        <v>47</v>
      </c>
      <c r="B48">
        <v>149000</v>
      </c>
      <c r="C48">
        <v>3.6999999999999998E-2</v>
      </c>
      <c r="D48">
        <v>201405</v>
      </c>
      <c r="E48">
        <v>9</v>
      </c>
      <c r="G48">
        <f t="shared" si="0"/>
        <v>4134</v>
      </c>
    </row>
    <row r="49" spans="1:7">
      <c r="A49">
        <v>48</v>
      </c>
      <c r="B49">
        <v>219000</v>
      </c>
      <c r="C49">
        <v>3.7999999999999999E-2</v>
      </c>
      <c r="D49">
        <v>201503</v>
      </c>
      <c r="E49">
        <v>13</v>
      </c>
      <c r="G49">
        <f t="shared" si="0"/>
        <v>9015</v>
      </c>
    </row>
    <row r="50" spans="1:7">
      <c r="A50">
        <v>49</v>
      </c>
      <c r="B50">
        <v>302000</v>
      </c>
      <c r="C50">
        <v>3.7999999999999999E-2</v>
      </c>
      <c r="D50">
        <v>201511</v>
      </c>
      <c r="E50">
        <v>6</v>
      </c>
      <c r="G50">
        <f t="shared" si="0"/>
        <v>5738</v>
      </c>
    </row>
    <row r="51" spans="1:7">
      <c r="A51">
        <v>50</v>
      </c>
      <c r="B51">
        <v>237000</v>
      </c>
      <c r="C51">
        <v>3.1E-2</v>
      </c>
      <c r="D51">
        <v>201412</v>
      </c>
      <c r="E51">
        <v>16</v>
      </c>
      <c r="G51">
        <f t="shared" si="0"/>
        <v>9796</v>
      </c>
    </row>
    <row r="52" spans="1:7">
      <c r="A52">
        <v>51</v>
      </c>
      <c r="B52">
        <v>94000</v>
      </c>
      <c r="C52">
        <v>0.10100000000000001</v>
      </c>
      <c r="D52">
        <v>201507</v>
      </c>
      <c r="E52">
        <v>5</v>
      </c>
      <c r="G52">
        <f t="shared" si="0"/>
        <v>3955</v>
      </c>
    </row>
    <row r="53" spans="1:7">
      <c r="A53">
        <v>52</v>
      </c>
      <c r="B53">
        <v>99000</v>
      </c>
      <c r="C53">
        <v>6.7000000000000004E-2</v>
      </c>
      <c r="D53">
        <v>201507</v>
      </c>
      <c r="E53">
        <v>12</v>
      </c>
      <c r="G53">
        <f t="shared" si="0"/>
        <v>6633</v>
      </c>
    </row>
    <row r="54" spans="1:7">
      <c r="A54">
        <v>53</v>
      </c>
      <c r="B54">
        <v>93000</v>
      </c>
      <c r="C54">
        <v>6.8000000000000005E-2</v>
      </c>
      <c r="D54">
        <v>201501</v>
      </c>
      <c r="E54">
        <v>10</v>
      </c>
      <c r="G54">
        <f t="shared" si="0"/>
        <v>5270</v>
      </c>
    </row>
    <row r="55" spans="1:7">
      <c r="A55">
        <v>54</v>
      </c>
      <c r="B55">
        <v>99000</v>
      </c>
      <c r="C55">
        <v>6.2E-2</v>
      </c>
      <c r="D55">
        <v>201506</v>
      </c>
      <c r="E55">
        <v>5</v>
      </c>
      <c r="G55">
        <f t="shared" si="0"/>
        <v>2557</v>
      </c>
    </row>
    <row r="56" spans="1:7">
      <c r="A56">
        <v>55</v>
      </c>
      <c r="B56">
        <v>279000</v>
      </c>
      <c r="C56">
        <v>3.1E-2</v>
      </c>
      <c r="D56">
        <v>201512</v>
      </c>
      <c r="E56">
        <v>7</v>
      </c>
      <c r="G56">
        <f t="shared" si="0"/>
        <v>5045</v>
      </c>
    </row>
    <row r="57" spans="1:7">
      <c r="A57">
        <v>56</v>
      </c>
      <c r="B57">
        <v>136000</v>
      </c>
      <c r="C57">
        <v>4.9000000000000002E-2</v>
      </c>
      <c r="D57">
        <v>201402</v>
      </c>
      <c r="E57">
        <v>6</v>
      </c>
      <c r="G57">
        <f t="shared" si="0"/>
        <v>3332</v>
      </c>
    </row>
    <row r="58" spans="1:7">
      <c r="A58">
        <v>57</v>
      </c>
      <c r="B58">
        <v>83000</v>
      </c>
      <c r="C58">
        <v>0.111</v>
      </c>
      <c r="D58">
        <v>201406</v>
      </c>
      <c r="E58">
        <v>6</v>
      </c>
      <c r="G58">
        <f t="shared" si="0"/>
        <v>4606</v>
      </c>
    </row>
    <row r="59" spans="1:7">
      <c r="A59">
        <v>58</v>
      </c>
      <c r="B59">
        <v>91000</v>
      </c>
      <c r="C59">
        <v>5.8999999999999997E-2</v>
      </c>
      <c r="D59">
        <v>201407</v>
      </c>
      <c r="E59">
        <v>10</v>
      </c>
      <c r="G59">
        <f t="shared" si="0"/>
        <v>4474</v>
      </c>
    </row>
    <row r="60" spans="1:7">
      <c r="A60">
        <v>59</v>
      </c>
      <c r="B60">
        <v>67000</v>
      </c>
      <c r="C60">
        <v>5.3999999999999999E-2</v>
      </c>
      <c r="D60">
        <v>201406</v>
      </c>
      <c r="E60">
        <v>8</v>
      </c>
      <c r="G60">
        <f t="shared" si="0"/>
        <v>2412</v>
      </c>
    </row>
    <row r="61" spans="1:7">
      <c r="A61">
        <v>60</v>
      </c>
      <c r="B61">
        <v>140000</v>
      </c>
      <c r="C61">
        <v>5.2999999999999999E-2</v>
      </c>
      <c r="D61">
        <v>201503</v>
      </c>
      <c r="E61">
        <v>7</v>
      </c>
      <c r="G61">
        <f t="shared" si="0"/>
        <v>4328</v>
      </c>
    </row>
    <row r="62" spans="1:7">
      <c r="A62">
        <v>61</v>
      </c>
      <c r="B62">
        <v>119000</v>
      </c>
      <c r="C62">
        <v>7.0999999999999994E-2</v>
      </c>
      <c r="D62">
        <v>201411</v>
      </c>
      <c r="E62">
        <v>14</v>
      </c>
      <c r="G62">
        <f t="shared" si="0"/>
        <v>9857</v>
      </c>
    </row>
    <row r="63" spans="1:7">
      <c r="A63">
        <v>62</v>
      </c>
      <c r="B63">
        <v>470000</v>
      </c>
      <c r="C63">
        <v>3.4000000000000002E-2</v>
      </c>
      <c r="D63">
        <v>201408</v>
      </c>
      <c r="E63">
        <v>16</v>
      </c>
      <c r="G63">
        <f t="shared" si="0"/>
        <v>21306</v>
      </c>
    </row>
    <row r="64" spans="1:7">
      <c r="A64">
        <v>63</v>
      </c>
      <c r="B64">
        <v>118000</v>
      </c>
      <c r="C64">
        <v>7.0000000000000007E-2</v>
      </c>
      <c r="D64">
        <v>201506</v>
      </c>
      <c r="E64">
        <v>12</v>
      </c>
      <c r="G64">
        <f t="shared" si="0"/>
        <v>8260</v>
      </c>
    </row>
    <row r="65" spans="1:7">
      <c r="A65">
        <v>64</v>
      </c>
      <c r="B65">
        <v>320000</v>
      </c>
      <c r="C65">
        <v>0.04</v>
      </c>
      <c r="D65">
        <v>201512</v>
      </c>
      <c r="E65">
        <v>4</v>
      </c>
      <c r="G65">
        <f t="shared" si="0"/>
        <v>4266</v>
      </c>
    </row>
    <row r="66" spans="1:7">
      <c r="A66">
        <v>65</v>
      </c>
      <c r="B66">
        <v>61000</v>
      </c>
      <c r="C66">
        <v>8.8999999999999996E-2</v>
      </c>
      <c r="D66">
        <v>201511</v>
      </c>
      <c r="E66">
        <v>4</v>
      </c>
      <c r="G66">
        <f t="shared" ref="G66:G129" si="14">FLOOR(B66*C66*E66/12, 1)</f>
        <v>1809</v>
      </c>
    </row>
    <row r="67" spans="1:7">
      <c r="A67">
        <v>66</v>
      </c>
      <c r="B67">
        <v>218000</v>
      </c>
      <c r="C67">
        <v>3.6999999999999998E-2</v>
      </c>
      <c r="D67">
        <v>201412</v>
      </c>
      <c r="E67">
        <v>5</v>
      </c>
      <c r="G67">
        <f t="shared" si="14"/>
        <v>3360</v>
      </c>
    </row>
    <row r="68" spans="1:7">
      <c r="A68">
        <v>67</v>
      </c>
      <c r="B68">
        <v>299000</v>
      </c>
      <c r="C68">
        <v>3.7999999999999999E-2</v>
      </c>
      <c r="D68">
        <v>201407</v>
      </c>
      <c r="E68">
        <v>12</v>
      </c>
      <c r="G68">
        <f t="shared" si="14"/>
        <v>11362</v>
      </c>
    </row>
    <row r="69" spans="1:7">
      <c r="A69">
        <v>68</v>
      </c>
      <c r="B69">
        <v>101000</v>
      </c>
      <c r="C69">
        <v>6.0999999999999999E-2</v>
      </c>
      <c r="D69">
        <v>201406</v>
      </c>
      <c r="E69">
        <v>11</v>
      </c>
      <c r="G69">
        <f t="shared" si="14"/>
        <v>5647</v>
      </c>
    </row>
    <row r="70" spans="1:7">
      <c r="A70">
        <v>69</v>
      </c>
      <c r="B70">
        <v>138000</v>
      </c>
      <c r="C70">
        <v>8.5999999999999993E-2</v>
      </c>
      <c r="D70">
        <v>201407</v>
      </c>
      <c r="E70">
        <v>13</v>
      </c>
      <c r="G70">
        <f t="shared" si="14"/>
        <v>12857</v>
      </c>
    </row>
    <row r="71" spans="1:7">
      <c r="A71">
        <v>70</v>
      </c>
      <c r="B71">
        <v>63000</v>
      </c>
      <c r="C71">
        <v>7.6999999999999999E-2</v>
      </c>
      <c r="D71">
        <v>201406</v>
      </c>
      <c r="E71">
        <v>9</v>
      </c>
      <c r="G71">
        <f t="shared" si="14"/>
        <v>3638</v>
      </c>
    </row>
    <row r="72" spans="1:7">
      <c r="A72">
        <v>71</v>
      </c>
      <c r="B72">
        <v>54000</v>
      </c>
      <c r="C72">
        <v>7.2999999999999995E-2</v>
      </c>
      <c r="D72">
        <v>201512</v>
      </c>
      <c r="E72">
        <v>4</v>
      </c>
      <c r="G72">
        <f t="shared" si="14"/>
        <v>1314</v>
      </c>
    </row>
    <row r="73" spans="1:7">
      <c r="A73">
        <v>72</v>
      </c>
      <c r="B73">
        <v>146000</v>
      </c>
      <c r="C73">
        <v>3.9E-2</v>
      </c>
      <c r="D73">
        <v>201408</v>
      </c>
      <c r="E73">
        <v>14</v>
      </c>
      <c r="G73">
        <f t="shared" si="14"/>
        <v>6643</v>
      </c>
    </row>
    <row r="74" spans="1:7">
      <c r="A74">
        <v>73</v>
      </c>
      <c r="B74">
        <v>161000</v>
      </c>
      <c r="C74">
        <v>1.7999999999999999E-2</v>
      </c>
      <c r="D74">
        <v>201506</v>
      </c>
      <c r="E74">
        <v>9</v>
      </c>
      <c r="G74">
        <f t="shared" si="14"/>
        <v>2173</v>
      </c>
    </row>
    <row r="75" spans="1:7">
      <c r="A75">
        <v>74</v>
      </c>
      <c r="B75">
        <v>76000</v>
      </c>
      <c r="C75">
        <v>7.3999999999999996E-2</v>
      </c>
      <c r="D75">
        <v>201407</v>
      </c>
      <c r="E75">
        <v>6</v>
      </c>
      <c r="G75">
        <f t="shared" si="14"/>
        <v>2812</v>
      </c>
    </row>
    <row r="76" spans="1:7">
      <c r="A76">
        <v>75</v>
      </c>
      <c r="B76">
        <v>455000</v>
      </c>
      <c r="C76">
        <v>3.3000000000000002E-2</v>
      </c>
      <c r="D76">
        <v>201406</v>
      </c>
      <c r="E76">
        <v>11</v>
      </c>
      <c r="G76">
        <f t="shared" si="14"/>
        <v>13763</v>
      </c>
    </row>
    <row r="77" spans="1:7">
      <c r="A77">
        <v>76</v>
      </c>
      <c r="B77">
        <v>107000</v>
      </c>
      <c r="C77">
        <v>6.7000000000000004E-2</v>
      </c>
      <c r="D77">
        <v>201507</v>
      </c>
      <c r="E77">
        <v>11</v>
      </c>
      <c r="G77">
        <f t="shared" si="14"/>
        <v>6571</v>
      </c>
    </row>
    <row r="78" spans="1:7">
      <c r="A78">
        <v>77</v>
      </c>
      <c r="B78">
        <v>77000</v>
      </c>
      <c r="C78">
        <v>0.105</v>
      </c>
      <c r="D78">
        <v>201412</v>
      </c>
      <c r="E78">
        <v>14</v>
      </c>
      <c r="G78">
        <f t="shared" si="14"/>
        <v>9432</v>
      </c>
    </row>
    <row r="79" spans="1:7">
      <c r="A79">
        <v>78</v>
      </c>
      <c r="B79">
        <v>361000</v>
      </c>
      <c r="C79">
        <v>3.5000000000000003E-2</v>
      </c>
      <c r="D79">
        <v>201506</v>
      </c>
      <c r="E79">
        <v>11</v>
      </c>
      <c r="G79">
        <f t="shared" si="14"/>
        <v>11582</v>
      </c>
    </row>
    <row r="80" spans="1:7">
      <c r="A80">
        <v>79</v>
      </c>
      <c r="B80">
        <v>329000</v>
      </c>
      <c r="C80">
        <v>3.5999999999999997E-2</v>
      </c>
      <c r="D80">
        <v>201407</v>
      </c>
      <c r="E80">
        <v>12</v>
      </c>
      <c r="G80">
        <f t="shared" si="14"/>
        <v>11844</v>
      </c>
    </row>
    <row r="81" spans="1:7">
      <c r="A81">
        <v>80</v>
      </c>
      <c r="B81">
        <v>380000</v>
      </c>
      <c r="C81">
        <v>2.5000000000000001E-2</v>
      </c>
      <c r="D81">
        <v>201506</v>
      </c>
      <c r="E81">
        <v>10</v>
      </c>
      <c r="G81">
        <f t="shared" si="14"/>
        <v>7916</v>
      </c>
    </row>
    <row r="82" spans="1:7">
      <c r="A82">
        <v>81</v>
      </c>
      <c r="B82">
        <v>65000</v>
      </c>
      <c r="C82">
        <v>9.4E-2</v>
      </c>
      <c r="D82">
        <v>201412</v>
      </c>
      <c r="E82">
        <v>9</v>
      </c>
      <c r="G82">
        <f t="shared" si="14"/>
        <v>4582</v>
      </c>
    </row>
    <row r="83" spans="1:7">
      <c r="A83">
        <v>82</v>
      </c>
      <c r="B83">
        <v>130000</v>
      </c>
      <c r="C83">
        <v>5.2999999999999999E-2</v>
      </c>
      <c r="D83">
        <v>201406</v>
      </c>
      <c r="E83">
        <v>11</v>
      </c>
      <c r="G83">
        <f t="shared" si="14"/>
        <v>6315</v>
      </c>
    </row>
    <row r="84" spans="1:7">
      <c r="A84">
        <v>83</v>
      </c>
      <c r="B84">
        <v>112000</v>
      </c>
      <c r="C84">
        <v>5.5E-2</v>
      </c>
      <c r="D84">
        <v>201408</v>
      </c>
      <c r="E84">
        <v>17</v>
      </c>
      <c r="G84">
        <f t="shared" si="14"/>
        <v>8726</v>
      </c>
    </row>
    <row r="85" spans="1:7">
      <c r="A85">
        <v>84</v>
      </c>
      <c r="B85">
        <v>79000</v>
      </c>
      <c r="C85">
        <v>7.4999999999999997E-2</v>
      </c>
      <c r="D85">
        <v>201408</v>
      </c>
      <c r="E85">
        <v>13</v>
      </c>
      <c r="G85">
        <f t="shared" si="14"/>
        <v>6418</v>
      </c>
    </row>
    <row r="86" spans="1:7">
      <c r="A86">
        <v>85</v>
      </c>
      <c r="B86">
        <v>83000</v>
      </c>
      <c r="C86">
        <v>1.0999999999999999E-2</v>
      </c>
      <c r="D86">
        <v>201505</v>
      </c>
      <c r="E86">
        <v>7</v>
      </c>
      <c r="G86">
        <f t="shared" si="14"/>
        <v>532</v>
      </c>
    </row>
    <row r="87" spans="1:7">
      <c r="A87">
        <v>86</v>
      </c>
      <c r="B87">
        <v>450000</v>
      </c>
      <c r="C87">
        <v>2.9000000000000001E-2</v>
      </c>
      <c r="D87">
        <v>201407</v>
      </c>
      <c r="E87">
        <v>16</v>
      </c>
      <c r="G87">
        <f t="shared" si="14"/>
        <v>17400</v>
      </c>
    </row>
    <row r="88" spans="1:7">
      <c r="A88">
        <v>87</v>
      </c>
      <c r="B88">
        <v>438000</v>
      </c>
      <c r="C88">
        <v>3.5999999999999997E-2</v>
      </c>
      <c r="D88">
        <v>201503</v>
      </c>
      <c r="E88">
        <v>4</v>
      </c>
      <c r="G88">
        <f t="shared" si="14"/>
        <v>5256</v>
      </c>
    </row>
    <row r="89" spans="1:7">
      <c r="A89">
        <v>88</v>
      </c>
      <c r="B89">
        <v>59000</v>
      </c>
      <c r="C89">
        <v>9.5000000000000001E-2</v>
      </c>
      <c r="D89">
        <v>201405</v>
      </c>
      <c r="E89">
        <v>9</v>
      </c>
      <c r="G89">
        <f t="shared" si="14"/>
        <v>4203</v>
      </c>
    </row>
    <row r="90" spans="1:7">
      <c r="A90">
        <v>89</v>
      </c>
      <c r="B90">
        <v>89000</v>
      </c>
      <c r="C90">
        <v>2.1999999999999999E-2</v>
      </c>
      <c r="D90">
        <v>201406</v>
      </c>
      <c r="E90">
        <v>12</v>
      </c>
      <c r="G90">
        <f t="shared" si="14"/>
        <v>1958</v>
      </c>
    </row>
    <row r="91" spans="1:7">
      <c r="A91">
        <v>90</v>
      </c>
      <c r="B91">
        <v>443000</v>
      </c>
      <c r="C91">
        <v>3.7999999999999999E-2</v>
      </c>
      <c r="D91">
        <v>201501</v>
      </c>
      <c r="E91">
        <v>5</v>
      </c>
      <c r="G91">
        <f t="shared" si="14"/>
        <v>7014</v>
      </c>
    </row>
    <row r="92" spans="1:7">
      <c r="A92">
        <v>91</v>
      </c>
      <c r="B92">
        <v>106000</v>
      </c>
      <c r="C92">
        <v>4.8000000000000001E-2</v>
      </c>
      <c r="D92">
        <v>201404</v>
      </c>
      <c r="E92">
        <v>6</v>
      </c>
      <c r="G92">
        <f t="shared" si="14"/>
        <v>2544</v>
      </c>
    </row>
    <row r="93" spans="1:7">
      <c r="A93">
        <v>92</v>
      </c>
      <c r="B93">
        <v>135000</v>
      </c>
      <c r="C93">
        <v>5.7000000000000002E-2</v>
      </c>
      <c r="D93">
        <v>201406</v>
      </c>
      <c r="E93">
        <v>17</v>
      </c>
      <c r="G93">
        <f t="shared" si="14"/>
        <v>10901</v>
      </c>
    </row>
    <row r="94" spans="1:7">
      <c r="A94">
        <v>93</v>
      </c>
      <c r="B94">
        <v>54000</v>
      </c>
      <c r="C94">
        <v>8.8999999999999996E-2</v>
      </c>
      <c r="D94">
        <v>201501</v>
      </c>
      <c r="E94">
        <v>9</v>
      </c>
      <c r="G94">
        <f t="shared" si="14"/>
        <v>3604</v>
      </c>
    </row>
    <row r="95" spans="1:7">
      <c r="A95">
        <v>94</v>
      </c>
      <c r="B95">
        <v>122000</v>
      </c>
      <c r="C95">
        <v>4.1000000000000002E-2</v>
      </c>
      <c r="D95">
        <v>201501</v>
      </c>
      <c r="E95">
        <v>14</v>
      </c>
      <c r="G95">
        <f t="shared" si="14"/>
        <v>5835</v>
      </c>
    </row>
    <row r="96" spans="1:7">
      <c r="A96">
        <v>95</v>
      </c>
      <c r="B96">
        <v>266000</v>
      </c>
      <c r="C96">
        <v>3.7999999999999999E-2</v>
      </c>
      <c r="D96">
        <v>201501</v>
      </c>
      <c r="E96">
        <v>11</v>
      </c>
      <c r="G96">
        <f t="shared" si="14"/>
        <v>9265</v>
      </c>
    </row>
    <row r="97" spans="1:7">
      <c r="A97">
        <v>96</v>
      </c>
      <c r="B97">
        <v>265000</v>
      </c>
      <c r="C97">
        <v>4.1000000000000002E-2</v>
      </c>
      <c r="D97">
        <v>201601</v>
      </c>
      <c r="E97">
        <v>5</v>
      </c>
      <c r="G97">
        <f t="shared" si="14"/>
        <v>4527</v>
      </c>
    </row>
    <row r="98" spans="1:7">
      <c r="A98">
        <v>97</v>
      </c>
      <c r="B98">
        <v>375000</v>
      </c>
      <c r="C98">
        <v>2.9000000000000001E-2</v>
      </c>
      <c r="D98">
        <v>201412</v>
      </c>
      <c r="E98">
        <v>13</v>
      </c>
      <c r="G98">
        <f t="shared" si="14"/>
        <v>11781</v>
      </c>
    </row>
    <row r="99" spans="1:7">
      <c r="A99">
        <v>98</v>
      </c>
      <c r="B99">
        <v>436000</v>
      </c>
      <c r="C99">
        <v>4.3999999999999997E-2</v>
      </c>
      <c r="D99">
        <v>201507</v>
      </c>
      <c r="E99">
        <v>5</v>
      </c>
      <c r="G99">
        <f t="shared" si="14"/>
        <v>7993</v>
      </c>
    </row>
    <row r="100" spans="1:7">
      <c r="A100">
        <v>99</v>
      </c>
      <c r="B100">
        <v>129000</v>
      </c>
      <c r="C100">
        <v>0.05</v>
      </c>
      <c r="D100">
        <v>201408</v>
      </c>
      <c r="E100">
        <v>20</v>
      </c>
      <c r="G100">
        <f t="shared" si="14"/>
        <v>10750</v>
      </c>
    </row>
    <row r="101" spans="1:7">
      <c r="A101">
        <v>100</v>
      </c>
      <c r="B101">
        <v>305000</v>
      </c>
      <c r="C101">
        <v>4.2000000000000003E-2</v>
      </c>
      <c r="D101">
        <v>201406</v>
      </c>
      <c r="E101">
        <v>16</v>
      </c>
      <c r="G101">
        <f t="shared" si="14"/>
        <v>17080</v>
      </c>
    </row>
    <row r="102" spans="1:7">
      <c r="A102">
        <v>101</v>
      </c>
      <c r="B102">
        <v>60000</v>
      </c>
      <c r="C102">
        <v>7.8E-2</v>
      </c>
      <c r="D102">
        <v>201507</v>
      </c>
      <c r="E102">
        <v>11</v>
      </c>
      <c r="G102">
        <f t="shared" si="14"/>
        <v>4290</v>
      </c>
    </row>
    <row r="103" spans="1:7">
      <c r="A103">
        <v>102</v>
      </c>
      <c r="B103">
        <v>104000</v>
      </c>
      <c r="C103">
        <v>6.6000000000000003E-2</v>
      </c>
      <c r="D103">
        <v>201407</v>
      </c>
      <c r="E103">
        <v>11</v>
      </c>
      <c r="G103">
        <f t="shared" si="14"/>
        <v>6292</v>
      </c>
    </row>
    <row r="104" spans="1:7">
      <c r="A104">
        <v>103</v>
      </c>
      <c r="B104">
        <v>81000</v>
      </c>
      <c r="C104">
        <v>6.9000000000000006E-2</v>
      </c>
      <c r="D104">
        <v>201407</v>
      </c>
      <c r="E104">
        <v>14</v>
      </c>
      <c r="G104">
        <f t="shared" si="14"/>
        <v>6520</v>
      </c>
    </row>
    <row r="105" spans="1:7">
      <c r="A105">
        <v>104</v>
      </c>
      <c r="B105">
        <v>231000</v>
      </c>
      <c r="C105">
        <v>4.2000000000000003E-2</v>
      </c>
      <c r="D105">
        <v>201405</v>
      </c>
      <c r="E105">
        <v>11</v>
      </c>
      <c r="G105">
        <f t="shared" si="14"/>
        <v>8893</v>
      </c>
    </row>
    <row r="106" spans="1:7">
      <c r="A106">
        <v>105</v>
      </c>
      <c r="B106">
        <v>433000</v>
      </c>
      <c r="C106">
        <v>0.03</v>
      </c>
      <c r="D106">
        <v>201502</v>
      </c>
      <c r="E106">
        <v>17</v>
      </c>
      <c r="G106">
        <f t="shared" si="14"/>
        <v>18402</v>
      </c>
    </row>
    <row r="107" spans="1:7">
      <c r="A107">
        <v>106</v>
      </c>
      <c r="B107">
        <v>459000</v>
      </c>
      <c r="C107">
        <v>3.1E-2</v>
      </c>
      <c r="D107">
        <v>201501</v>
      </c>
      <c r="E107">
        <v>14</v>
      </c>
      <c r="G107">
        <f t="shared" si="14"/>
        <v>16600</v>
      </c>
    </row>
    <row r="108" spans="1:7">
      <c r="A108">
        <v>107</v>
      </c>
      <c r="B108">
        <v>91000</v>
      </c>
      <c r="C108">
        <v>0.01</v>
      </c>
      <c r="D108">
        <v>201505</v>
      </c>
      <c r="E108">
        <v>13</v>
      </c>
      <c r="G108">
        <f t="shared" si="14"/>
        <v>985</v>
      </c>
    </row>
    <row r="109" spans="1:7">
      <c r="A109">
        <v>108</v>
      </c>
      <c r="B109">
        <v>85000</v>
      </c>
      <c r="C109">
        <v>6.4000000000000001E-2</v>
      </c>
      <c r="D109">
        <v>201512</v>
      </c>
      <c r="E109">
        <v>7</v>
      </c>
      <c r="G109">
        <f t="shared" si="14"/>
        <v>3173</v>
      </c>
    </row>
    <row r="110" spans="1:7">
      <c r="A110">
        <v>109</v>
      </c>
      <c r="B110">
        <v>128000</v>
      </c>
      <c r="C110">
        <v>4.5999999999999999E-2</v>
      </c>
      <c r="D110">
        <v>201406</v>
      </c>
      <c r="E110">
        <v>15</v>
      </c>
      <c r="G110">
        <f t="shared" si="14"/>
        <v>7360</v>
      </c>
    </row>
    <row r="111" spans="1:7">
      <c r="A111">
        <v>110</v>
      </c>
      <c r="B111">
        <v>379000</v>
      </c>
      <c r="C111">
        <v>3.9E-2</v>
      </c>
      <c r="D111">
        <v>201408</v>
      </c>
      <c r="E111">
        <v>7</v>
      </c>
      <c r="G111">
        <f t="shared" si="14"/>
        <v>8622</v>
      </c>
    </row>
    <row r="112" spans="1:7">
      <c r="A112">
        <v>111</v>
      </c>
      <c r="B112">
        <v>115000</v>
      </c>
      <c r="C112">
        <v>5.5E-2</v>
      </c>
      <c r="D112">
        <v>201501</v>
      </c>
      <c r="E112">
        <v>6</v>
      </c>
      <c r="G112">
        <f t="shared" si="14"/>
        <v>3162</v>
      </c>
    </row>
    <row r="113" spans="1:7">
      <c r="A113">
        <v>112</v>
      </c>
      <c r="B113">
        <v>125000</v>
      </c>
      <c r="C113">
        <v>4.4999999999999998E-2</v>
      </c>
      <c r="D113">
        <v>201407</v>
      </c>
      <c r="E113">
        <v>9</v>
      </c>
      <c r="G113">
        <f t="shared" si="14"/>
        <v>4218</v>
      </c>
    </row>
    <row r="114" spans="1:7">
      <c r="A114">
        <v>113</v>
      </c>
      <c r="B114">
        <v>102000</v>
      </c>
      <c r="C114">
        <v>5.6000000000000001E-2</v>
      </c>
      <c r="D114">
        <v>201508</v>
      </c>
      <c r="E114">
        <v>11</v>
      </c>
      <c r="G114">
        <f t="shared" si="14"/>
        <v>5236</v>
      </c>
    </row>
    <row r="115" spans="1:7">
      <c r="A115">
        <v>114</v>
      </c>
      <c r="B115">
        <v>112000</v>
      </c>
      <c r="C115">
        <v>5.2999999999999999E-2</v>
      </c>
      <c r="D115">
        <v>201502</v>
      </c>
      <c r="E115">
        <v>14</v>
      </c>
      <c r="G115">
        <f t="shared" si="14"/>
        <v>6925</v>
      </c>
    </row>
    <row r="116" spans="1:7">
      <c r="A116">
        <v>115</v>
      </c>
      <c r="B116">
        <v>460000</v>
      </c>
      <c r="C116">
        <v>3.5000000000000003E-2</v>
      </c>
      <c r="D116">
        <v>201411</v>
      </c>
      <c r="E116">
        <v>14</v>
      </c>
      <c r="G116">
        <f t="shared" si="14"/>
        <v>18783</v>
      </c>
    </row>
    <row r="117" spans="1:7">
      <c r="A117">
        <v>116</v>
      </c>
      <c r="B117">
        <v>272000</v>
      </c>
      <c r="C117">
        <v>3.2000000000000001E-2</v>
      </c>
      <c r="D117">
        <v>201412</v>
      </c>
      <c r="E117">
        <v>6</v>
      </c>
      <c r="G117">
        <f t="shared" si="14"/>
        <v>4352</v>
      </c>
    </row>
    <row r="118" spans="1:7">
      <c r="A118">
        <v>117</v>
      </c>
      <c r="B118">
        <v>127000</v>
      </c>
      <c r="C118">
        <v>5.8000000000000003E-2</v>
      </c>
      <c r="D118">
        <v>201411</v>
      </c>
      <c r="E118">
        <v>14</v>
      </c>
      <c r="G118">
        <f t="shared" si="14"/>
        <v>8593</v>
      </c>
    </row>
    <row r="119" spans="1:7">
      <c r="A119">
        <v>118</v>
      </c>
      <c r="B119">
        <v>282000</v>
      </c>
      <c r="C119">
        <v>3.1E-2</v>
      </c>
      <c r="D119">
        <v>201412</v>
      </c>
      <c r="E119">
        <v>5</v>
      </c>
      <c r="G119">
        <f t="shared" si="14"/>
        <v>3642</v>
      </c>
    </row>
    <row r="120" spans="1:7">
      <c r="A120">
        <v>119</v>
      </c>
      <c r="B120">
        <v>144000</v>
      </c>
      <c r="C120">
        <v>3.9E-2</v>
      </c>
      <c r="D120">
        <v>201406</v>
      </c>
      <c r="E120">
        <v>5</v>
      </c>
      <c r="G120">
        <f t="shared" si="14"/>
        <v>2340</v>
      </c>
    </row>
    <row r="121" spans="1:7">
      <c r="A121">
        <v>120</v>
      </c>
      <c r="B121">
        <v>379000</v>
      </c>
      <c r="C121">
        <v>3.2000000000000001E-2</v>
      </c>
      <c r="D121">
        <v>201407</v>
      </c>
      <c r="E121">
        <v>12</v>
      </c>
      <c r="G121">
        <f t="shared" si="14"/>
        <v>12128</v>
      </c>
    </row>
    <row r="122" spans="1:7">
      <c r="A122">
        <v>121</v>
      </c>
      <c r="B122">
        <v>165000</v>
      </c>
      <c r="C122">
        <v>6.0999999999999999E-2</v>
      </c>
      <c r="D122">
        <v>201412</v>
      </c>
      <c r="E122">
        <v>12</v>
      </c>
      <c r="G122">
        <f t="shared" si="14"/>
        <v>10065</v>
      </c>
    </row>
    <row r="123" spans="1:7">
      <c r="A123">
        <v>122</v>
      </c>
      <c r="B123">
        <v>188000</v>
      </c>
      <c r="C123">
        <v>4.2000000000000003E-2</v>
      </c>
      <c r="D123">
        <v>201502</v>
      </c>
      <c r="E123">
        <v>4</v>
      </c>
      <c r="G123">
        <f t="shared" si="14"/>
        <v>2632</v>
      </c>
    </row>
    <row r="124" spans="1:7">
      <c r="A124">
        <v>123</v>
      </c>
      <c r="B124">
        <v>116000</v>
      </c>
      <c r="C124">
        <v>0.04</v>
      </c>
      <c r="D124">
        <v>201408</v>
      </c>
      <c r="E124">
        <v>18</v>
      </c>
      <c r="G124">
        <f t="shared" si="14"/>
        <v>6960</v>
      </c>
    </row>
    <row r="125" spans="1:7">
      <c r="A125">
        <v>124</v>
      </c>
      <c r="B125">
        <v>254000</v>
      </c>
      <c r="C125">
        <v>4.5999999999999999E-2</v>
      </c>
      <c r="D125">
        <v>201405</v>
      </c>
      <c r="E125">
        <v>14</v>
      </c>
      <c r="G125">
        <f t="shared" si="14"/>
        <v>13631</v>
      </c>
    </row>
    <row r="126" spans="1:7">
      <c r="A126">
        <v>125</v>
      </c>
      <c r="B126">
        <v>119000</v>
      </c>
      <c r="C126">
        <v>0.08</v>
      </c>
      <c r="D126">
        <v>201401</v>
      </c>
      <c r="E126">
        <v>6</v>
      </c>
      <c r="G126">
        <f t="shared" si="14"/>
        <v>4760</v>
      </c>
    </row>
    <row r="127" spans="1:7">
      <c r="A127">
        <v>126</v>
      </c>
      <c r="B127">
        <v>69000</v>
      </c>
      <c r="C127">
        <v>1.7999999999999999E-2</v>
      </c>
      <c r="D127">
        <v>201407</v>
      </c>
      <c r="E127">
        <v>12</v>
      </c>
      <c r="G127">
        <f t="shared" si="14"/>
        <v>1242</v>
      </c>
    </row>
    <row r="128" spans="1:7">
      <c r="A128">
        <v>127</v>
      </c>
      <c r="B128">
        <v>120000</v>
      </c>
      <c r="C128">
        <v>9.6000000000000002E-2</v>
      </c>
      <c r="D128">
        <v>201412</v>
      </c>
      <c r="E128">
        <v>5</v>
      </c>
      <c r="G128">
        <f t="shared" si="14"/>
        <v>4800</v>
      </c>
    </row>
    <row r="129" spans="1:7">
      <c r="A129">
        <v>128</v>
      </c>
      <c r="B129">
        <v>453000</v>
      </c>
      <c r="C129">
        <v>2.7E-2</v>
      </c>
      <c r="D129">
        <v>201507</v>
      </c>
      <c r="E129">
        <v>4</v>
      </c>
      <c r="G129">
        <f t="shared" si="14"/>
        <v>4077</v>
      </c>
    </row>
    <row r="130" spans="1:7">
      <c r="A130">
        <v>129</v>
      </c>
      <c r="B130">
        <v>106000</v>
      </c>
      <c r="C130">
        <v>8.5000000000000006E-2</v>
      </c>
      <c r="D130">
        <v>201506</v>
      </c>
      <c r="E130">
        <v>11</v>
      </c>
      <c r="G130">
        <f t="shared" ref="G130:G193" si="15">FLOOR(B130*C130*E130/12, 1)</f>
        <v>8259</v>
      </c>
    </row>
    <row r="131" spans="1:7">
      <c r="A131">
        <v>130</v>
      </c>
      <c r="B131">
        <v>452000</v>
      </c>
      <c r="C131">
        <v>3.2000000000000001E-2</v>
      </c>
      <c r="D131">
        <v>201512</v>
      </c>
      <c r="E131">
        <v>6</v>
      </c>
      <c r="G131">
        <f t="shared" si="15"/>
        <v>7232</v>
      </c>
    </row>
    <row r="132" spans="1:7">
      <c r="A132">
        <v>131</v>
      </c>
      <c r="B132">
        <v>103000</v>
      </c>
      <c r="C132">
        <v>5.8999999999999997E-2</v>
      </c>
      <c r="D132">
        <v>201406</v>
      </c>
      <c r="E132">
        <v>5</v>
      </c>
      <c r="G132">
        <f t="shared" si="15"/>
        <v>2532</v>
      </c>
    </row>
    <row r="133" spans="1:7">
      <c r="A133">
        <v>132</v>
      </c>
      <c r="B133">
        <v>127000</v>
      </c>
      <c r="C133">
        <v>4.3999999999999997E-2</v>
      </c>
      <c r="D133">
        <v>201405</v>
      </c>
      <c r="E133">
        <v>15</v>
      </c>
      <c r="G133">
        <f t="shared" si="15"/>
        <v>6985</v>
      </c>
    </row>
    <row r="134" spans="1:7">
      <c r="A134">
        <v>133</v>
      </c>
      <c r="B134">
        <v>61000</v>
      </c>
      <c r="C134">
        <v>0.109</v>
      </c>
      <c r="D134">
        <v>201408</v>
      </c>
      <c r="E134">
        <v>4</v>
      </c>
      <c r="G134">
        <f t="shared" si="15"/>
        <v>2216</v>
      </c>
    </row>
    <row r="135" spans="1:7">
      <c r="A135">
        <v>134</v>
      </c>
      <c r="B135">
        <v>108000</v>
      </c>
      <c r="C135">
        <v>7.0000000000000007E-2</v>
      </c>
      <c r="D135">
        <v>201407</v>
      </c>
      <c r="E135">
        <v>6</v>
      </c>
      <c r="G135">
        <f t="shared" si="15"/>
        <v>3780</v>
      </c>
    </row>
    <row r="136" spans="1:7">
      <c r="A136">
        <v>135</v>
      </c>
      <c r="B136">
        <v>192000</v>
      </c>
      <c r="C136">
        <v>0.03</v>
      </c>
      <c r="D136">
        <v>201412</v>
      </c>
      <c r="E136">
        <v>11</v>
      </c>
      <c r="G136">
        <f t="shared" si="15"/>
        <v>5280</v>
      </c>
    </row>
    <row r="137" spans="1:7">
      <c r="A137">
        <v>136</v>
      </c>
      <c r="B137">
        <v>462000</v>
      </c>
      <c r="C137">
        <v>4.2000000000000003E-2</v>
      </c>
      <c r="D137">
        <v>201501</v>
      </c>
      <c r="E137">
        <v>7</v>
      </c>
      <c r="G137">
        <f t="shared" si="15"/>
        <v>11319</v>
      </c>
    </row>
    <row r="138" spans="1:7">
      <c r="A138">
        <v>137</v>
      </c>
      <c r="B138">
        <v>93000</v>
      </c>
      <c r="C138">
        <v>7.0000000000000007E-2</v>
      </c>
      <c r="D138">
        <v>201404</v>
      </c>
      <c r="E138">
        <v>14</v>
      </c>
      <c r="G138">
        <f t="shared" si="15"/>
        <v>7595</v>
      </c>
    </row>
    <row r="139" spans="1:7">
      <c r="A139">
        <v>138</v>
      </c>
      <c r="B139">
        <v>145000</v>
      </c>
      <c r="C139">
        <v>0.06</v>
      </c>
      <c r="D139">
        <v>201407</v>
      </c>
      <c r="E139">
        <v>15</v>
      </c>
      <c r="G139">
        <f t="shared" si="15"/>
        <v>10875</v>
      </c>
    </row>
    <row r="140" spans="1:7">
      <c r="A140">
        <v>139</v>
      </c>
      <c r="B140">
        <v>145000</v>
      </c>
      <c r="C140">
        <v>4.2999999999999997E-2</v>
      </c>
      <c r="D140">
        <v>201407</v>
      </c>
      <c r="E140">
        <v>9</v>
      </c>
      <c r="G140">
        <f t="shared" si="15"/>
        <v>4676</v>
      </c>
    </row>
    <row r="141" spans="1:7">
      <c r="A141">
        <v>140</v>
      </c>
      <c r="B141">
        <v>440000</v>
      </c>
      <c r="C141">
        <v>2.3E-2</v>
      </c>
      <c r="D141">
        <v>201501</v>
      </c>
      <c r="E141">
        <v>13</v>
      </c>
      <c r="G141">
        <f t="shared" si="15"/>
        <v>10963</v>
      </c>
    </row>
    <row r="142" spans="1:7">
      <c r="A142">
        <v>141</v>
      </c>
      <c r="B142">
        <v>97000</v>
      </c>
      <c r="C142">
        <v>0.08</v>
      </c>
      <c r="D142">
        <v>201406</v>
      </c>
      <c r="E142">
        <v>9</v>
      </c>
      <c r="G142">
        <f t="shared" si="15"/>
        <v>5820</v>
      </c>
    </row>
    <row r="143" spans="1:7">
      <c r="A143">
        <v>142</v>
      </c>
      <c r="B143">
        <v>100000</v>
      </c>
      <c r="C143">
        <v>8.2000000000000003E-2</v>
      </c>
      <c r="D143">
        <v>201408</v>
      </c>
      <c r="E143">
        <v>11</v>
      </c>
      <c r="G143">
        <f t="shared" si="15"/>
        <v>7516</v>
      </c>
    </row>
    <row r="144" spans="1:7">
      <c r="A144">
        <v>143</v>
      </c>
      <c r="B144">
        <v>454000</v>
      </c>
      <c r="C144">
        <v>3.9E-2</v>
      </c>
      <c r="D144">
        <v>201409</v>
      </c>
      <c r="E144">
        <v>6</v>
      </c>
      <c r="G144">
        <f t="shared" si="15"/>
        <v>8853</v>
      </c>
    </row>
    <row r="145" spans="1:7">
      <c r="A145">
        <v>144</v>
      </c>
      <c r="B145">
        <v>139000</v>
      </c>
      <c r="C145">
        <v>6.9000000000000006E-2</v>
      </c>
      <c r="D145">
        <v>201501</v>
      </c>
      <c r="E145">
        <v>12</v>
      </c>
      <c r="G145">
        <f t="shared" si="15"/>
        <v>9591</v>
      </c>
    </row>
    <row r="146" spans="1:7">
      <c r="A146">
        <v>145</v>
      </c>
      <c r="B146">
        <v>435000</v>
      </c>
      <c r="C146">
        <v>3.2000000000000001E-2</v>
      </c>
      <c r="D146">
        <v>201407</v>
      </c>
      <c r="E146">
        <v>19</v>
      </c>
      <c r="G146">
        <f t="shared" si="15"/>
        <v>22040</v>
      </c>
    </row>
    <row r="147" spans="1:7">
      <c r="A147">
        <v>146</v>
      </c>
      <c r="B147">
        <v>237000</v>
      </c>
      <c r="C147">
        <v>4.2999999999999997E-2</v>
      </c>
      <c r="D147">
        <v>201503</v>
      </c>
      <c r="E147">
        <v>15</v>
      </c>
      <c r="G147">
        <f t="shared" si="15"/>
        <v>12738</v>
      </c>
    </row>
    <row r="148" spans="1:7">
      <c r="A148">
        <v>147</v>
      </c>
      <c r="B148">
        <v>77000</v>
      </c>
      <c r="C148">
        <v>8.5999999999999993E-2</v>
      </c>
      <c r="D148">
        <v>201406</v>
      </c>
      <c r="E148">
        <v>15</v>
      </c>
      <c r="G148">
        <f t="shared" si="15"/>
        <v>8277</v>
      </c>
    </row>
    <row r="149" spans="1:7">
      <c r="A149">
        <v>148</v>
      </c>
      <c r="B149">
        <v>186000</v>
      </c>
      <c r="C149">
        <v>3.1E-2</v>
      </c>
      <c r="D149">
        <v>201503</v>
      </c>
      <c r="E149">
        <v>8</v>
      </c>
      <c r="G149">
        <f t="shared" si="15"/>
        <v>3844</v>
      </c>
    </row>
    <row r="150" spans="1:7">
      <c r="A150">
        <v>149</v>
      </c>
      <c r="B150">
        <v>123000</v>
      </c>
      <c r="C150">
        <v>5.0999999999999997E-2</v>
      </c>
      <c r="D150">
        <v>201501</v>
      </c>
      <c r="E150">
        <v>15</v>
      </c>
      <c r="G150">
        <f t="shared" si="15"/>
        <v>7841</v>
      </c>
    </row>
    <row r="151" spans="1:7">
      <c r="A151">
        <v>150</v>
      </c>
      <c r="B151">
        <v>95000</v>
      </c>
      <c r="C151">
        <v>5.2999999999999999E-2</v>
      </c>
      <c r="D151">
        <v>201408</v>
      </c>
      <c r="E151">
        <v>10</v>
      </c>
      <c r="G151">
        <f t="shared" si="15"/>
        <v>4195</v>
      </c>
    </row>
    <row r="152" spans="1:7">
      <c r="A152">
        <v>151</v>
      </c>
      <c r="B152">
        <v>88000</v>
      </c>
      <c r="C152">
        <v>8.4000000000000005E-2</v>
      </c>
      <c r="D152">
        <v>201403</v>
      </c>
      <c r="E152">
        <v>10</v>
      </c>
      <c r="G152">
        <f t="shared" si="15"/>
        <v>6160</v>
      </c>
    </row>
    <row r="153" spans="1:7">
      <c r="A153">
        <v>152</v>
      </c>
      <c r="B153">
        <v>70000</v>
      </c>
      <c r="C153">
        <v>0.11600000000000001</v>
      </c>
      <c r="D153">
        <v>201407</v>
      </c>
      <c r="E153">
        <v>17</v>
      </c>
      <c r="G153">
        <f t="shared" si="15"/>
        <v>11503</v>
      </c>
    </row>
    <row r="154" spans="1:7">
      <c r="A154">
        <v>153</v>
      </c>
      <c r="B154">
        <v>115000</v>
      </c>
      <c r="C154">
        <v>5.2999999999999999E-2</v>
      </c>
      <c r="D154">
        <v>201506</v>
      </c>
      <c r="E154">
        <v>8</v>
      </c>
      <c r="G154">
        <f t="shared" si="15"/>
        <v>4063</v>
      </c>
    </row>
    <row r="155" spans="1:7">
      <c r="A155">
        <v>154</v>
      </c>
      <c r="B155">
        <v>441000</v>
      </c>
      <c r="C155">
        <v>3.1E-2</v>
      </c>
      <c r="D155">
        <v>201412</v>
      </c>
      <c r="E155">
        <v>10</v>
      </c>
      <c r="G155">
        <f t="shared" si="15"/>
        <v>11392</v>
      </c>
    </row>
    <row r="156" spans="1:7">
      <c r="A156">
        <v>155</v>
      </c>
      <c r="B156">
        <v>87000</v>
      </c>
      <c r="C156">
        <v>8.1000000000000003E-2</v>
      </c>
      <c r="D156">
        <v>201406</v>
      </c>
      <c r="E156">
        <v>6</v>
      </c>
      <c r="G156">
        <f t="shared" si="15"/>
        <v>3523</v>
      </c>
    </row>
    <row r="157" spans="1:7">
      <c r="A157">
        <v>156</v>
      </c>
      <c r="B157">
        <v>90000</v>
      </c>
      <c r="C157">
        <v>6.6000000000000003E-2</v>
      </c>
      <c r="D157">
        <v>201407</v>
      </c>
      <c r="E157">
        <v>12</v>
      </c>
      <c r="G157">
        <f t="shared" si="15"/>
        <v>5940</v>
      </c>
    </row>
    <row r="158" spans="1:7">
      <c r="A158">
        <v>157</v>
      </c>
      <c r="B158">
        <v>107000</v>
      </c>
      <c r="C158">
        <v>1.2999999999999999E-2</v>
      </c>
      <c r="D158">
        <v>201405</v>
      </c>
      <c r="E158">
        <v>5</v>
      </c>
      <c r="G158">
        <f t="shared" si="15"/>
        <v>579</v>
      </c>
    </row>
    <row r="159" spans="1:7">
      <c r="A159">
        <v>158</v>
      </c>
      <c r="B159">
        <v>117000</v>
      </c>
      <c r="C159">
        <v>6.9000000000000006E-2</v>
      </c>
      <c r="D159">
        <v>201412</v>
      </c>
      <c r="E159">
        <v>13</v>
      </c>
      <c r="G159">
        <f t="shared" si="15"/>
        <v>8745</v>
      </c>
    </row>
    <row r="160" spans="1:7">
      <c r="A160">
        <v>159</v>
      </c>
      <c r="B160">
        <v>133000</v>
      </c>
      <c r="C160">
        <v>3.7999999999999999E-2</v>
      </c>
      <c r="D160">
        <v>201501</v>
      </c>
      <c r="E160">
        <v>14</v>
      </c>
      <c r="G160">
        <f t="shared" si="15"/>
        <v>5896</v>
      </c>
    </row>
    <row r="161" spans="1:7">
      <c r="A161">
        <v>160</v>
      </c>
      <c r="B161">
        <v>60000</v>
      </c>
      <c r="C161">
        <v>9.6000000000000002E-2</v>
      </c>
      <c r="D161">
        <v>201412</v>
      </c>
      <c r="E161">
        <v>12</v>
      </c>
      <c r="G161">
        <f t="shared" si="15"/>
        <v>5760</v>
      </c>
    </row>
    <row r="162" spans="1:7">
      <c r="A162">
        <v>161</v>
      </c>
      <c r="B162">
        <v>179000</v>
      </c>
      <c r="C162">
        <v>5.5E-2</v>
      </c>
      <c r="D162">
        <v>201406</v>
      </c>
      <c r="E162">
        <v>7</v>
      </c>
      <c r="G162">
        <f t="shared" si="15"/>
        <v>5742</v>
      </c>
    </row>
    <row r="163" spans="1:7">
      <c r="A163">
        <v>162</v>
      </c>
      <c r="B163">
        <v>101000</v>
      </c>
      <c r="C163">
        <v>6.8000000000000005E-2</v>
      </c>
      <c r="D163">
        <v>201506</v>
      </c>
      <c r="E163">
        <v>6</v>
      </c>
      <c r="G163">
        <f t="shared" si="15"/>
        <v>3434</v>
      </c>
    </row>
    <row r="164" spans="1:7">
      <c r="A164">
        <v>163</v>
      </c>
      <c r="B164">
        <v>189000</v>
      </c>
      <c r="C164">
        <v>2.4E-2</v>
      </c>
      <c r="D164">
        <v>201408</v>
      </c>
      <c r="E164">
        <v>16</v>
      </c>
      <c r="G164">
        <f t="shared" si="15"/>
        <v>6048</v>
      </c>
    </row>
    <row r="165" spans="1:7">
      <c r="A165">
        <v>164</v>
      </c>
      <c r="B165">
        <v>150000</v>
      </c>
      <c r="C165">
        <v>4.5999999999999999E-2</v>
      </c>
      <c r="D165">
        <v>201506</v>
      </c>
      <c r="E165">
        <v>5</v>
      </c>
      <c r="G165">
        <f t="shared" si="15"/>
        <v>2875</v>
      </c>
    </row>
    <row r="166" spans="1:7">
      <c r="A166">
        <v>165</v>
      </c>
      <c r="B166">
        <v>84000</v>
      </c>
      <c r="C166">
        <v>9.9000000000000005E-2</v>
      </c>
      <c r="D166">
        <v>201406</v>
      </c>
      <c r="E166">
        <v>15</v>
      </c>
      <c r="G166">
        <f t="shared" si="15"/>
        <v>10395</v>
      </c>
    </row>
    <row r="167" spans="1:7">
      <c r="A167">
        <v>166</v>
      </c>
      <c r="B167">
        <v>143000</v>
      </c>
      <c r="C167">
        <v>9.7000000000000003E-2</v>
      </c>
      <c r="D167">
        <v>201506</v>
      </c>
      <c r="E167">
        <v>11</v>
      </c>
      <c r="G167">
        <f t="shared" si="15"/>
        <v>12715</v>
      </c>
    </row>
    <row r="168" spans="1:7">
      <c r="A168">
        <v>167</v>
      </c>
      <c r="B168">
        <v>456000</v>
      </c>
      <c r="C168">
        <v>3.6999999999999998E-2</v>
      </c>
      <c r="D168">
        <v>201506</v>
      </c>
      <c r="E168">
        <v>10</v>
      </c>
      <c r="G168">
        <f t="shared" si="15"/>
        <v>14060</v>
      </c>
    </row>
    <row r="169" spans="1:7">
      <c r="A169">
        <v>168</v>
      </c>
      <c r="B169">
        <v>152000</v>
      </c>
      <c r="C169">
        <v>3.9E-2</v>
      </c>
      <c r="D169">
        <v>201412</v>
      </c>
      <c r="E169">
        <v>17</v>
      </c>
      <c r="G169">
        <f t="shared" si="15"/>
        <v>8398</v>
      </c>
    </row>
    <row r="170" spans="1:7">
      <c r="A170">
        <v>169</v>
      </c>
      <c r="B170">
        <v>118000</v>
      </c>
      <c r="C170">
        <v>0.05</v>
      </c>
      <c r="D170">
        <v>201506</v>
      </c>
      <c r="E170">
        <v>12</v>
      </c>
      <c r="G170">
        <f t="shared" si="15"/>
        <v>5900</v>
      </c>
    </row>
    <row r="171" spans="1:7">
      <c r="A171">
        <v>170</v>
      </c>
      <c r="B171">
        <v>170000</v>
      </c>
      <c r="C171">
        <v>3.5000000000000003E-2</v>
      </c>
      <c r="D171">
        <v>201406</v>
      </c>
      <c r="E171">
        <v>17</v>
      </c>
      <c r="G171">
        <f t="shared" si="15"/>
        <v>8429</v>
      </c>
    </row>
    <row r="172" spans="1:7">
      <c r="A172">
        <v>171</v>
      </c>
      <c r="B172">
        <v>466000</v>
      </c>
      <c r="C172">
        <v>0.03</v>
      </c>
      <c r="D172">
        <v>201501</v>
      </c>
      <c r="E172">
        <v>13</v>
      </c>
      <c r="G172">
        <f t="shared" si="15"/>
        <v>15145</v>
      </c>
    </row>
    <row r="173" spans="1:7">
      <c r="A173">
        <v>172</v>
      </c>
      <c r="B173">
        <v>365000</v>
      </c>
      <c r="C173">
        <v>3.3000000000000002E-2</v>
      </c>
      <c r="D173">
        <v>201507</v>
      </c>
      <c r="E173">
        <v>11</v>
      </c>
      <c r="G173">
        <f t="shared" si="15"/>
        <v>11041</v>
      </c>
    </row>
    <row r="174" spans="1:7">
      <c r="A174">
        <v>173</v>
      </c>
      <c r="B174">
        <v>431000</v>
      </c>
      <c r="C174">
        <v>3.6999999999999998E-2</v>
      </c>
      <c r="D174">
        <v>201407</v>
      </c>
      <c r="E174">
        <v>12</v>
      </c>
      <c r="G174">
        <f t="shared" si="15"/>
        <v>15947</v>
      </c>
    </row>
    <row r="175" spans="1:7">
      <c r="A175">
        <v>174</v>
      </c>
      <c r="B175">
        <v>425000</v>
      </c>
      <c r="C175">
        <v>3.5999999999999997E-2</v>
      </c>
      <c r="D175">
        <v>201405</v>
      </c>
      <c r="E175">
        <v>9</v>
      </c>
      <c r="G175">
        <f t="shared" si="15"/>
        <v>11475</v>
      </c>
    </row>
    <row r="176" spans="1:7">
      <c r="A176">
        <v>175</v>
      </c>
      <c r="B176">
        <v>448000</v>
      </c>
      <c r="C176">
        <v>3.3000000000000002E-2</v>
      </c>
      <c r="D176">
        <v>201406</v>
      </c>
      <c r="E176">
        <v>9</v>
      </c>
      <c r="G176">
        <f t="shared" si="15"/>
        <v>11088</v>
      </c>
    </row>
    <row r="177" spans="1:7">
      <c r="A177">
        <v>176</v>
      </c>
      <c r="B177">
        <v>463000</v>
      </c>
      <c r="C177">
        <v>3.7999999999999999E-2</v>
      </c>
      <c r="D177">
        <v>201407</v>
      </c>
      <c r="E177">
        <v>13</v>
      </c>
      <c r="G177">
        <f t="shared" si="15"/>
        <v>19060</v>
      </c>
    </row>
    <row r="178" spans="1:7">
      <c r="A178">
        <v>177</v>
      </c>
      <c r="B178">
        <v>447000</v>
      </c>
      <c r="C178">
        <v>3.2000000000000001E-2</v>
      </c>
      <c r="D178">
        <v>201412</v>
      </c>
      <c r="E178">
        <v>19</v>
      </c>
      <c r="G178">
        <f t="shared" si="15"/>
        <v>22648</v>
      </c>
    </row>
    <row r="179" spans="1:7">
      <c r="A179">
        <v>178</v>
      </c>
      <c r="B179">
        <v>99000</v>
      </c>
      <c r="C179">
        <v>6.7000000000000004E-2</v>
      </c>
      <c r="D179">
        <v>201601</v>
      </c>
      <c r="E179">
        <v>5</v>
      </c>
      <c r="G179">
        <f t="shared" si="15"/>
        <v>2763</v>
      </c>
    </row>
    <row r="180" spans="1:7">
      <c r="A180">
        <v>179</v>
      </c>
      <c r="B180">
        <v>313000</v>
      </c>
      <c r="C180">
        <v>3.3000000000000002E-2</v>
      </c>
      <c r="D180">
        <v>201406</v>
      </c>
      <c r="E180">
        <v>13</v>
      </c>
      <c r="G180">
        <f t="shared" si="15"/>
        <v>11189</v>
      </c>
    </row>
    <row r="181" spans="1:7">
      <c r="A181">
        <v>180</v>
      </c>
      <c r="B181">
        <v>322000</v>
      </c>
      <c r="C181">
        <v>2.9000000000000001E-2</v>
      </c>
      <c r="D181">
        <v>201407</v>
      </c>
      <c r="E181">
        <v>6</v>
      </c>
      <c r="G181">
        <f t="shared" si="15"/>
        <v>4669</v>
      </c>
    </row>
    <row r="182" spans="1:7">
      <c r="A182">
        <v>181</v>
      </c>
      <c r="B182">
        <v>149000</v>
      </c>
      <c r="C182">
        <v>3.4000000000000002E-2</v>
      </c>
      <c r="D182">
        <v>201406</v>
      </c>
      <c r="E182">
        <v>11</v>
      </c>
      <c r="G182">
        <f t="shared" si="15"/>
        <v>4643</v>
      </c>
    </row>
    <row r="183" spans="1:7">
      <c r="A183">
        <v>182</v>
      </c>
      <c r="B183">
        <v>95000</v>
      </c>
      <c r="C183">
        <v>7.3999999999999996E-2</v>
      </c>
      <c r="D183">
        <v>201506</v>
      </c>
      <c r="E183">
        <v>5</v>
      </c>
      <c r="G183">
        <f t="shared" si="15"/>
        <v>2929</v>
      </c>
    </row>
    <row r="184" spans="1:7">
      <c r="A184">
        <v>183</v>
      </c>
      <c r="B184">
        <v>69000</v>
      </c>
      <c r="C184">
        <v>0.104</v>
      </c>
      <c r="D184">
        <v>201412</v>
      </c>
      <c r="E184">
        <v>6</v>
      </c>
      <c r="G184">
        <f t="shared" si="15"/>
        <v>3588</v>
      </c>
    </row>
    <row r="185" spans="1:7">
      <c r="A185">
        <v>184</v>
      </c>
      <c r="B185">
        <v>69000</v>
      </c>
      <c r="C185">
        <v>8.3000000000000004E-2</v>
      </c>
      <c r="D185">
        <v>201601</v>
      </c>
      <c r="E185">
        <v>6</v>
      </c>
      <c r="G185">
        <f t="shared" si="15"/>
        <v>2863</v>
      </c>
    </row>
    <row r="186" spans="1:7">
      <c r="A186">
        <v>185</v>
      </c>
      <c r="B186">
        <v>366000</v>
      </c>
      <c r="C186">
        <v>0.03</v>
      </c>
      <c r="D186">
        <v>201507</v>
      </c>
      <c r="E186">
        <v>4</v>
      </c>
      <c r="G186">
        <f t="shared" si="15"/>
        <v>3660</v>
      </c>
    </row>
    <row r="187" spans="1:7">
      <c r="A187">
        <v>186</v>
      </c>
      <c r="B187">
        <v>97000</v>
      </c>
      <c r="C187">
        <v>2.5999999999999999E-2</v>
      </c>
      <c r="D187">
        <v>201406</v>
      </c>
      <c r="E187">
        <v>14</v>
      </c>
      <c r="G187">
        <f t="shared" si="15"/>
        <v>2942</v>
      </c>
    </row>
    <row r="188" spans="1:7">
      <c r="A188">
        <v>187</v>
      </c>
      <c r="B188">
        <v>63000</v>
      </c>
      <c r="C188">
        <v>0.11700000000000001</v>
      </c>
      <c r="D188">
        <v>201512</v>
      </c>
      <c r="E188">
        <v>7</v>
      </c>
      <c r="G188">
        <f t="shared" si="15"/>
        <v>4299</v>
      </c>
    </row>
    <row r="189" spans="1:7">
      <c r="A189">
        <v>188</v>
      </c>
      <c r="B189">
        <v>108000</v>
      </c>
      <c r="C189">
        <v>7.4999999999999997E-2</v>
      </c>
      <c r="D189">
        <v>201512</v>
      </c>
      <c r="E189">
        <v>7</v>
      </c>
      <c r="G189">
        <f t="shared" si="15"/>
        <v>4725</v>
      </c>
    </row>
    <row r="190" spans="1:7">
      <c r="A190">
        <v>189</v>
      </c>
      <c r="B190">
        <v>445000</v>
      </c>
      <c r="C190">
        <v>0.03</v>
      </c>
      <c r="D190">
        <v>201411</v>
      </c>
      <c r="E190">
        <v>15</v>
      </c>
      <c r="G190">
        <f t="shared" si="15"/>
        <v>16687</v>
      </c>
    </row>
    <row r="191" spans="1:7">
      <c r="A191">
        <v>190</v>
      </c>
      <c r="B191">
        <v>135000</v>
      </c>
      <c r="C191">
        <v>5.6000000000000001E-2</v>
      </c>
      <c r="D191">
        <v>201406</v>
      </c>
      <c r="E191">
        <v>5</v>
      </c>
      <c r="G191">
        <f t="shared" si="15"/>
        <v>3150</v>
      </c>
    </row>
    <row r="192" spans="1:7">
      <c r="A192">
        <v>191</v>
      </c>
      <c r="B192">
        <v>74000</v>
      </c>
      <c r="C192">
        <v>0.11799999999999999</v>
      </c>
      <c r="D192">
        <v>201407</v>
      </c>
      <c r="E192">
        <v>14</v>
      </c>
      <c r="G192">
        <f t="shared" si="15"/>
        <v>10187</v>
      </c>
    </row>
    <row r="193" spans="1:7">
      <c r="A193">
        <v>192</v>
      </c>
      <c r="B193">
        <v>82000</v>
      </c>
      <c r="C193">
        <v>8.5999999999999993E-2</v>
      </c>
      <c r="D193">
        <v>201407</v>
      </c>
      <c r="E193">
        <v>14</v>
      </c>
      <c r="G193">
        <f t="shared" si="15"/>
        <v>8227</v>
      </c>
    </row>
    <row r="194" spans="1:7">
      <c r="A194">
        <v>193</v>
      </c>
      <c r="B194">
        <v>98000</v>
      </c>
      <c r="C194">
        <v>7.6999999999999999E-2</v>
      </c>
      <c r="D194">
        <v>201507</v>
      </c>
      <c r="E194">
        <v>11</v>
      </c>
      <c r="G194">
        <f t="shared" ref="G194:G257" si="16">FLOOR(B194*C194*E194/12, 1)</f>
        <v>6917</v>
      </c>
    </row>
    <row r="195" spans="1:7">
      <c r="A195">
        <v>194</v>
      </c>
      <c r="B195">
        <v>111000</v>
      </c>
      <c r="C195">
        <v>6.5000000000000002E-2</v>
      </c>
      <c r="D195">
        <v>201406</v>
      </c>
      <c r="E195">
        <v>11</v>
      </c>
      <c r="G195">
        <f t="shared" si="16"/>
        <v>6613</v>
      </c>
    </row>
    <row r="196" spans="1:7">
      <c r="A196">
        <v>195</v>
      </c>
      <c r="B196">
        <v>83000</v>
      </c>
      <c r="C196">
        <v>7.8E-2</v>
      </c>
      <c r="D196">
        <v>201408</v>
      </c>
      <c r="E196">
        <v>6</v>
      </c>
      <c r="G196">
        <f t="shared" si="16"/>
        <v>3237</v>
      </c>
    </row>
    <row r="197" spans="1:7">
      <c r="A197">
        <v>196</v>
      </c>
      <c r="B197">
        <v>51000</v>
      </c>
      <c r="C197">
        <v>4.3999999999999997E-2</v>
      </c>
      <c r="D197">
        <v>201406</v>
      </c>
      <c r="E197">
        <v>11</v>
      </c>
      <c r="G197">
        <f t="shared" si="16"/>
        <v>2057</v>
      </c>
    </row>
    <row r="198" spans="1:7">
      <c r="A198">
        <v>197</v>
      </c>
      <c r="B198">
        <v>107000</v>
      </c>
      <c r="C198">
        <v>5.7000000000000002E-2</v>
      </c>
      <c r="D198">
        <v>201505</v>
      </c>
      <c r="E198">
        <v>10</v>
      </c>
      <c r="G198">
        <f t="shared" si="16"/>
        <v>5082</v>
      </c>
    </row>
    <row r="199" spans="1:7">
      <c r="A199">
        <v>198</v>
      </c>
      <c r="B199">
        <v>94000</v>
      </c>
      <c r="C199">
        <v>2.3E-2</v>
      </c>
      <c r="D199">
        <v>201408</v>
      </c>
      <c r="E199">
        <v>5</v>
      </c>
      <c r="G199">
        <f t="shared" si="16"/>
        <v>900</v>
      </c>
    </row>
    <row r="200" spans="1:7">
      <c r="A200">
        <v>199</v>
      </c>
      <c r="B200">
        <v>366000</v>
      </c>
      <c r="C200">
        <v>3.5999999999999997E-2</v>
      </c>
      <c r="D200">
        <v>201407</v>
      </c>
      <c r="E200">
        <v>12</v>
      </c>
      <c r="G200">
        <f t="shared" si="16"/>
        <v>13176</v>
      </c>
    </row>
    <row r="201" spans="1:7">
      <c r="A201">
        <v>200</v>
      </c>
      <c r="B201">
        <v>136000</v>
      </c>
      <c r="C201">
        <v>3.6999999999999998E-2</v>
      </c>
      <c r="D201">
        <v>201502</v>
      </c>
      <c r="E201">
        <v>8</v>
      </c>
      <c r="G201">
        <f t="shared" si="16"/>
        <v>3354</v>
      </c>
    </row>
    <row r="202" spans="1:7">
      <c r="A202">
        <v>201</v>
      </c>
      <c r="B202">
        <v>84000</v>
      </c>
      <c r="C202">
        <v>0.03</v>
      </c>
      <c r="D202">
        <v>201501</v>
      </c>
      <c r="E202">
        <v>17</v>
      </c>
      <c r="G202">
        <f t="shared" si="16"/>
        <v>3570</v>
      </c>
    </row>
    <row r="203" spans="1:7">
      <c r="A203">
        <v>202</v>
      </c>
      <c r="B203">
        <v>144000</v>
      </c>
      <c r="C203">
        <v>3.4000000000000002E-2</v>
      </c>
      <c r="D203">
        <v>201406</v>
      </c>
      <c r="E203">
        <v>11</v>
      </c>
      <c r="G203">
        <f t="shared" si="16"/>
        <v>4488</v>
      </c>
    </row>
    <row r="204" spans="1:7">
      <c r="A204">
        <v>203</v>
      </c>
      <c r="B204">
        <v>448000</v>
      </c>
      <c r="C204">
        <v>3.5999999999999997E-2</v>
      </c>
      <c r="D204">
        <v>201404</v>
      </c>
      <c r="E204">
        <v>6</v>
      </c>
      <c r="G204">
        <f t="shared" si="16"/>
        <v>8064</v>
      </c>
    </row>
    <row r="205" spans="1:7">
      <c r="A205">
        <v>204</v>
      </c>
      <c r="B205">
        <v>124000</v>
      </c>
      <c r="C205">
        <v>6.4000000000000001E-2</v>
      </c>
      <c r="D205">
        <v>201405</v>
      </c>
      <c r="E205">
        <v>14</v>
      </c>
      <c r="G205">
        <f t="shared" si="16"/>
        <v>9258</v>
      </c>
    </row>
    <row r="206" spans="1:7">
      <c r="A206">
        <v>205</v>
      </c>
      <c r="B206">
        <v>99000</v>
      </c>
      <c r="C206">
        <v>6.2E-2</v>
      </c>
      <c r="D206">
        <v>201411</v>
      </c>
      <c r="E206">
        <v>9</v>
      </c>
      <c r="G206">
        <f t="shared" si="16"/>
        <v>4603</v>
      </c>
    </row>
    <row r="207" spans="1:7">
      <c r="A207">
        <v>206</v>
      </c>
      <c r="B207">
        <v>117000</v>
      </c>
      <c r="C207">
        <v>0.112</v>
      </c>
      <c r="D207">
        <v>201407</v>
      </c>
      <c r="E207">
        <v>11</v>
      </c>
      <c r="G207">
        <f t="shared" si="16"/>
        <v>12012</v>
      </c>
    </row>
    <row r="208" spans="1:7">
      <c r="A208">
        <v>207</v>
      </c>
      <c r="B208">
        <v>290000</v>
      </c>
      <c r="C208">
        <v>0.03</v>
      </c>
      <c r="D208">
        <v>201405</v>
      </c>
      <c r="E208">
        <v>7</v>
      </c>
      <c r="G208">
        <f t="shared" si="16"/>
        <v>5075</v>
      </c>
    </row>
    <row r="209" spans="1:7">
      <c r="A209">
        <v>208</v>
      </c>
      <c r="B209">
        <v>296000</v>
      </c>
      <c r="C209">
        <v>3.6999999999999998E-2</v>
      </c>
      <c r="D209">
        <v>201512</v>
      </c>
      <c r="E209">
        <v>7</v>
      </c>
      <c r="G209">
        <f t="shared" si="16"/>
        <v>6388</v>
      </c>
    </row>
    <row r="210" spans="1:7">
      <c r="A210">
        <v>209</v>
      </c>
      <c r="B210">
        <v>79000</v>
      </c>
      <c r="C210">
        <v>5.5E-2</v>
      </c>
      <c r="D210">
        <v>201411</v>
      </c>
      <c r="E210">
        <v>14</v>
      </c>
      <c r="G210">
        <f t="shared" si="16"/>
        <v>5069</v>
      </c>
    </row>
    <row r="211" spans="1:7">
      <c r="A211">
        <v>210</v>
      </c>
      <c r="B211">
        <v>102000</v>
      </c>
      <c r="C211">
        <v>4.9000000000000002E-2</v>
      </c>
      <c r="D211">
        <v>201512</v>
      </c>
      <c r="E211">
        <v>5</v>
      </c>
      <c r="G211">
        <f t="shared" si="16"/>
        <v>2082</v>
      </c>
    </row>
    <row r="212" spans="1:7">
      <c r="A212">
        <v>211</v>
      </c>
      <c r="B212">
        <v>94000</v>
      </c>
      <c r="C212">
        <v>0.1</v>
      </c>
      <c r="D212">
        <v>201502</v>
      </c>
      <c r="E212">
        <v>9</v>
      </c>
      <c r="G212">
        <f t="shared" si="16"/>
        <v>7050</v>
      </c>
    </row>
    <row r="213" spans="1:7">
      <c r="A213">
        <v>212</v>
      </c>
      <c r="B213">
        <v>113000</v>
      </c>
      <c r="C213">
        <v>7.8E-2</v>
      </c>
      <c r="D213">
        <v>201407</v>
      </c>
      <c r="E213">
        <v>8</v>
      </c>
      <c r="G213">
        <f t="shared" si="16"/>
        <v>5876</v>
      </c>
    </row>
    <row r="214" spans="1:7">
      <c r="A214">
        <v>213</v>
      </c>
      <c r="B214">
        <v>239000</v>
      </c>
      <c r="C214">
        <v>3.9E-2</v>
      </c>
      <c r="D214">
        <v>201411</v>
      </c>
      <c r="E214">
        <v>13</v>
      </c>
      <c r="G214">
        <f t="shared" si="16"/>
        <v>10097</v>
      </c>
    </row>
    <row r="215" spans="1:7">
      <c r="A215">
        <v>214</v>
      </c>
      <c r="B215">
        <v>209000</v>
      </c>
      <c r="C215">
        <v>4.2000000000000003E-2</v>
      </c>
      <c r="D215">
        <v>201511</v>
      </c>
      <c r="E215">
        <v>5</v>
      </c>
      <c r="G215">
        <f t="shared" si="16"/>
        <v>3657</v>
      </c>
    </row>
    <row r="216" spans="1:7">
      <c r="A216">
        <v>215</v>
      </c>
      <c r="B216">
        <v>334000</v>
      </c>
      <c r="C216">
        <v>3.3000000000000002E-2</v>
      </c>
      <c r="D216">
        <v>201407</v>
      </c>
      <c r="E216">
        <v>13</v>
      </c>
      <c r="G216">
        <f t="shared" si="16"/>
        <v>11940</v>
      </c>
    </row>
    <row r="217" spans="1:7">
      <c r="A217">
        <v>216</v>
      </c>
      <c r="B217">
        <v>103000</v>
      </c>
      <c r="C217">
        <v>6.0999999999999999E-2</v>
      </c>
      <c r="D217">
        <v>201501</v>
      </c>
      <c r="E217">
        <v>15</v>
      </c>
      <c r="G217">
        <f t="shared" si="16"/>
        <v>7853</v>
      </c>
    </row>
    <row r="218" spans="1:7">
      <c r="A218">
        <v>217</v>
      </c>
      <c r="B218">
        <v>283000</v>
      </c>
      <c r="C218">
        <v>3.3000000000000002E-2</v>
      </c>
      <c r="D218">
        <v>201406</v>
      </c>
      <c r="E218">
        <v>12</v>
      </c>
      <c r="G218">
        <f t="shared" si="16"/>
        <v>9339</v>
      </c>
    </row>
    <row r="219" spans="1:7">
      <c r="A219">
        <v>218</v>
      </c>
      <c r="B219">
        <v>74000</v>
      </c>
      <c r="C219">
        <v>0.10199999999999999</v>
      </c>
      <c r="D219">
        <v>201501</v>
      </c>
      <c r="E219">
        <v>13</v>
      </c>
      <c r="G219">
        <f t="shared" si="16"/>
        <v>8177</v>
      </c>
    </row>
    <row r="220" spans="1:7">
      <c r="A220">
        <v>219</v>
      </c>
      <c r="B220">
        <v>459000</v>
      </c>
      <c r="C220">
        <v>3.1E-2</v>
      </c>
      <c r="D220">
        <v>201406</v>
      </c>
      <c r="E220">
        <v>14</v>
      </c>
      <c r="G220">
        <f t="shared" si="16"/>
        <v>16600</v>
      </c>
    </row>
    <row r="221" spans="1:7">
      <c r="A221">
        <v>220</v>
      </c>
      <c r="B221">
        <v>111000</v>
      </c>
      <c r="C221">
        <v>6.2E-2</v>
      </c>
      <c r="D221">
        <v>201407</v>
      </c>
      <c r="E221">
        <v>12</v>
      </c>
      <c r="G221">
        <f t="shared" si="16"/>
        <v>6882</v>
      </c>
    </row>
    <row r="222" spans="1:7">
      <c r="A222">
        <v>221</v>
      </c>
      <c r="B222">
        <v>156000</v>
      </c>
      <c r="C222">
        <v>4.2999999999999997E-2</v>
      </c>
      <c r="D222">
        <v>201411</v>
      </c>
      <c r="E222">
        <v>5</v>
      </c>
      <c r="G222">
        <f t="shared" si="16"/>
        <v>2795</v>
      </c>
    </row>
    <row r="223" spans="1:7">
      <c r="A223">
        <v>222</v>
      </c>
      <c r="B223">
        <v>105000</v>
      </c>
      <c r="C223">
        <v>7.4999999999999997E-2</v>
      </c>
      <c r="D223">
        <v>201411</v>
      </c>
      <c r="E223">
        <v>5</v>
      </c>
      <c r="G223">
        <f t="shared" si="16"/>
        <v>3281</v>
      </c>
    </row>
    <row r="224" spans="1:7">
      <c r="A224">
        <v>223</v>
      </c>
      <c r="B224">
        <v>91000</v>
      </c>
      <c r="C224">
        <v>6.0999999999999999E-2</v>
      </c>
      <c r="D224">
        <v>201406</v>
      </c>
      <c r="E224">
        <v>6</v>
      </c>
      <c r="G224">
        <f t="shared" si="16"/>
        <v>2775</v>
      </c>
    </row>
    <row r="225" spans="1:7">
      <c r="A225">
        <v>224</v>
      </c>
      <c r="B225">
        <v>275000</v>
      </c>
      <c r="C225">
        <v>4.1000000000000002E-2</v>
      </c>
      <c r="D225">
        <v>201506</v>
      </c>
      <c r="E225">
        <v>11</v>
      </c>
      <c r="G225">
        <f t="shared" si="16"/>
        <v>10335</v>
      </c>
    </row>
    <row r="226" spans="1:7">
      <c r="A226">
        <v>225</v>
      </c>
      <c r="B226">
        <v>116000</v>
      </c>
      <c r="C226">
        <v>8.4000000000000005E-2</v>
      </c>
      <c r="D226">
        <v>201506</v>
      </c>
      <c r="E226">
        <v>11</v>
      </c>
      <c r="G226">
        <f t="shared" si="16"/>
        <v>8932</v>
      </c>
    </row>
    <row r="227" spans="1:7">
      <c r="A227">
        <v>226</v>
      </c>
      <c r="B227">
        <v>65000</v>
      </c>
      <c r="C227">
        <v>8.5999999999999993E-2</v>
      </c>
      <c r="D227">
        <v>201412</v>
      </c>
      <c r="E227">
        <v>10</v>
      </c>
      <c r="G227">
        <f t="shared" si="16"/>
        <v>4658</v>
      </c>
    </row>
    <row r="228" spans="1:7">
      <c r="A228">
        <v>227</v>
      </c>
      <c r="B228">
        <v>84000</v>
      </c>
      <c r="C228">
        <v>8.5999999999999993E-2</v>
      </c>
      <c r="D228">
        <v>201501</v>
      </c>
      <c r="E228">
        <v>15</v>
      </c>
      <c r="G228">
        <f t="shared" si="16"/>
        <v>9030</v>
      </c>
    </row>
    <row r="229" spans="1:7">
      <c r="A229">
        <v>228</v>
      </c>
      <c r="B229">
        <v>230000</v>
      </c>
      <c r="C229">
        <v>0.04</v>
      </c>
      <c r="D229">
        <v>201412</v>
      </c>
      <c r="E229">
        <v>11</v>
      </c>
      <c r="G229">
        <f t="shared" si="16"/>
        <v>8433</v>
      </c>
    </row>
    <row r="230" spans="1:7">
      <c r="A230">
        <v>229</v>
      </c>
      <c r="B230">
        <v>55000</v>
      </c>
      <c r="C230">
        <v>5.2999999999999999E-2</v>
      </c>
      <c r="D230">
        <v>201506</v>
      </c>
      <c r="E230">
        <v>13</v>
      </c>
      <c r="G230">
        <f t="shared" si="16"/>
        <v>3157</v>
      </c>
    </row>
    <row r="231" spans="1:7">
      <c r="A231">
        <v>230</v>
      </c>
      <c r="B231">
        <v>125000</v>
      </c>
      <c r="C231">
        <v>4.9000000000000002E-2</v>
      </c>
      <c r="D231">
        <v>201406</v>
      </c>
      <c r="E231">
        <v>11</v>
      </c>
      <c r="G231">
        <f t="shared" si="16"/>
        <v>5614</v>
      </c>
    </row>
    <row r="232" spans="1:7">
      <c r="A232">
        <v>231</v>
      </c>
      <c r="B232">
        <v>97000</v>
      </c>
      <c r="C232">
        <v>7.1999999999999995E-2</v>
      </c>
      <c r="D232">
        <v>201406</v>
      </c>
      <c r="E232">
        <v>5</v>
      </c>
      <c r="G232">
        <f t="shared" si="16"/>
        <v>2910</v>
      </c>
    </row>
    <row r="233" spans="1:7">
      <c r="A233">
        <v>232</v>
      </c>
      <c r="B233">
        <v>113000</v>
      </c>
      <c r="C233">
        <v>5.8999999999999997E-2</v>
      </c>
      <c r="D233">
        <v>201412</v>
      </c>
      <c r="E233">
        <v>5</v>
      </c>
      <c r="G233">
        <f t="shared" si="16"/>
        <v>2777</v>
      </c>
    </row>
    <row r="234" spans="1:7">
      <c r="A234">
        <v>233</v>
      </c>
      <c r="B234">
        <v>346000</v>
      </c>
      <c r="C234">
        <v>3.7999999999999999E-2</v>
      </c>
      <c r="D234">
        <v>201407</v>
      </c>
      <c r="E234">
        <v>11</v>
      </c>
      <c r="G234">
        <f t="shared" si="16"/>
        <v>12052</v>
      </c>
    </row>
    <row r="235" spans="1:7">
      <c r="A235">
        <v>234</v>
      </c>
      <c r="B235">
        <v>111000</v>
      </c>
      <c r="C235">
        <v>5.8000000000000003E-2</v>
      </c>
      <c r="D235">
        <v>201510</v>
      </c>
      <c r="E235">
        <v>7</v>
      </c>
      <c r="G235">
        <f t="shared" si="16"/>
        <v>3755</v>
      </c>
    </row>
    <row r="236" spans="1:7">
      <c r="A236">
        <v>235</v>
      </c>
      <c r="B236">
        <v>465000</v>
      </c>
      <c r="C236">
        <v>3.5999999999999997E-2</v>
      </c>
      <c r="D236">
        <v>201410</v>
      </c>
      <c r="E236">
        <v>12</v>
      </c>
      <c r="G236">
        <f t="shared" si="16"/>
        <v>16740</v>
      </c>
    </row>
    <row r="237" spans="1:7">
      <c r="A237">
        <v>236</v>
      </c>
      <c r="B237">
        <v>168000</v>
      </c>
      <c r="C237">
        <v>0.04</v>
      </c>
      <c r="D237">
        <v>201406</v>
      </c>
      <c r="E237">
        <v>11</v>
      </c>
      <c r="G237">
        <f t="shared" si="16"/>
        <v>6160</v>
      </c>
    </row>
    <row r="238" spans="1:7">
      <c r="A238">
        <v>237</v>
      </c>
      <c r="B238">
        <v>440000</v>
      </c>
      <c r="C238">
        <v>3.4000000000000002E-2</v>
      </c>
      <c r="D238">
        <v>201406</v>
      </c>
      <c r="E238">
        <v>6</v>
      </c>
      <c r="G238">
        <f t="shared" si="16"/>
        <v>7480</v>
      </c>
    </row>
    <row r="239" spans="1:7">
      <c r="A239">
        <v>238</v>
      </c>
      <c r="B239">
        <v>100000</v>
      </c>
      <c r="C239">
        <v>8.3000000000000004E-2</v>
      </c>
      <c r="D239">
        <v>201507</v>
      </c>
      <c r="E239">
        <v>11</v>
      </c>
      <c r="G239">
        <f t="shared" si="16"/>
        <v>7608</v>
      </c>
    </row>
    <row r="240" spans="1:7">
      <c r="A240">
        <v>239</v>
      </c>
      <c r="B240">
        <v>80000</v>
      </c>
      <c r="C240">
        <v>8.3000000000000004E-2</v>
      </c>
      <c r="D240">
        <v>201407</v>
      </c>
      <c r="E240">
        <v>6</v>
      </c>
      <c r="G240">
        <f t="shared" si="16"/>
        <v>3320</v>
      </c>
    </row>
    <row r="241" spans="1:7">
      <c r="A241">
        <v>240</v>
      </c>
      <c r="B241">
        <v>79000</v>
      </c>
      <c r="C241">
        <v>5.7000000000000002E-2</v>
      </c>
      <c r="D241">
        <v>201502</v>
      </c>
      <c r="E241">
        <v>9</v>
      </c>
      <c r="G241">
        <f t="shared" si="16"/>
        <v>3377</v>
      </c>
    </row>
    <row r="242" spans="1:7">
      <c r="A242">
        <v>241</v>
      </c>
      <c r="B242">
        <v>82000</v>
      </c>
      <c r="C242">
        <v>7.0000000000000007E-2</v>
      </c>
      <c r="D242">
        <v>201407</v>
      </c>
      <c r="E242">
        <v>9</v>
      </c>
      <c r="G242">
        <f t="shared" si="16"/>
        <v>4305</v>
      </c>
    </row>
    <row r="243" spans="1:7">
      <c r="A243">
        <v>242</v>
      </c>
      <c r="B243">
        <v>152000</v>
      </c>
      <c r="C243">
        <v>0.12</v>
      </c>
      <c r="D243">
        <v>201401</v>
      </c>
      <c r="E243">
        <v>6</v>
      </c>
      <c r="G243">
        <f t="shared" si="16"/>
        <v>9120</v>
      </c>
    </row>
    <row r="244" spans="1:7">
      <c r="A244">
        <v>243</v>
      </c>
      <c r="B244">
        <v>303000</v>
      </c>
      <c r="C244">
        <v>3.9E-2</v>
      </c>
      <c r="D244">
        <v>201512</v>
      </c>
      <c r="E244">
        <v>6</v>
      </c>
      <c r="G244">
        <f t="shared" si="16"/>
        <v>5908</v>
      </c>
    </row>
    <row r="245" spans="1:7">
      <c r="A245">
        <v>244</v>
      </c>
      <c r="B245">
        <v>116000</v>
      </c>
      <c r="C245">
        <v>0.11799999999999999</v>
      </c>
      <c r="D245">
        <v>201408</v>
      </c>
      <c r="E245">
        <v>15</v>
      </c>
      <c r="G245">
        <f t="shared" si="16"/>
        <v>17110</v>
      </c>
    </row>
    <row r="246" spans="1:7">
      <c r="A246">
        <v>245</v>
      </c>
      <c r="B246">
        <v>161000</v>
      </c>
      <c r="C246">
        <v>2.5999999999999999E-2</v>
      </c>
      <c r="D246">
        <v>201404</v>
      </c>
      <c r="E246">
        <v>6</v>
      </c>
      <c r="G246">
        <f t="shared" si="16"/>
        <v>2093</v>
      </c>
    </row>
    <row r="247" spans="1:7">
      <c r="A247">
        <v>246</v>
      </c>
      <c r="B247">
        <v>223000</v>
      </c>
      <c r="C247">
        <v>3.4000000000000002E-2</v>
      </c>
      <c r="D247">
        <v>201506</v>
      </c>
      <c r="E247">
        <v>6</v>
      </c>
      <c r="G247">
        <f t="shared" si="16"/>
        <v>3791</v>
      </c>
    </row>
    <row r="248" spans="1:7">
      <c r="A248">
        <v>247</v>
      </c>
      <c r="B248">
        <v>365000</v>
      </c>
      <c r="C248">
        <v>2.7E-2</v>
      </c>
      <c r="D248">
        <v>201408</v>
      </c>
      <c r="E248">
        <v>5</v>
      </c>
      <c r="G248">
        <f t="shared" si="16"/>
        <v>4106</v>
      </c>
    </row>
    <row r="249" spans="1:7">
      <c r="A249">
        <v>248</v>
      </c>
      <c r="B249">
        <v>146000</v>
      </c>
      <c r="C249">
        <v>3.6999999999999998E-2</v>
      </c>
      <c r="D249">
        <v>201501</v>
      </c>
      <c r="E249">
        <v>15</v>
      </c>
      <c r="G249">
        <f t="shared" si="16"/>
        <v>6752</v>
      </c>
    </row>
    <row r="250" spans="1:7">
      <c r="A250">
        <v>249</v>
      </c>
      <c r="B250">
        <v>112000</v>
      </c>
      <c r="C250">
        <v>5.8999999999999997E-2</v>
      </c>
      <c r="D250">
        <v>201501</v>
      </c>
      <c r="E250">
        <v>10</v>
      </c>
      <c r="G250">
        <f t="shared" si="16"/>
        <v>5506</v>
      </c>
    </row>
    <row r="251" spans="1:7">
      <c r="A251">
        <v>250</v>
      </c>
      <c r="B251">
        <v>282000</v>
      </c>
      <c r="C251">
        <v>3.4000000000000002E-2</v>
      </c>
      <c r="D251">
        <v>201406</v>
      </c>
      <c r="E251">
        <v>5</v>
      </c>
      <c r="G251">
        <f t="shared" si="16"/>
        <v>3995</v>
      </c>
    </row>
    <row r="252" spans="1:7">
      <c r="A252">
        <v>251</v>
      </c>
      <c r="B252">
        <v>57000</v>
      </c>
      <c r="C252">
        <v>0.114</v>
      </c>
      <c r="D252">
        <v>201406</v>
      </c>
      <c r="E252">
        <v>7</v>
      </c>
      <c r="G252">
        <f t="shared" si="16"/>
        <v>3790</v>
      </c>
    </row>
    <row r="253" spans="1:7">
      <c r="A253">
        <v>252</v>
      </c>
      <c r="B253">
        <v>443000</v>
      </c>
      <c r="C253">
        <v>2.9000000000000001E-2</v>
      </c>
      <c r="D253">
        <v>201406</v>
      </c>
      <c r="E253">
        <v>5</v>
      </c>
      <c r="G253">
        <f t="shared" si="16"/>
        <v>5352</v>
      </c>
    </row>
    <row r="254" spans="1:7">
      <c r="A254">
        <v>253</v>
      </c>
      <c r="B254">
        <v>463000</v>
      </c>
      <c r="C254">
        <v>3.7999999999999999E-2</v>
      </c>
      <c r="D254">
        <v>201410</v>
      </c>
      <c r="E254">
        <v>6</v>
      </c>
      <c r="G254">
        <f t="shared" si="16"/>
        <v>8797</v>
      </c>
    </row>
    <row r="255" spans="1:7">
      <c r="A255">
        <v>254</v>
      </c>
      <c r="B255">
        <v>126000</v>
      </c>
      <c r="C255">
        <v>5.0999999999999997E-2</v>
      </c>
      <c r="D255">
        <v>201501</v>
      </c>
      <c r="E255">
        <v>4</v>
      </c>
      <c r="G255">
        <f t="shared" si="16"/>
        <v>2142</v>
      </c>
    </row>
    <row r="256" spans="1:7">
      <c r="A256">
        <v>255</v>
      </c>
      <c r="B256">
        <v>460000</v>
      </c>
      <c r="C256">
        <v>4.2000000000000003E-2</v>
      </c>
      <c r="D256">
        <v>201412</v>
      </c>
      <c r="E256">
        <v>10</v>
      </c>
      <c r="G256">
        <f t="shared" si="16"/>
        <v>16100</v>
      </c>
    </row>
    <row r="257" spans="1:7">
      <c r="A257">
        <v>256</v>
      </c>
      <c r="B257">
        <v>103000</v>
      </c>
      <c r="C257">
        <v>6.3E-2</v>
      </c>
      <c r="D257">
        <v>201411</v>
      </c>
      <c r="E257">
        <v>7</v>
      </c>
      <c r="G257">
        <f t="shared" si="16"/>
        <v>3785</v>
      </c>
    </row>
    <row r="258" spans="1:7">
      <c r="A258">
        <v>257</v>
      </c>
      <c r="B258">
        <v>84000</v>
      </c>
      <c r="C258">
        <v>1.4999999999999999E-2</v>
      </c>
      <c r="D258">
        <v>201406</v>
      </c>
      <c r="E258">
        <v>5</v>
      </c>
      <c r="G258">
        <f t="shared" ref="G258:G321" si="17">FLOOR(B258*C258*E258/12, 1)</f>
        <v>525</v>
      </c>
    </row>
    <row r="259" spans="1:7">
      <c r="A259">
        <v>258</v>
      </c>
      <c r="B259">
        <v>128000</v>
      </c>
      <c r="C259">
        <v>4.8000000000000001E-2</v>
      </c>
      <c r="D259">
        <v>201507</v>
      </c>
      <c r="E259">
        <v>6</v>
      </c>
      <c r="G259">
        <f t="shared" si="17"/>
        <v>3072</v>
      </c>
    </row>
    <row r="260" spans="1:7">
      <c r="A260">
        <v>259</v>
      </c>
      <c r="B260">
        <v>58000</v>
      </c>
      <c r="C260">
        <v>1.7000000000000001E-2</v>
      </c>
      <c r="D260">
        <v>201406</v>
      </c>
      <c r="E260">
        <v>12</v>
      </c>
      <c r="G260">
        <f t="shared" si="17"/>
        <v>986</v>
      </c>
    </row>
    <row r="261" spans="1:7">
      <c r="A261">
        <v>260</v>
      </c>
      <c r="B261">
        <v>56000</v>
      </c>
      <c r="C261">
        <v>8.8999999999999996E-2</v>
      </c>
      <c r="D261">
        <v>201412</v>
      </c>
      <c r="E261">
        <v>14</v>
      </c>
      <c r="G261">
        <f t="shared" si="17"/>
        <v>5814</v>
      </c>
    </row>
    <row r="262" spans="1:7">
      <c r="A262">
        <v>261</v>
      </c>
      <c r="B262">
        <v>456000</v>
      </c>
      <c r="C262">
        <v>3.3000000000000002E-2</v>
      </c>
      <c r="D262">
        <v>201406</v>
      </c>
      <c r="E262">
        <v>14</v>
      </c>
      <c r="G262">
        <f t="shared" si="17"/>
        <v>17556</v>
      </c>
    </row>
    <row r="263" spans="1:7">
      <c r="A263">
        <v>262</v>
      </c>
      <c r="B263">
        <v>88000</v>
      </c>
      <c r="C263">
        <v>5.5E-2</v>
      </c>
      <c r="D263">
        <v>201412</v>
      </c>
      <c r="E263">
        <v>6</v>
      </c>
      <c r="G263">
        <f t="shared" si="17"/>
        <v>2420</v>
      </c>
    </row>
    <row r="264" spans="1:7">
      <c r="A264">
        <v>263</v>
      </c>
      <c r="B264">
        <v>128000</v>
      </c>
      <c r="C264">
        <v>5.6000000000000001E-2</v>
      </c>
      <c r="D264">
        <v>201506</v>
      </c>
      <c r="E264">
        <v>11</v>
      </c>
      <c r="G264">
        <f t="shared" si="17"/>
        <v>6570</v>
      </c>
    </row>
    <row r="265" spans="1:7">
      <c r="A265">
        <v>264</v>
      </c>
      <c r="B265">
        <v>65000</v>
      </c>
      <c r="C265">
        <v>4.7E-2</v>
      </c>
      <c r="D265">
        <v>201407</v>
      </c>
      <c r="E265">
        <v>6</v>
      </c>
      <c r="G265">
        <f t="shared" si="17"/>
        <v>1527</v>
      </c>
    </row>
    <row r="266" spans="1:7">
      <c r="A266">
        <v>265</v>
      </c>
      <c r="B266">
        <v>80000</v>
      </c>
      <c r="C266">
        <v>5.8999999999999997E-2</v>
      </c>
      <c r="D266">
        <v>201412</v>
      </c>
      <c r="E266">
        <v>13</v>
      </c>
      <c r="G266">
        <f t="shared" si="17"/>
        <v>5113</v>
      </c>
    </row>
    <row r="267" spans="1:7">
      <c r="A267">
        <v>266</v>
      </c>
      <c r="B267">
        <v>366000</v>
      </c>
      <c r="C267">
        <v>3.5000000000000003E-2</v>
      </c>
      <c r="D267">
        <v>201408</v>
      </c>
      <c r="E267">
        <v>6</v>
      </c>
      <c r="G267">
        <f t="shared" si="17"/>
        <v>6405</v>
      </c>
    </row>
    <row r="268" spans="1:7">
      <c r="A268">
        <v>267</v>
      </c>
      <c r="B268">
        <v>85000</v>
      </c>
      <c r="C268">
        <v>8.5000000000000006E-2</v>
      </c>
      <c r="D268">
        <v>201512</v>
      </c>
      <c r="E268">
        <v>4</v>
      </c>
      <c r="G268">
        <f t="shared" si="17"/>
        <v>2408</v>
      </c>
    </row>
    <row r="269" spans="1:7">
      <c r="A269">
        <v>268</v>
      </c>
      <c r="B269">
        <v>139000</v>
      </c>
      <c r="C269">
        <v>0.04</v>
      </c>
      <c r="D269">
        <v>201412</v>
      </c>
      <c r="E269">
        <v>9</v>
      </c>
      <c r="G269">
        <f t="shared" si="17"/>
        <v>4170</v>
      </c>
    </row>
    <row r="270" spans="1:7">
      <c r="A270">
        <v>269</v>
      </c>
      <c r="B270">
        <v>66000</v>
      </c>
      <c r="C270">
        <v>0.11700000000000001</v>
      </c>
      <c r="D270">
        <v>201506</v>
      </c>
      <c r="E270">
        <v>12</v>
      </c>
      <c r="G270">
        <f t="shared" si="17"/>
        <v>7722</v>
      </c>
    </row>
    <row r="271" spans="1:7">
      <c r="A271">
        <v>270</v>
      </c>
      <c r="B271">
        <v>116000</v>
      </c>
      <c r="C271">
        <v>6.5000000000000002E-2</v>
      </c>
      <c r="D271">
        <v>201405</v>
      </c>
      <c r="E271">
        <v>13</v>
      </c>
      <c r="G271">
        <f t="shared" si="17"/>
        <v>8168</v>
      </c>
    </row>
    <row r="272" spans="1:7">
      <c r="A272">
        <v>271</v>
      </c>
      <c r="B272">
        <v>339000</v>
      </c>
      <c r="C272">
        <v>3.7999999999999999E-2</v>
      </c>
      <c r="D272">
        <v>201409</v>
      </c>
      <c r="E272">
        <v>12</v>
      </c>
      <c r="G272">
        <f t="shared" si="17"/>
        <v>12882</v>
      </c>
    </row>
    <row r="273" spans="1:7">
      <c r="A273">
        <v>272</v>
      </c>
      <c r="B273">
        <v>108000</v>
      </c>
      <c r="C273">
        <v>6.7000000000000004E-2</v>
      </c>
      <c r="D273">
        <v>201412</v>
      </c>
      <c r="E273">
        <v>5</v>
      </c>
      <c r="G273">
        <f t="shared" si="17"/>
        <v>3015</v>
      </c>
    </row>
    <row r="274" spans="1:7">
      <c r="A274">
        <v>273</v>
      </c>
      <c r="B274">
        <v>185000</v>
      </c>
      <c r="C274">
        <v>2.9000000000000001E-2</v>
      </c>
      <c r="D274">
        <v>201405</v>
      </c>
      <c r="E274">
        <v>5</v>
      </c>
      <c r="G274">
        <f t="shared" si="17"/>
        <v>2235</v>
      </c>
    </row>
    <row r="275" spans="1:7">
      <c r="A275">
        <v>274</v>
      </c>
      <c r="B275">
        <v>53000</v>
      </c>
      <c r="C275">
        <v>1.4E-2</v>
      </c>
      <c r="D275">
        <v>201601</v>
      </c>
      <c r="E275">
        <v>5</v>
      </c>
      <c r="G275">
        <f t="shared" si="17"/>
        <v>309</v>
      </c>
    </row>
    <row r="276" spans="1:7">
      <c r="A276">
        <v>275</v>
      </c>
      <c r="B276">
        <v>130000</v>
      </c>
      <c r="C276">
        <v>6.8000000000000005E-2</v>
      </c>
      <c r="D276">
        <v>201601</v>
      </c>
      <c r="E276">
        <v>5</v>
      </c>
      <c r="G276">
        <f t="shared" si="17"/>
        <v>3683</v>
      </c>
    </row>
    <row r="277" spans="1:7">
      <c r="A277">
        <v>276</v>
      </c>
      <c r="B277">
        <v>82000</v>
      </c>
      <c r="C277">
        <v>9.1999999999999998E-2</v>
      </c>
      <c r="D277">
        <v>201412</v>
      </c>
      <c r="E277">
        <v>14</v>
      </c>
      <c r="G277">
        <f t="shared" si="17"/>
        <v>8801</v>
      </c>
    </row>
    <row r="278" spans="1:7">
      <c r="A278">
        <v>277</v>
      </c>
      <c r="B278">
        <v>155000</v>
      </c>
      <c r="C278">
        <v>0.05</v>
      </c>
      <c r="D278">
        <v>201406</v>
      </c>
      <c r="E278">
        <v>11</v>
      </c>
      <c r="G278">
        <f t="shared" si="17"/>
        <v>7104</v>
      </c>
    </row>
    <row r="279" spans="1:7">
      <c r="A279">
        <v>278</v>
      </c>
      <c r="B279">
        <v>109000</v>
      </c>
      <c r="C279">
        <v>5.3999999999999999E-2</v>
      </c>
      <c r="D279">
        <v>201601</v>
      </c>
      <c r="E279">
        <v>6</v>
      </c>
      <c r="G279">
        <f t="shared" si="17"/>
        <v>2943</v>
      </c>
    </row>
    <row r="280" spans="1:7">
      <c r="A280">
        <v>279</v>
      </c>
      <c r="B280">
        <v>65000</v>
      </c>
      <c r="C280">
        <v>9.7000000000000003E-2</v>
      </c>
      <c r="D280">
        <v>201411</v>
      </c>
      <c r="E280">
        <v>16</v>
      </c>
      <c r="G280">
        <f t="shared" si="17"/>
        <v>8406</v>
      </c>
    </row>
    <row r="281" spans="1:7">
      <c r="A281">
        <v>280</v>
      </c>
      <c r="B281">
        <v>108000</v>
      </c>
      <c r="C281">
        <v>0.05</v>
      </c>
      <c r="D281">
        <v>201501</v>
      </c>
      <c r="E281">
        <v>12</v>
      </c>
      <c r="G281">
        <f t="shared" si="17"/>
        <v>5400</v>
      </c>
    </row>
    <row r="282" spans="1:7">
      <c r="A282">
        <v>281</v>
      </c>
      <c r="B282">
        <v>99000</v>
      </c>
      <c r="C282">
        <v>7.2999999999999995E-2</v>
      </c>
      <c r="D282">
        <v>201408</v>
      </c>
      <c r="E282">
        <v>17</v>
      </c>
      <c r="G282">
        <f t="shared" si="17"/>
        <v>10238</v>
      </c>
    </row>
    <row r="283" spans="1:7">
      <c r="A283">
        <v>282</v>
      </c>
      <c r="B283">
        <v>112000</v>
      </c>
      <c r="C283">
        <v>0.106</v>
      </c>
      <c r="D283">
        <v>201407</v>
      </c>
      <c r="E283">
        <v>12</v>
      </c>
      <c r="G283">
        <f t="shared" si="17"/>
        <v>11872</v>
      </c>
    </row>
    <row r="284" spans="1:7">
      <c r="A284">
        <v>283</v>
      </c>
      <c r="B284">
        <v>269000</v>
      </c>
      <c r="C284">
        <v>3.4000000000000002E-2</v>
      </c>
      <c r="D284">
        <v>201406</v>
      </c>
      <c r="E284">
        <v>16</v>
      </c>
      <c r="G284">
        <f t="shared" si="17"/>
        <v>12194</v>
      </c>
    </row>
    <row r="285" spans="1:7">
      <c r="A285">
        <v>284</v>
      </c>
      <c r="B285">
        <v>79000</v>
      </c>
      <c r="C285">
        <v>2.1000000000000001E-2</v>
      </c>
      <c r="D285">
        <v>201405</v>
      </c>
      <c r="E285">
        <v>6</v>
      </c>
      <c r="G285">
        <f t="shared" si="17"/>
        <v>829</v>
      </c>
    </row>
    <row r="286" spans="1:7">
      <c r="A286">
        <v>285</v>
      </c>
      <c r="B286">
        <v>79000</v>
      </c>
      <c r="C286">
        <v>0.10299999999999999</v>
      </c>
      <c r="D286">
        <v>201501</v>
      </c>
      <c r="E286">
        <v>5</v>
      </c>
      <c r="G286">
        <f t="shared" si="17"/>
        <v>3390</v>
      </c>
    </row>
    <row r="287" spans="1:7">
      <c r="A287">
        <v>286</v>
      </c>
      <c r="B287">
        <v>91000</v>
      </c>
      <c r="C287">
        <v>5.7000000000000002E-2</v>
      </c>
      <c r="D287">
        <v>201412</v>
      </c>
      <c r="E287">
        <v>10</v>
      </c>
      <c r="G287">
        <f t="shared" si="17"/>
        <v>4322</v>
      </c>
    </row>
    <row r="288" spans="1:7">
      <c r="A288">
        <v>287</v>
      </c>
      <c r="B288">
        <v>451000</v>
      </c>
      <c r="C288">
        <v>0.03</v>
      </c>
      <c r="D288">
        <v>201404</v>
      </c>
      <c r="E288">
        <v>15</v>
      </c>
      <c r="G288">
        <f t="shared" si="17"/>
        <v>16912</v>
      </c>
    </row>
    <row r="289" spans="1:7">
      <c r="A289">
        <v>288</v>
      </c>
      <c r="B289">
        <v>217000</v>
      </c>
      <c r="C289">
        <v>3.4000000000000002E-2</v>
      </c>
      <c r="D289">
        <v>201411</v>
      </c>
      <c r="E289">
        <v>6</v>
      </c>
      <c r="G289">
        <f t="shared" si="17"/>
        <v>3689</v>
      </c>
    </row>
    <row r="290" spans="1:7">
      <c r="A290">
        <v>289</v>
      </c>
      <c r="B290">
        <v>110000</v>
      </c>
      <c r="C290">
        <v>6.0999999999999999E-2</v>
      </c>
      <c r="D290">
        <v>201601</v>
      </c>
      <c r="E290">
        <v>6</v>
      </c>
      <c r="G290">
        <f t="shared" si="17"/>
        <v>3355</v>
      </c>
    </row>
    <row r="291" spans="1:7">
      <c r="A291">
        <v>290</v>
      </c>
      <c r="B291">
        <v>82000</v>
      </c>
      <c r="C291">
        <v>2.4E-2</v>
      </c>
      <c r="D291">
        <v>201505</v>
      </c>
      <c r="E291">
        <v>5</v>
      </c>
      <c r="G291">
        <f t="shared" si="17"/>
        <v>820</v>
      </c>
    </row>
    <row r="292" spans="1:7">
      <c r="A292">
        <v>291</v>
      </c>
      <c r="B292">
        <v>77000</v>
      </c>
      <c r="C292">
        <v>9.4E-2</v>
      </c>
      <c r="D292">
        <v>201506</v>
      </c>
      <c r="E292">
        <v>6</v>
      </c>
      <c r="G292">
        <f t="shared" si="17"/>
        <v>3619</v>
      </c>
    </row>
    <row r="293" spans="1:7">
      <c r="A293">
        <v>292</v>
      </c>
      <c r="B293">
        <v>111000</v>
      </c>
      <c r="C293">
        <v>5.1999999999999998E-2</v>
      </c>
      <c r="D293">
        <v>201412</v>
      </c>
      <c r="E293">
        <v>9</v>
      </c>
      <c r="G293">
        <f t="shared" si="17"/>
        <v>4329</v>
      </c>
    </row>
    <row r="294" spans="1:7">
      <c r="A294">
        <v>293</v>
      </c>
      <c r="B294">
        <v>79000</v>
      </c>
      <c r="C294">
        <v>7.4999999999999997E-2</v>
      </c>
      <c r="D294">
        <v>201412</v>
      </c>
      <c r="E294">
        <v>15</v>
      </c>
      <c r="G294">
        <f t="shared" si="17"/>
        <v>7406</v>
      </c>
    </row>
    <row r="295" spans="1:7">
      <c r="A295">
        <v>294</v>
      </c>
      <c r="B295">
        <v>92000</v>
      </c>
      <c r="C295">
        <v>4.7E-2</v>
      </c>
      <c r="D295">
        <v>201405</v>
      </c>
      <c r="E295">
        <v>11</v>
      </c>
      <c r="G295">
        <f t="shared" si="17"/>
        <v>3963</v>
      </c>
    </row>
    <row r="296" spans="1:7">
      <c r="A296">
        <v>295</v>
      </c>
      <c r="B296">
        <v>98000</v>
      </c>
      <c r="C296">
        <v>0.112</v>
      </c>
      <c r="D296">
        <v>201501</v>
      </c>
      <c r="E296">
        <v>16</v>
      </c>
      <c r="G296">
        <f t="shared" si="17"/>
        <v>14634</v>
      </c>
    </row>
    <row r="297" spans="1:7">
      <c r="A297">
        <v>296</v>
      </c>
      <c r="B297">
        <v>123000</v>
      </c>
      <c r="C297">
        <v>3.4000000000000002E-2</v>
      </c>
      <c r="D297">
        <v>201411</v>
      </c>
      <c r="E297">
        <v>10</v>
      </c>
      <c r="G297">
        <f t="shared" si="17"/>
        <v>3485</v>
      </c>
    </row>
    <row r="298" spans="1:7">
      <c r="A298">
        <v>297</v>
      </c>
      <c r="B298">
        <v>192000</v>
      </c>
      <c r="C298">
        <v>0.04</v>
      </c>
      <c r="D298">
        <v>201507</v>
      </c>
      <c r="E298">
        <v>5</v>
      </c>
      <c r="G298">
        <f t="shared" si="17"/>
        <v>3200</v>
      </c>
    </row>
    <row r="299" spans="1:7">
      <c r="A299">
        <v>298</v>
      </c>
      <c r="B299">
        <v>452000</v>
      </c>
      <c r="C299">
        <v>2.9000000000000001E-2</v>
      </c>
      <c r="D299">
        <v>201506</v>
      </c>
      <c r="E299">
        <v>13</v>
      </c>
      <c r="G299">
        <f t="shared" si="17"/>
        <v>14200</v>
      </c>
    </row>
    <row r="300" spans="1:7">
      <c r="A300">
        <v>299</v>
      </c>
      <c r="B300">
        <v>468000</v>
      </c>
      <c r="C300">
        <v>0.03</v>
      </c>
      <c r="D300">
        <v>201502</v>
      </c>
      <c r="E300">
        <v>14</v>
      </c>
      <c r="G300">
        <f t="shared" si="17"/>
        <v>16380</v>
      </c>
    </row>
    <row r="301" spans="1:7">
      <c r="A301">
        <v>300</v>
      </c>
      <c r="B301">
        <v>131000</v>
      </c>
      <c r="C301">
        <v>3.4000000000000002E-2</v>
      </c>
      <c r="D301">
        <v>201406</v>
      </c>
      <c r="E301">
        <v>13</v>
      </c>
      <c r="G301">
        <f t="shared" si="17"/>
        <v>4825</v>
      </c>
    </row>
    <row r="302" spans="1:7">
      <c r="A302">
        <v>301</v>
      </c>
      <c r="B302">
        <v>71000</v>
      </c>
      <c r="C302">
        <v>9.4E-2</v>
      </c>
      <c r="D302">
        <v>201506</v>
      </c>
      <c r="E302">
        <v>6</v>
      </c>
      <c r="G302">
        <f t="shared" si="17"/>
        <v>3337</v>
      </c>
    </row>
    <row r="303" spans="1:7">
      <c r="A303">
        <v>302</v>
      </c>
      <c r="B303">
        <v>229000</v>
      </c>
      <c r="C303">
        <v>3.2000000000000001E-2</v>
      </c>
      <c r="D303">
        <v>201501</v>
      </c>
      <c r="E303">
        <v>13</v>
      </c>
      <c r="G303">
        <f t="shared" si="17"/>
        <v>7938</v>
      </c>
    </row>
    <row r="304" spans="1:7">
      <c r="A304">
        <v>303</v>
      </c>
      <c r="B304">
        <v>96000</v>
      </c>
      <c r="C304">
        <v>6.9000000000000006E-2</v>
      </c>
      <c r="D304">
        <v>201501</v>
      </c>
      <c r="E304">
        <v>13</v>
      </c>
      <c r="G304">
        <f t="shared" si="17"/>
        <v>7176</v>
      </c>
    </row>
    <row r="305" spans="1:7">
      <c r="A305">
        <v>304</v>
      </c>
      <c r="B305">
        <v>124000</v>
      </c>
      <c r="C305">
        <v>0.09</v>
      </c>
      <c r="D305">
        <v>201408</v>
      </c>
      <c r="E305">
        <v>7</v>
      </c>
      <c r="G305">
        <f t="shared" si="17"/>
        <v>6510</v>
      </c>
    </row>
    <row r="306" spans="1:7">
      <c r="A306">
        <v>305</v>
      </c>
      <c r="B306">
        <v>231000</v>
      </c>
      <c r="C306">
        <v>3.4000000000000002E-2</v>
      </c>
      <c r="D306">
        <v>201412</v>
      </c>
      <c r="E306">
        <v>10</v>
      </c>
      <c r="G306">
        <f t="shared" si="17"/>
        <v>6545</v>
      </c>
    </row>
    <row r="307" spans="1:7">
      <c r="A307">
        <v>306</v>
      </c>
      <c r="B307">
        <v>51000</v>
      </c>
      <c r="C307">
        <v>0.113</v>
      </c>
      <c r="D307">
        <v>201406</v>
      </c>
      <c r="E307">
        <v>11</v>
      </c>
      <c r="G307">
        <f t="shared" si="17"/>
        <v>5282</v>
      </c>
    </row>
    <row r="308" spans="1:7">
      <c r="A308">
        <v>307</v>
      </c>
      <c r="B308">
        <v>186000</v>
      </c>
      <c r="C308">
        <v>3.7999999999999999E-2</v>
      </c>
      <c r="D308">
        <v>201411</v>
      </c>
      <c r="E308">
        <v>7</v>
      </c>
      <c r="G308">
        <f t="shared" si="17"/>
        <v>4123</v>
      </c>
    </row>
    <row r="309" spans="1:7">
      <c r="A309">
        <v>308</v>
      </c>
      <c r="B309">
        <v>128000</v>
      </c>
      <c r="C309">
        <v>9.0999999999999998E-2</v>
      </c>
      <c r="D309">
        <v>201507</v>
      </c>
      <c r="E309">
        <v>11</v>
      </c>
      <c r="G309">
        <f t="shared" si="17"/>
        <v>10677</v>
      </c>
    </row>
    <row r="310" spans="1:7">
      <c r="A310">
        <v>309</v>
      </c>
      <c r="B310">
        <v>68000</v>
      </c>
      <c r="C310">
        <v>0.09</v>
      </c>
      <c r="D310">
        <v>201506</v>
      </c>
      <c r="E310">
        <v>8</v>
      </c>
      <c r="G310">
        <f t="shared" si="17"/>
        <v>4080</v>
      </c>
    </row>
    <row r="311" spans="1:7">
      <c r="A311">
        <v>310</v>
      </c>
      <c r="B311">
        <v>204000</v>
      </c>
      <c r="C311">
        <v>4.2000000000000003E-2</v>
      </c>
      <c r="D311">
        <v>201506</v>
      </c>
      <c r="E311">
        <v>13</v>
      </c>
      <c r="G311">
        <f t="shared" si="17"/>
        <v>9282</v>
      </c>
    </row>
    <row r="312" spans="1:7">
      <c r="A312">
        <v>311</v>
      </c>
      <c r="B312">
        <v>142000</v>
      </c>
      <c r="C312">
        <v>4.7E-2</v>
      </c>
      <c r="D312">
        <v>201411</v>
      </c>
      <c r="E312">
        <v>9</v>
      </c>
      <c r="G312">
        <f t="shared" si="17"/>
        <v>5005</v>
      </c>
    </row>
    <row r="313" spans="1:7">
      <c r="A313">
        <v>312</v>
      </c>
      <c r="B313">
        <v>93000</v>
      </c>
      <c r="C313">
        <v>7.8E-2</v>
      </c>
      <c r="D313">
        <v>201507</v>
      </c>
      <c r="E313">
        <v>12</v>
      </c>
      <c r="G313">
        <f t="shared" si="17"/>
        <v>7254</v>
      </c>
    </row>
    <row r="314" spans="1:7">
      <c r="A314">
        <v>313</v>
      </c>
      <c r="B314">
        <v>133000</v>
      </c>
      <c r="C314">
        <v>2.5999999999999999E-2</v>
      </c>
      <c r="D314">
        <v>201507</v>
      </c>
      <c r="E314">
        <v>5</v>
      </c>
      <c r="G314">
        <f t="shared" si="17"/>
        <v>1440</v>
      </c>
    </row>
    <row r="315" spans="1:7">
      <c r="A315">
        <v>314</v>
      </c>
      <c r="B315">
        <v>90000</v>
      </c>
      <c r="C315">
        <v>2.1999999999999999E-2</v>
      </c>
      <c r="D315">
        <v>201501</v>
      </c>
      <c r="E315">
        <v>6</v>
      </c>
      <c r="G315">
        <f t="shared" si="17"/>
        <v>990</v>
      </c>
    </row>
    <row r="316" spans="1:7">
      <c r="A316">
        <v>315</v>
      </c>
      <c r="B316">
        <v>276000</v>
      </c>
      <c r="C316">
        <v>3.5000000000000003E-2</v>
      </c>
      <c r="D316">
        <v>201506</v>
      </c>
      <c r="E316">
        <v>5</v>
      </c>
      <c r="G316">
        <f t="shared" si="17"/>
        <v>4025</v>
      </c>
    </row>
    <row r="317" spans="1:7">
      <c r="A317">
        <v>316</v>
      </c>
      <c r="B317">
        <v>235000</v>
      </c>
      <c r="C317">
        <v>3.1E-2</v>
      </c>
      <c r="D317">
        <v>201402</v>
      </c>
      <c r="E317">
        <v>15</v>
      </c>
      <c r="G317">
        <f t="shared" si="17"/>
        <v>9106</v>
      </c>
    </row>
    <row r="318" spans="1:7">
      <c r="A318">
        <v>317</v>
      </c>
      <c r="B318">
        <v>82000</v>
      </c>
      <c r="C318">
        <v>0.10100000000000001</v>
      </c>
      <c r="D318">
        <v>201406</v>
      </c>
      <c r="E318">
        <v>13</v>
      </c>
      <c r="G318">
        <f t="shared" si="17"/>
        <v>8972</v>
      </c>
    </row>
    <row r="319" spans="1:7">
      <c r="A319">
        <v>318</v>
      </c>
      <c r="B319">
        <v>98000</v>
      </c>
      <c r="C319">
        <v>6.3E-2</v>
      </c>
      <c r="D319">
        <v>201407</v>
      </c>
      <c r="E319">
        <v>13</v>
      </c>
      <c r="G319">
        <f t="shared" si="17"/>
        <v>6688</v>
      </c>
    </row>
    <row r="320" spans="1:7">
      <c r="A320">
        <v>319</v>
      </c>
      <c r="B320">
        <v>128000</v>
      </c>
      <c r="C320">
        <v>5.0999999999999997E-2</v>
      </c>
      <c r="D320">
        <v>201406</v>
      </c>
      <c r="E320">
        <v>4</v>
      </c>
      <c r="G320">
        <f t="shared" si="17"/>
        <v>2176</v>
      </c>
    </row>
    <row r="321" spans="1:7">
      <c r="A321">
        <v>320</v>
      </c>
      <c r="B321">
        <v>98000</v>
      </c>
      <c r="C321">
        <v>0.108</v>
      </c>
      <c r="D321">
        <v>201505</v>
      </c>
      <c r="E321">
        <v>9</v>
      </c>
      <c r="G321">
        <f t="shared" si="17"/>
        <v>7938</v>
      </c>
    </row>
    <row r="322" spans="1:7">
      <c r="A322">
        <v>321</v>
      </c>
      <c r="B322">
        <v>95000</v>
      </c>
      <c r="C322">
        <v>7.1999999999999995E-2</v>
      </c>
      <c r="D322">
        <v>201407</v>
      </c>
      <c r="E322">
        <v>5</v>
      </c>
      <c r="G322">
        <f t="shared" ref="G322:G385" si="18">FLOOR(B322*C322*E322/12, 1)</f>
        <v>2850</v>
      </c>
    </row>
    <row r="323" spans="1:7">
      <c r="A323">
        <v>322</v>
      </c>
      <c r="B323">
        <v>227000</v>
      </c>
      <c r="C323">
        <v>3.5000000000000003E-2</v>
      </c>
      <c r="D323">
        <v>201505</v>
      </c>
      <c r="E323">
        <v>4</v>
      </c>
      <c r="G323">
        <f t="shared" si="18"/>
        <v>2648</v>
      </c>
    </row>
    <row r="324" spans="1:7">
      <c r="A324">
        <v>323</v>
      </c>
      <c r="B324">
        <v>108000</v>
      </c>
      <c r="C324">
        <v>6.2E-2</v>
      </c>
      <c r="D324">
        <v>201406</v>
      </c>
      <c r="E324">
        <v>6</v>
      </c>
      <c r="G324">
        <f t="shared" si="18"/>
        <v>3348</v>
      </c>
    </row>
    <row r="325" spans="1:7">
      <c r="A325">
        <v>324</v>
      </c>
      <c r="B325">
        <v>92000</v>
      </c>
      <c r="C325">
        <v>9.6000000000000002E-2</v>
      </c>
      <c r="D325">
        <v>201404</v>
      </c>
      <c r="E325">
        <v>13</v>
      </c>
      <c r="G325">
        <f t="shared" si="18"/>
        <v>9568</v>
      </c>
    </row>
    <row r="326" spans="1:7">
      <c r="A326">
        <v>325</v>
      </c>
      <c r="B326">
        <v>92000</v>
      </c>
      <c r="C326">
        <v>0.08</v>
      </c>
      <c r="D326">
        <v>201506</v>
      </c>
      <c r="E326">
        <v>12</v>
      </c>
      <c r="G326">
        <f t="shared" si="18"/>
        <v>7360</v>
      </c>
    </row>
    <row r="327" spans="1:7">
      <c r="A327">
        <v>326</v>
      </c>
      <c r="B327">
        <v>116000</v>
      </c>
      <c r="C327">
        <v>5.0999999999999997E-2</v>
      </c>
      <c r="D327">
        <v>201408</v>
      </c>
      <c r="E327">
        <v>14</v>
      </c>
      <c r="G327">
        <f t="shared" si="18"/>
        <v>6902</v>
      </c>
    </row>
    <row r="328" spans="1:7">
      <c r="A328">
        <v>327</v>
      </c>
      <c r="B328">
        <v>316000</v>
      </c>
      <c r="C328">
        <v>3.6999999999999998E-2</v>
      </c>
      <c r="D328">
        <v>201406</v>
      </c>
      <c r="E328">
        <v>11</v>
      </c>
      <c r="G328">
        <f t="shared" si="18"/>
        <v>10717</v>
      </c>
    </row>
    <row r="329" spans="1:7">
      <c r="A329">
        <v>328</v>
      </c>
      <c r="B329">
        <v>164000</v>
      </c>
      <c r="C329">
        <v>4.4999999999999998E-2</v>
      </c>
      <c r="D329">
        <v>201408</v>
      </c>
      <c r="E329">
        <v>13</v>
      </c>
      <c r="G329">
        <f t="shared" si="18"/>
        <v>7995</v>
      </c>
    </row>
    <row r="330" spans="1:7">
      <c r="A330">
        <v>329</v>
      </c>
      <c r="B330">
        <v>311000</v>
      </c>
      <c r="C330">
        <v>3.5000000000000003E-2</v>
      </c>
      <c r="D330">
        <v>201411</v>
      </c>
      <c r="E330">
        <v>5</v>
      </c>
      <c r="G330">
        <f t="shared" si="18"/>
        <v>4535</v>
      </c>
    </row>
    <row r="331" spans="1:7">
      <c r="A331">
        <v>330</v>
      </c>
      <c r="B331">
        <v>87000</v>
      </c>
      <c r="C331">
        <v>8.5000000000000006E-2</v>
      </c>
      <c r="D331">
        <v>201408</v>
      </c>
      <c r="E331">
        <v>9</v>
      </c>
      <c r="G331">
        <f t="shared" si="18"/>
        <v>5546</v>
      </c>
    </row>
    <row r="332" spans="1:7">
      <c r="A332">
        <v>331</v>
      </c>
      <c r="B332">
        <v>253000</v>
      </c>
      <c r="C332">
        <v>3.9E-2</v>
      </c>
      <c r="D332">
        <v>201406</v>
      </c>
      <c r="E332">
        <v>24</v>
      </c>
      <c r="G332">
        <f t="shared" si="18"/>
        <v>19734</v>
      </c>
    </row>
    <row r="333" spans="1:7">
      <c r="A333">
        <v>332</v>
      </c>
      <c r="B333">
        <v>86000</v>
      </c>
      <c r="C333">
        <v>0.1</v>
      </c>
      <c r="D333">
        <v>201501</v>
      </c>
      <c r="E333">
        <v>10</v>
      </c>
      <c r="G333">
        <f t="shared" si="18"/>
        <v>7166</v>
      </c>
    </row>
    <row r="334" spans="1:7">
      <c r="A334">
        <v>333</v>
      </c>
      <c r="B334">
        <v>316000</v>
      </c>
      <c r="C334">
        <v>2.4E-2</v>
      </c>
      <c r="D334">
        <v>201412</v>
      </c>
      <c r="E334">
        <v>11</v>
      </c>
      <c r="G334">
        <f t="shared" si="18"/>
        <v>6952</v>
      </c>
    </row>
    <row r="335" spans="1:7">
      <c r="A335">
        <v>334</v>
      </c>
      <c r="B335">
        <v>103000</v>
      </c>
      <c r="C335">
        <v>6.3E-2</v>
      </c>
      <c r="D335">
        <v>201505</v>
      </c>
      <c r="E335">
        <v>14</v>
      </c>
      <c r="G335">
        <f t="shared" si="18"/>
        <v>7570</v>
      </c>
    </row>
    <row r="336" spans="1:7">
      <c r="A336">
        <v>335</v>
      </c>
      <c r="B336">
        <v>78000</v>
      </c>
      <c r="C336">
        <v>7.1999999999999995E-2</v>
      </c>
      <c r="D336">
        <v>201405</v>
      </c>
      <c r="E336">
        <v>10</v>
      </c>
      <c r="G336">
        <f t="shared" si="18"/>
        <v>4680</v>
      </c>
    </row>
    <row r="337" spans="1:7">
      <c r="A337">
        <v>336</v>
      </c>
      <c r="B337">
        <v>439000</v>
      </c>
      <c r="C337">
        <v>3.5000000000000003E-2</v>
      </c>
      <c r="D337">
        <v>201507</v>
      </c>
      <c r="E337">
        <v>4</v>
      </c>
      <c r="G337">
        <f t="shared" si="18"/>
        <v>5121</v>
      </c>
    </row>
    <row r="338" spans="1:7">
      <c r="A338">
        <v>337</v>
      </c>
      <c r="B338">
        <v>62000</v>
      </c>
      <c r="C338">
        <v>0.11</v>
      </c>
      <c r="D338">
        <v>201506</v>
      </c>
      <c r="E338">
        <v>5</v>
      </c>
      <c r="G338">
        <f t="shared" si="18"/>
        <v>2841</v>
      </c>
    </row>
    <row r="339" spans="1:7">
      <c r="A339">
        <v>338</v>
      </c>
      <c r="B339">
        <v>334000</v>
      </c>
      <c r="C339">
        <v>3.5000000000000003E-2</v>
      </c>
      <c r="D339">
        <v>201506</v>
      </c>
      <c r="E339">
        <v>10</v>
      </c>
      <c r="G339">
        <f t="shared" si="18"/>
        <v>9741</v>
      </c>
    </row>
    <row r="340" spans="1:7">
      <c r="A340">
        <v>339</v>
      </c>
      <c r="B340">
        <v>203000</v>
      </c>
      <c r="C340">
        <v>4.2999999999999997E-2</v>
      </c>
      <c r="D340">
        <v>201406</v>
      </c>
      <c r="E340">
        <v>15</v>
      </c>
      <c r="G340">
        <f t="shared" si="18"/>
        <v>10911</v>
      </c>
    </row>
    <row r="341" spans="1:7">
      <c r="A341">
        <v>340</v>
      </c>
      <c r="B341">
        <v>93000</v>
      </c>
      <c r="C341">
        <v>4.1000000000000002E-2</v>
      </c>
      <c r="D341">
        <v>201508</v>
      </c>
      <c r="E341">
        <v>11</v>
      </c>
      <c r="G341">
        <f t="shared" si="18"/>
        <v>3495</v>
      </c>
    </row>
    <row r="342" spans="1:7">
      <c r="A342">
        <v>341</v>
      </c>
      <c r="B342">
        <v>298000</v>
      </c>
      <c r="C342">
        <v>3.6999999999999998E-2</v>
      </c>
      <c r="D342">
        <v>201412</v>
      </c>
      <c r="E342">
        <v>16</v>
      </c>
      <c r="G342">
        <f t="shared" si="18"/>
        <v>14701</v>
      </c>
    </row>
    <row r="343" spans="1:7">
      <c r="A343">
        <v>342</v>
      </c>
      <c r="B343">
        <v>148000</v>
      </c>
      <c r="C343">
        <v>3.9E-2</v>
      </c>
      <c r="D343">
        <v>201407</v>
      </c>
      <c r="E343">
        <v>7</v>
      </c>
      <c r="G343">
        <f t="shared" si="18"/>
        <v>3367</v>
      </c>
    </row>
    <row r="344" spans="1:7">
      <c r="A344">
        <v>343</v>
      </c>
      <c r="B344">
        <v>82000</v>
      </c>
      <c r="C344">
        <v>7.1999999999999995E-2</v>
      </c>
      <c r="D344">
        <v>201411</v>
      </c>
      <c r="E344">
        <v>10</v>
      </c>
      <c r="G344">
        <f t="shared" si="18"/>
        <v>4920</v>
      </c>
    </row>
    <row r="345" spans="1:7">
      <c r="A345">
        <v>344</v>
      </c>
      <c r="B345">
        <v>117000</v>
      </c>
      <c r="C345">
        <v>0.06</v>
      </c>
      <c r="D345">
        <v>201601</v>
      </c>
      <c r="E345">
        <v>4</v>
      </c>
      <c r="G345">
        <f t="shared" si="18"/>
        <v>2340</v>
      </c>
    </row>
    <row r="346" spans="1:7">
      <c r="A346">
        <v>345</v>
      </c>
      <c r="B346">
        <v>103000</v>
      </c>
      <c r="C346">
        <v>3.3000000000000002E-2</v>
      </c>
      <c r="D346">
        <v>201406</v>
      </c>
      <c r="E346">
        <v>16</v>
      </c>
      <c r="G346">
        <f t="shared" si="18"/>
        <v>4532</v>
      </c>
    </row>
    <row r="347" spans="1:7">
      <c r="A347">
        <v>346</v>
      </c>
      <c r="B347">
        <v>107000</v>
      </c>
      <c r="C347">
        <v>7.1999999999999995E-2</v>
      </c>
      <c r="D347">
        <v>201411</v>
      </c>
      <c r="E347">
        <v>11</v>
      </c>
      <c r="G347">
        <f t="shared" si="18"/>
        <v>7062</v>
      </c>
    </row>
    <row r="348" spans="1:7">
      <c r="A348">
        <v>347</v>
      </c>
      <c r="B348">
        <v>225000</v>
      </c>
      <c r="C348">
        <v>3.4000000000000002E-2</v>
      </c>
      <c r="D348">
        <v>201501</v>
      </c>
      <c r="E348">
        <v>7</v>
      </c>
      <c r="G348">
        <f t="shared" si="18"/>
        <v>4462</v>
      </c>
    </row>
    <row r="349" spans="1:7">
      <c r="A349">
        <v>348</v>
      </c>
      <c r="B349">
        <v>211000</v>
      </c>
      <c r="C349">
        <v>3.6999999999999998E-2</v>
      </c>
      <c r="D349">
        <v>201406</v>
      </c>
      <c r="E349">
        <v>13</v>
      </c>
      <c r="G349">
        <f t="shared" si="18"/>
        <v>8457</v>
      </c>
    </row>
    <row r="350" spans="1:7">
      <c r="A350">
        <v>349</v>
      </c>
      <c r="B350">
        <v>434000</v>
      </c>
      <c r="C350">
        <v>3.5999999999999997E-2</v>
      </c>
      <c r="D350">
        <v>201412</v>
      </c>
      <c r="E350">
        <v>11</v>
      </c>
      <c r="G350">
        <f t="shared" si="18"/>
        <v>14322</v>
      </c>
    </row>
    <row r="351" spans="1:7">
      <c r="A351">
        <v>350</v>
      </c>
      <c r="B351">
        <v>307000</v>
      </c>
      <c r="C351">
        <v>3.5999999999999997E-2</v>
      </c>
      <c r="D351">
        <v>201508</v>
      </c>
      <c r="E351">
        <v>5</v>
      </c>
      <c r="G351">
        <f t="shared" si="18"/>
        <v>4605</v>
      </c>
    </row>
    <row r="352" spans="1:7">
      <c r="A352">
        <v>351</v>
      </c>
      <c r="B352">
        <v>260000</v>
      </c>
      <c r="C352">
        <v>3.1E-2</v>
      </c>
      <c r="D352">
        <v>201407</v>
      </c>
      <c r="E352">
        <v>14</v>
      </c>
      <c r="G352">
        <f t="shared" si="18"/>
        <v>9403</v>
      </c>
    </row>
    <row r="353" spans="1:7">
      <c r="A353">
        <v>352</v>
      </c>
      <c r="B353">
        <v>463000</v>
      </c>
      <c r="C353">
        <v>3.2000000000000001E-2</v>
      </c>
      <c r="D353">
        <v>201411</v>
      </c>
      <c r="E353">
        <v>12</v>
      </c>
      <c r="G353">
        <f t="shared" si="18"/>
        <v>14816</v>
      </c>
    </row>
    <row r="354" spans="1:7">
      <c r="A354">
        <v>353</v>
      </c>
      <c r="B354">
        <v>442000</v>
      </c>
      <c r="C354">
        <v>3.3000000000000002E-2</v>
      </c>
      <c r="D354">
        <v>201412</v>
      </c>
      <c r="E354">
        <v>10</v>
      </c>
      <c r="G354">
        <f t="shared" si="18"/>
        <v>12155</v>
      </c>
    </row>
    <row r="355" spans="1:7">
      <c r="A355">
        <v>354</v>
      </c>
      <c r="B355">
        <v>116000</v>
      </c>
      <c r="C355">
        <v>0.05</v>
      </c>
      <c r="D355">
        <v>201407</v>
      </c>
      <c r="E355">
        <v>14</v>
      </c>
      <c r="G355">
        <f t="shared" si="18"/>
        <v>6766</v>
      </c>
    </row>
    <row r="356" spans="1:7">
      <c r="A356">
        <v>355</v>
      </c>
      <c r="B356">
        <v>430000</v>
      </c>
      <c r="C356">
        <v>3.3000000000000002E-2</v>
      </c>
      <c r="D356">
        <v>201507</v>
      </c>
      <c r="E356">
        <v>7</v>
      </c>
      <c r="G356">
        <f t="shared" si="18"/>
        <v>8277</v>
      </c>
    </row>
    <row r="357" spans="1:7">
      <c r="A357">
        <v>356</v>
      </c>
      <c r="B357">
        <v>103000</v>
      </c>
      <c r="C357">
        <v>6.0999999999999999E-2</v>
      </c>
      <c r="D357">
        <v>201507</v>
      </c>
      <c r="E357">
        <v>11</v>
      </c>
      <c r="G357">
        <f t="shared" si="18"/>
        <v>5759</v>
      </c>
    </row>
    <row r="358" spans="1:7">
      <c r="A358">
        <v>357</v>
      </c>
      <c r="B358">
        <v>116000</v>
      </c>
      <c r="C358">
        <v>5.6000000000000001E-2</v>
      </c>
      <c r="D358">
        <v>201412</v>
      </c>
      <c r="E358">
        <v>10</v>
      </c>
      <c r="G358">
        <f t="shared" si="18"/>
        <v>5413</v>
      </c>
    </row>
    <row r="359" spans="1:7">
      <c r="A359">
        <v>358</v>
      </c>
      <c r="B359">
        <v>266000</v>
      </c>
      <c r="C359">
        <v>3.3000000000000002E-2</v>
      </c>
      <c r="D359">
        <v>201412</v>
      </c>
      <c r="E359">
        <v>16</v>
      </c>
      <c r="G359">
        <f t="shared" si="18"/>
        <v>11704</v>
      </c>
    </row>
    <row r="360" spans="1:7">
      <c r="A360">
        <v>359</v>
      </c>
      <c r="B360">
        <v>161000</v>
      </c>
      <c r="C360">
        <v>3.7999999999999999E-2</v>
      </c>
      <c r="D360">
        <v>201407</v>
      </c>
      <c r="E360">
        <v>10</v>
      </c>
      <c r="G360">
        <f t="shared" si="18"/>
        <v>5098</v>
      </c>
    </row>
    <row r="361" spans="1:7">
      <c r="A361">
        <v>360</v>
      </c>
      <c r="B361">
        <v>117000</v>
      </c>
      <c r="C361">
        <v>4.9000000000000002E-2</v>
      </c>
      <c r="D361">
        <v>201408</v>
      </c>
      <c r="E361">
        <v>12</v>
      </c>
      <c r="G361">
        <f t="shared" si="18"/>
        <v>5733</v>
      </c>
    </row>
    <row r="362" spans="1:7">
      <c r="A362">
        <v>361</v>
      </c>
      <c r="B362">
        <v>120000</v>
      </c>
      <c r="C362">
        <v>5.0999999999999997E-2</v>
      </c>
      <c r="D362">
        <v>201407</v>
      </c>
      <c r="E362">
        <v>12</v>
      </c>
      <c r="G362">
        <f t="shared" si="18"/>
        <v>6120</v>
      </c>
    </row>
    <row r="363" spans="1:7">
      <c r="A363">
        <v>362</v>
      </c>
      <c r="B363">
        <v>95000</v>
      </c>
      <c r="C363">
        <v>9.9000000000000005E-2</v>
      </c>
      <c r="D363">
        <v>201501</v>
      </c>
      <c r="E363">
        <v>5</v>
      </c>
      <c r="G363">
        <f t="shared" si="18"/>
        <v>3918</v>
      </c>
    </row>
    <row r="364" spans="1:7">
      <c r="A364">
        <v>363</v>
      </c>
      <c r="B364">
        <v>115000</v>
      </c>
      <c r="C364">
        <v>0.115</v>
      </c>
      <c r="D364">
        <v>201412</v>
      </c>
      <c r="E364">
        <v>6</v>
      </c>
      <c r="G364">
        <f t="shared" si="18"/>
        <v>6612</v>
      </c>
    </row>
    <row r="365" spans="1:7">
      <c r="A365">
        <v>364</v>
      </c>
      <c r="B365">
        <v>129000</v>
      </c>
      <c r="C365">
        <v>0.04</v>
      </c>
      <c r="D365">
        <v>201407</v>
      </c>
      <c r="E365">
        <v>16</v>
      </c>
      <c r="G365">
        <f t="shared" si="18"/>
        <v>6880</v>
      </c>
    </row>
    <row r="366" spans="1:7">
      <c r="A366">
        <v>365</v>
      </c>
      <c r="B366">
        <v>470000</v>
      </c>
      <c r="C366">
        <v>3.4000000000000002E-2</v>
      </c>
      <c r="D366">
        <v>201407</v>
      </c>
      <c r="E366">
        <v>4</v>
      </c>
      <c r="G366">
        <f t="shared" si="18"/>
        <v>5326</v>
      </c>
    </row>
    <row r="367" spans="1:7">
      <c r="A367">
        <v>366</v>
      </c>
      <c r="B367">
        <v>152000</v>
      </c>
      <c r="C367">
        <v>4.1000000000000002E-2</v>
      </c>
      <c r="D367">
        <v>201411</v>
      </c>
      <c r="E367">
        <v>20</v>
      </c>
      <c r="G367">
        <f t="shared" si="18"/>
        <v>10386</v>
      </c>
    </row>
    <row r="368" spans="1:7">
      <c r="A368">
        <v>367</v>
      </c>
      <c r="B368">
        <v>294000</v>
      </c>
      <c r="C368">
        <v>0.03</v>
      </c>
      <c r="D368">
        <v>201408</v>
      </c>
      <c r="E368">
        <v>11</v>
      </c>
      <c r="G368">
        <f t="shared" si="18"/>
        <v>8085</v>
      </c>
    </row>
    <row r="369" spans="1:7">
      <c r="A369">
        <v>368</v>
      </c>
      <c r="B369">
        <v>388000</v>
      </c>
      <c r="C369">
        <v>0.04</v>
      </c>
      <c r="D369">
        <v>201411</v>
      </c>
      <c r="E369">
        <v>6</v>
      </c>
      <c r="G369">
        <f t="shared" si="18"/>
        <v>7760</v>
      </c>
    </row>
    <row r="370" spans="1:7">
      <c r="A370">
        <v>369</v>
      </c>
      <c r="B370">
        <v>105000</v>
      </c>
      <c r="C370">
        <v>0.113</v>
      </c>
      <c r="D370">
        <v>201405</v>
      </c>
      <c r="E370">
        <v>12</v>
      </c>
      <c r="G370">
        <f t="shared" si="18"/>
        <v>11865</v>
      </c>
    </row>
    <row r="371" spans="1:7">
      <c r="A371">
        <v>370</v>
      </c>
      <c r="B371">
        <v>93000</v>
      </c>
      <c r="C371">
        <v>6.4000000000000001E-2</v>
      </c>
      <c r="D371">
        <v>201506</v>
      </c>
      <c r="E371">
        <v>5</v>
      </c>
      <c r="G371">
        <f t="shared" si="18"/>
        <v>2480</v>
      </c>
    </row>
    <row r="372" spans="1:7">
      <c r="A372">
        <v>371</v>
      </c>
      <c r="B372">
        <v>122000</v>
      </c>
      <c r="C372">
        <v>5.6000000000000001E-2</v>
      </c>
      <c r="D372">
        <v>201501</v>
      </c>
      <c r="E372">
        <v>14</v>
      </c>
      <c r="G372">
        <f t="shared" si="18"/>
        <v>7970</v>
      </c>
    </row>
    <row r="373" spans="1:7">
      <c r="A373">
        <v>372</v>
      </c>
      <c r="B373">
        <v>129000</v>
      </c>
      <c r="C373">
        <v>0.04</v>
      </c>
      <c r="D373">
        <v>201412</v>
      </c>
      <c r="E373">
        <v>9</v>
      </c>
      <c r="G373">
        <f t="shared" si="18"/>
        <v>3870</v>
      </c>
    </row>
    <row r="374" spans="1:7">
      <c r="A374">
        <v>373</v>
      </c>
      <c r="B374">
        <v>133000</v>
      </c>
      <c r="C374">
        <v>4.9000000000000002E-2</v>
      </c>
      <c r="D374">
        <v>201404</v>
      </c>
      <c r="E374">
        <v>11</v>
      </c>
      <c r="G374">
        <f t="shared" si="18"/>
        <v>5973</v>
      </c>
    </row>
    <row r="375" spans="1:7">
      <c r="A375">
        <v>374</v>
      </c>
      <c r="B375">
        <v>154000</v>
      </c>
      <c r="C375">
        <v>4.1000000000000002E-2</v>
      </c>
      <c r="D375">
        <v>201406</v>
      </c>
      <c r="E375">
        <v>11</v>
      </c>
      <c r="G375">
        <f t="shared" si="18"/>
        <v>5787</v>
      </c>
    </row>
    <row r="376" spans="1:7">
      <c r="A376">
        <v>375</v>
      </c>
      <c r="B376">
        <v>134000</v>
      </c>
      <c r="C376">
        <v>4.7E-2</v>
      </c>
      <c r="D376">
        <v>201601</v>
      </c>
      <c r="E376">
        <v>5</v>
      </c>
      <c r="G376">
        <f t="shared" si="18"/>
        <v>2624</v>
      </c>
    </row>
    <row r="377" spans="1:7">
      <c r="A377">
        <v>376</v>
      </c>
      <c r="B377">
        <v>89000</v>
      </c>
      <c r="C377">
        <v>7.2999999999999995E-2</v>
      </c>
      <c r="D377">
        <v>201501</v>
      </c>
      <c r="E377">
        <v>14</v>
      </c>
      <c r="G377">
        <f t="shared" si="18"/>
        <v>7579</v>
      </c>
    </row>
    <row r="378" spans="1:7">
      <c r="A378">
        <v>377</v>
      </c>
      <c r="B378">
        <v>104000</v>
      </c>
      <c r="C378">
        <v>9.5000000000000001E-2</v>
      </c>
      <c r="D378">
        <v>201407</v>
      </c>
      <c r="E378">
        <v>13</v>
      </c>
      <c r="G378">
        <f t="shared" si="18"/>
        <v>10703</v>
      </c>
    </row>
    <row r="379" spans="1:7">
      <c r="A379">
        <v>378</v>
      </c>
      <c r="B379">
        <v>319000</v>
      </c>
      <c r="C379">
        <v>3.5999999999999997E-2</v>
      </c>
      <c r="D379">
        <v>201601</v>
      </c>
      <c r="E379">
        <v>6</v>
      </c>
      <c r="G379">
        <f t="shared" si="18"/>
        <v>5742</v>
      </c>
    </row>
    <row r="380" spans="1:7">
      <c r="A380">
        <v>379</v>
      </c>
      <c r="B380">
        <v>102000</v>
      </c>
      <c r="C380">
        <v>7.5999999999999998E-2</v>
      </c>
      <c r="D380">
        <v>201408</v>
      </c>
      <c r="E380">
        <v>5</v>
      </c>
      <c r="G380">
        <f t="shared" si="18"/>
        <v>3230</v>
      </c>
    </row>
    <row r="381" spans="1:7">
      <c r="A381">
        <v>380</v>
      </c>
      <c r="B381">
        <v>355000</v>
      </c>
      <c r="C381">
        <v>3.1E-2</v>
      </c>
      <c r="D381">
        <v>201511</v>
      </c>
      <c r="E381">
        <v>6</v>
      </c>
      <c r="G381">
        <f t="shared" si="18"/>
        <v>5502</v>
      </c>
    </row>
    <row r="382" spans="1:7">
      <c r="A382">
        <v>381</v>
      </c>
      <c r="B382">
        <v>281000</v>
      </c>
      <c r="C382">
        <v>3.5000000000000003E-2</v>
      </c>
      <c r="D382">
        <v>201501</v>
      </c>
      <c r="E382">
        <v>12</v>
      </c>
      <c r="G382">
        <f t="shared" si="18"/>
        <v>9835</v>
      </c>
    </row>
    <row r="383" spans="1:7">
      <c r="A383">
        <v>382</v>
      </c>
      <c r="B383">
        <v>144000</v>
      </c>
      <c r="C383">
        <v>6.3E-2</v>
      </c>
      <c r="D383">
        <v>201507</v>
      </c>
      <c r="E383">
        <v>7</v>
      </c>
      <c r="G383">
        <f t="shared" si="18"/>
        <v>5292</v>
      </c>
    </row>
    <row r="384" spans="1:7">
      <c r="A384">
        <v>383</v>
      </c>
      <c r="B384">
        <v>205000</v>
      </c>
      <c r="C384">
        <v>4.4999999999999998E-2</v>
      </c>
      <c r="D384">
        <v>201501</v>
      </c>
      <c r="E384">
        <v>6</v>
      </c>
      <c r="G384">
        <f t="shared" si="18"/>
        <v>4612</v>
      </c>
    </row>
    <row r="385" spans="1:7">
      <c r="A385">
        <v>384</v>
      </c>
      <c r="B385">
        <v>123000</v>
      </c>
      <c r="C385">
        <v>5.8999999999999997E-2</v>
      </c>
      <c r="D385">
        <v>201408</v>
      </c>
      <c r="E385">
        <v>14</v>
      </c>
      <c r="G385">
        <f t="shared" si="18"/>
        <v>8466</v>
      </c>
    </row>
    <row r="386" spans="1:7">
      <c r="A386">
        <v>385</v>
      </c>
      <c r="B386">
        <v>119000</v>
      </c>
      <c r="C386">
        <v>1.4E-2</v>
      </c>
      <c r="D386">
        <v>201511</v>
      </c>
      <c r="E386">
        <v>6</v>
      </c>
      <c r="G386">
        <f t="shared" ref="G386:G449" si="19">FLOOR(B386*C386*E386/12, 1)</f>
        <v>833</v>
      </c>
    </row>
    <row r="387" spans="1:7">
      <c r="A387">
        <v>386</v>
      </c>
      <c r="B387">
        <v>142000</v>
      </c>
      <c r="C387">
        <v>8.4000000000000005E-2</v>
      </c>
      <c r="D387">
        <v>201407</v>
      </c>
      <c r="E387">
        <v>6</v>
      </c>
      <c r="G387">
        <f t="shared" si="19"/>
        <v>5964</v>
      </c>
    </row>
    <row r="388" spans="1:7">
      <c r="A388">
        <v>387</v>
      </c>
      <c r="B388">
        <v>112000</v>
      </c>
      <c r="C388">
        <v>9.1999999999999998E-2</v>
      </c>
      <c r="D388">
        <v>201408</v>
      </c>
      <c r="E388">
        <v>14</v>
      </c>
      <c r="G388">
        <f t="shared" si="19"/>
        <v>12021</v>
      </c>
    </row>
    <row r="389" spans="1:7">
      <c r="A389">
        <v>388</v>
      </c>
      <c r="B389">
        <v>152000</v>
      </c>
      <c r="C389">
        <v>4.3999999999999997E-2</v>
      </c>
      <c r="D389">
        <v>201508</v>
      </c>
      <c r="E389">
        <v>7</v>
      </c>
      <c r="G389">
        <f t="shared" si="19"/>
        <v>3901</v>
      </c>
    </row>
    <row r="390" spans="1:7">
      <c r="A390">
        <v>389</v>
      </c>
      <c r="B390">
        <v>216000</v>
      </c>
      <c r="C390">
        <v>2.7E-2</v>
      </c>
      <c r="D390">
        <v>201405</v>
      </c>
      <c r="E390">
        <v>12</v>
      </c>
      <c r="G390">
        <f t="shared" si="19"/>
        <v>5832</v>
      </c>
    </row>
    <row r="391" spans="1:7">
      <c r="A391">
        <v>390</v>
      </c>
      <c r="B391">
        <v>129000</v>
      </c>
      <c r="C391">
        <v>9.9000000000000005E-2</v>
      </c>
      <c r="D391">
        <v>201406</v>
      </c>
      <c r="E391">
        <v>5</v>
      </c>
      <c r="G391">
        <f t="shared" si="19"/>
        <v>5321</v>
      </c>
    </row>
    <row r="392" spans="1:7">
      <c r="A392">
        <v>391</v>
      </c>
      <c r="B392">
        <v>450000</v>
      </c>
      <c r="C392">
        <v>3.2000000000000001E-2</v>
      </c>
      <c r="D392">
        <v>201412</v>
      </c>
      <c r="E392">
        <v>6</v>
      </c>
      <c r="G392">
        <f t="shared" si="19"/>
        <v>7200</v>
      </c>
    </row>
    <row r="393" spans="1:7">
      <c r="A393">
        <v>392</v>
      </c>
      <c r="B393">
        <v>100000</v>
      </c>
      <c r="C393">
        <v>5.6000000000000001E-2</v>
      </c>
      <c r="D393">
        <v>201507</v>
      </c>
      <c r="E393">
        <v>11</v>
      </c>
      <c r="G393">
        <f t="shared" si="19"/>
        <v>5133</v>
      </c>
    </row>
    <row r="394" spans="1:7">
      <c r="A394">
        <v>393</v>
      </c>
      <c r="B394">
        <v>237000</v>
      </c>
      <c r="C394">
        <v>3.4000000000000002E-2</v>
      </c>
      <c r="D394">
        <v>201406</v>
      </c>
      <c r="E394">
        <v>14</v>
      </c>
      <c r="G394">
        <f t="shared" si="19"/>
        <v>9401</v>
      </c>
    </row>
    <row r="395" spans="1:7">
      <c r="A395">
        <v>394</v>
      </c>
      <c r="B395">
        <v>390000</v>
      </c>
      <c r="C395">
        <v>2.5000000000000001E-2</v>
      </c>
      <c r="D395">
        <v>201509</v>
      </c>
      <c r="E395">
        <v>5</v>
      </c>
      <c r="G395">
        <f t="shared" si="19"/>
        <v>4062</v>
      </c>
    </row>
    <row r="396" spans="1:7">
      <c r="A396">
        <v>395</v>
      </c>
      <c r="B396">
        <v>76000</v>
      </c>
      <c r="C396">
        <v>0.11799999999999999</v>
      </c>
      <c r="D396">
        <v>201506</v>
      </c>
      <c r="E396">
        <v>10</v>
      </c>
      <c r="G396">
        <f t="shared" si="19"/>
        <v>7473</v>
      </c>
    </row>
    <row r="397" spans="1:7">
      <c r="A397">
        <v>396</v>
      </c>
      <c r="B397">
        <v>133000</v>
      </c>
      <c r="C397">
        <v>8.4000000000000005E-2</v>
      </c>
      <c r="D397">
        <v>201508</v>
      </c>
      <c r="E397">
        <v>5</v>
      </c>
      <c r="G397">
        <f t="shared" si="19"/>
        <v>4655</v>
      </c>
    </row>
    <row r="398" spans="1:7">
      <c r="A398">
        <v>397</v>
      </c>
      <c r="B398">
        <v>107000</v>
      </c>
      <c r="C398">
        <v>5.7000000000000002E-2</v>
      </c>
      <c r="D398">
        <v>201505</v>
      </c>
      <c r="E398">
        <v>13</v>
      </c>
      <c r="G398">
        <f t="shared" si="19"/>
        <v>6607</v>
      </c>
    </row>
    <row r="399" spans="1:7">
      <c r="A399">
        <v>398</v>
      </c>
      <c r="B399">
        <v>347000</v>
      </c>
      <c r="C399">
        <v>3.4000000000000002E-2</v>
      </c>
      <c r="D399">
        <v>201406</v>
      </c>
      <c r="E399">
        <v>12</v>
      </c>
      <c r="G399">
        <f t="shared" si="19"/>
        <v>11798</v>
      </c>
    </row>
    <row r="400" spans="1:7">
      <c r="A400">
        <v>399</v>
      </c>
      <c r="B400">
        <v>136000</v>
      </c>
      <c r="C400">
        <v>6.6000000000000003E-2</v>
      </c>
      <c r="D400">
        <v>201406</v>
      </c>
      <c r="E400">
        <v>10</v>
      </c>
      <c r="G400">
        <f t="shared" si="19"/>
        <v>7480</v>
      </c>
    </row>
    <row r="401" spans="1:7">
      <c r="A401">
        <v>400</v>
      </c>
      <c r="B401">
        <v>61000</v>
      </c>
      <c r="C401">
        <v>7.6999999999999999E-2</v>
      </c>
      <c r="D401">
        <v>201407</v>
      </c>
      <c r="E401">
        <v>11</v>
      </c>
      <c r="G401">
        <f t="shared" si="19"/>
        <v>4305</v>
      </c>
    </row>
    <row r="402" spans="1:7">
      <c r="A402">
        <v>401</v>
      </c>
      <c r="B402">
        <v>104000</v>
      </c>
      <c r="C402">
        <v>7.3999999999999996E-2</v>
      </c>
      <c r="D402">
        <v>201501</v>
      </c>
      <c r="E402">
        <v>7</v>
      </c>
      <c r="G402">
        <f t="shared" si="19"/>
        <v>4489</v>
      </c>
    </row>
    <row r="403" spans="1:7">
      <c r="A403">
        <v>402</v>
      </c>
      <c r="B403">
        <v>79000</v>
      </c>
      <c r="C403">
        <v>7.2999999999999995E-2</v>
      </c>
      <c r="D403">
        <v>201412</v>
      </c>
      <c r="E403">
        <v>14</v>
      </c>
      <c r="G403">
        <f t="shared" si="19"/>
        <v>6728</v>
      </c>
    </row>
    <row r="404" spans="1:7">
      <c r="A404">
        <v>403</v>
      </c>
      <c r="B404">
        <v>135000</v>
      </c>
      <c r="C404">
        <v>4.9000000000000002E-2</v>
      </c>
      <c r="D404">
        <v>201407</v>
      </c>
      <c r="E404">
        <v>6</v>
      </c>
      <c r="G404">
        <f t="shared" si="19"/>
        <v>3307</v>
      </c>
    </row>
    <row r="405" spans="1:7">
      <c r="A405">
        <v>404</v>
      </c>
      <c r="B405">
        <v>66000</v>
      </c>
      <c r="C405">
        <v>9.8000000000000004E-2</v>
      </c>
      <c r="D405">
        <v>201511</v>
      </c>
      <c r="E405">
        <v>8</v>
      </c>
      <c r="G405">
        <f t="shared" si="19"/>
        <v>4312</v>
      </c>
    </row>
    <row r="406" spans="1:7">
      <c r="A406">
        <v>405</v>
      </c>
      <c r="B406">
        <v>106000</v>
      </c>
      <c r="C406">
        <v>5.8999999999999997E-2</v>
      </c>
      <c r="D406">
        <v>201404</v>
      </c>
      <c r="E406">
        <v>18</v>
      </c>
      <c r="G406">
        <f t="shared" si="19"/>
        <v>9381</v>
      </c>
    </row>
    <row r="407" spans="1:7">
      <c r="A407">
        <v>406</v>
      </c>
      <c r="B407">
        <v>165000</v>
      </c>
      <c r="C407">
        <v>3.5000000000000003E-2</v>
      </c>
      <c r="D407">
        <v>201407</v>
      </c>
      <c r="E407">
        <v>17</v>
      </c>
      <c r="G407">
        <f t="shared" si="19"/>
        <v>8181</v>
      </c>
    </row>
    <row r="408" spans="1:7">
      <c r="A408">
        <v>407</v>
      </c>
      <c r="B408">
        <v>453000</v>
      </c>
      <c r="C408">
        <v>4.1000000000000002E-2</v>
      </c>
      <c r="D408">
        <v>201405</v>
      </c>
      <c r="E408">
        <v>20</v>
      </c>
      <c r="G408">
        <f t="shared" si="19"/>
        <v>30955</v>
      </c>
    </row>
    <row r="409" spans="1:7">
      <c r="A409">
        <v>408</v>
      </c>
      <c r="B409">
        <v>72000</v>
      </c>
      <c r="C409">
        <v>9.1999999999999998E-2</v>
      </c>
      <c r="D409">
        <v>201412</v>
      </c>
      <c r="E409">
        <v>6</v>
      </c>
      <c r="G409">
        <f t="shared" si="19"/>
        <v>3312</v>
      </c>
    </row>
    <row r="410" spans="1:7">
      <c r="A410">
        <v>409</v>
      </c>
      <c r="B410">
        <v>218000</v>
      </c>
      <c r="C410">
        <v>3.1E-2</v>
      </c>
      <c r="D410">
        <v>201409</v>
      </c>
      <c r="E410">
        <v>5</v>
      </c>
      <c r="G410">
        <f t="shared" si="19"/>
        <v>2815</v>
      </c>
    </row>
    <row r="411" spans="1:7">
      <c r="A411">
        <v>410</v>
      </c>
      <c r="B411">
        <v>448000</v>
      </c>
      <c r="C411">
        <v>4.2000000000000003E-2</v>
      </c>
      <c r="D411">
        <v>201412</v>
      </c>
      <c r="E411">
        <v>12</v>
      </c>
      <c r="G411">
        <f t="shared" si="19"/>
        <v>18816</v>
      </c>
    </row>
    <row r="412" spans="1:7">
      <c r="A412">
        <v>411</v>
      </c>
      <c r="B412">
        <v>440000</v>
      </c>
      <c r="C412">
        <v>3.7999999999999999E-2</v>
      </c>
      <c r="D412">
        <v>201411</v>
      </c>
      <c r="E412">
        <v>12</v>
      </c>
      <c r="G412">
        <f t="shared" si="19"/>
        <v>16720</v>
      </c>
    </row>
    <row r="413" spans="1:7">
      <c r="A413">
        <v>412</v>
      </c>
      <c r="B413">
        <v>286000</v>
      </c>
      <c r="C413">
        <v>3.4000000000000002E-2</v>
      </c>
      <c r="D413">
        <v>201412</v>
      </c>
      <c r="E413">
        <v>5</v>
      </c>
      <c r="G413">
        <f t="shared" si="19"/>
        <v>4051</v>
      </c>
    </row>
    <row r="414" spans="1:7">
      <c r="A414">
        <v>413</v>
      </c>
      <c r="B414">
        <v>105000</v>
      </c>
      <c r="C414">
        <v>4.5999999999999999E-2</v>
      </c>
      <c r="D414">
        <v>201409</v>
      </c>
      <c r="E414">
        <v>14</v>
      </c>
      <c r="G414">
        <f t="shared" si="19"/>
        <v>5635</v>
      </c>
    </row>
    <row r="415" spans="1:7">
      <c r="A415">
        <v>414</v>
      </c>
      <c r="B415">
        <v>384000</v>
      </c>
      <c r="C415">
        <v>3.1E-2</v>
      </c>
      <c r="D415">
        <v>201406</v>
      </c>
      <c r="E415">
        <v>4</v>
      </c>
      <c r="G415">
        <f t="shared" si="19"/>
        <v>3968</v>
      </c>
    </row>
    <row r="416" spans="1:7">
      <c r="A416">
        <v>415</v>
      </c>
      <c r="B416">
        <v>104000</v>
      </c>
      <c r="C416">
        <v>4.8000000000000001E-2</v>
      </c>
      <c r="D416">
        <v>201412</v>
      </c>
      <c r="E416">
        <v>14</v>
      </c>
      <c r="G416">
        <f t="shared" si="19"/>
        <v>5824</v>
      </c>
    </row>
    <row r="417" spans="1:7">
      <c r="A417">
        <v>416</v>
      </c>
      <c r="B417">
        <v>135000</v>
      </c>
      <c r="C417">
        <v>6.0999999999999999E-2</v>
      </c>
      <c r="D417">
        <v>201502</v>
      </c>
      <c r="E417">
        <v>6</v>
      </c>
      <c r="G417">
        <f t="shared" si="19"/>
        <v>4117</v>
      </c>
    </row>
    <row r="418" spans="1:7">
      <c r="A418">
        <v>417</v>
      </c>
      <c r="B418">
        <v>195000</v>
      </c>
      <c r="C418">
        <v>3.5000000000000003E-2</v>
      </c>
      <c r="D418">
        <v>201406</v>
      </c>
      <c r="E418">
        <v>17</v>
      </c>
      <c r="G418">
        <f t="shared" si="19"/>
        <v>9668</v>
      </c>
    </row>
    <row r="419" spans="1:7">
      <c r="A419">
        <v>418</v>
      </c>
      <c r="B419">
        <v>124000</v>
      </c>
      <c r="C419">
        <v>3.7999999999999999E-2</v>
      </c>
      <c r="D419">
        <v>201408</v>
      </c>
      <c r="E419">
        <v>13</v>
      </c>
      <c r="G419">
        <f t="shared" si="19"/>
        <v>5104</v>
      </c>
    </row>
    <row r="420" spans="1:7">
      <c r="A420">
        <v>419</v>
      </c>
      <c r="B420">
        <v>429000</v>
      </c>
      <c r="C420">
        <v>3.6999999999999998E-2</v>
      </c>
      <c r="D420">
        <v>201406</v>
      </c>
      <c r="E420">
        <v>16</v>
      </c>
      <c r="G420">
        <f t="shared" si="19"/>
        <v>21164</v>
      </c>
    </row>
    <row r="421" spans="1:7">
      <c r="A421">
        <v>420</v>
      </c>
      <c r="B421">
        <v>95000</v>
      </c>
      <c r="C421">
        <v>6.4000000000000001E-2</v>
      </c>
      <c r="D421">
        <v>201407</v>
      </c>
      <c r="E421">
        <v>17</v>
      </c>
      <c r="G421">
        <f t="shared" si="19"/>
        <v>8613</v>
      </c>
    </row>
    <row r="422" spans="1:7">
      <c r="A422">
        <v>421</v>
      </c>
      <c r="B422">
        <v>101000</v>
      </c>
      <c r="C422">
        <v>0.10299999999999999</v>
      </c>
      <c r="D422">
        <v>201504</v>
      </c>
      <c r="E422">
        <v>9</v>
      </c>
      <c r="G422">
        <f t="shared" si="19"/>
        <v>7802</v>
      </c>
    </row>
    <row r="423" spans="1:7">
      <c r="A423">
        <v>422</v>
      </c>
      <c r="B423">
        <v>143000</v>
      </c>
      <c r="C423">
        <v>4.7E-2</v>
      </c>
      <c r="D423">
        <v>201411</v>
      </c>
      <c r="E423">
        <v>12</v>
      </c>
      <c r="G423">
        <f t="shared" si="19"/>
        <v>6721</v>
      </c>
    </row>
    <row r="424" spans="1:7">
      <c r="A424">
        <v>423</v>
      </c>
      <c r="B424">
        <v>116000</v>
      </c>
      <c r="C424">
        <v>3.1E-2</v>
      </c>
      <c r="D424">
        <v>201501</v>
      </c>
      <c r="E424">
        <v>16</v>
      </c>
      <c r="G424">
        <f t="shared" si="19"/>
        <v>4794</v>
      </c>
    </row>
    <row r="425" spans="1:7">
      <c r="A425">
        <v>424</v>
      </c>
      <c r="B425">
        <v>146000</v>
      </c>
      <c r="C425">
        <v>6.7000000000000004E-2</v>
      </c>
      <c r="D425">
        <v>201501</v>
      </c>
      <c r="E425">
        <v>16</v>
      </c>
      <c r="G425">
        <f t="shared" si="19"/>
        <v>13042</v>
      </c>
    </row>
    <row r="426" spans="1:7">
      <c r="A426">
        <v>425</v>
      </c>
      <c r="B426">
        <v>199000</v>
      </c>
      <c r="C426">
        <v>0.03</v>
      </c>
      <c r="D426">
        <v>201405</v>
      </c>
      <c r="E426">
        <v>18</v>
      </c>
      <c r="G426">
        <f t="shared" si="19"/>
        <v>8955</v>
      </c>
    </row>
    <row r="427" spans="1:7">
      <c r="A427">
        <v>426</v>
      </c>
      <c r="B427">
        <v>393000</v>
      </c>
      <c r="C427">
        <v>0.03</v>
      </c>
      <c r="D427">
        <v>201412</v>
      </c>
      <c r="E427">
        <v>7</v>
      </c>
      <c r="G427">
        <f t="shared" si="19"/>
        <v>6877</v>
      </c>
    </row>
    <row r="428" spans="1:7">
      <c r="A428">
        <v>427</v>
      </c>
      <c r="B428">
        <v>105000</v>
      </c>
      <c r="C428">
        <v>6.5000000000000002E-2</v>
      </c>
      <c r="D428">
        <v>201502</v>
      </c>
      <c r="E428">
        <v>14</v>
      </c>
      <c r="G428">
        <f t="shared" si="19"/>
        <v>7962</v>
      </c>
    </row>
    <row r="429" spans="1:7">
      <c r="A429">
        <v>428</v>
      </c>
      <c r="B429">
        <v>308000</v>
      </c>
      <c r="C429">
        <v>0.03</v>
      </c>
      <c r="D429">
        <v>201411</v>
      </c>
      <c r="E429">
        <v>6</v>
      </c>
      <c r="G429">
        <f t="shared" si="19"/>
        <v>4620</v>
      </c>
    </row>
    <row r="430" spans="1:7">
      <c r="A430">
        <v>429</v>
      </c>
      <c r="B430">
        <v>139000</v>
      </c>
      <c r="C430">
        <v>5.2999999999999999E-2</v>
      </c>
      <c r="D430">
        <v>201405</v>
      </c>
      <c r="E430">
        <v>12</v>
      </c>
      <c r="G430">
        <f t="shared" si="19"/>
        <v>7367</v>
      </c>
    </row>
    <row r="431" spans="1:7">
      <c r="A431">
        <v>430</v>
      </c>
      <c r="B431">
        <v>337000</v>
      </c>
      <c r="C431">
        <v>4.1000000000000002E-2</v>
      </c>
      <c r="D431">
        <v>201406</v>
      </c>
      <c r="E431">
        <v>13</v>
      </c>
      <c r="G431">
        <f t="shared" si="19"/>
        <v>14968</v>
      </c>
    </row>
    <row r="432" spans="1:7">
      <c r="A432">
        <v>431</v>
      </c>
      <c r="B432">
        <v>87000</v>
      </c>
      <c r="C432">
        <v>0.12</v>
      </c>
      <c r="D432">
        <v>201412</v>
      </c>
      <c r="E432">
        <v>9</v>
      </c>
      <c r="G432">
        <f t="shared" si="19"/>
        <v>7830</v>
      </c>
    </row>
    <row r="433" spans="1:7">
      <c r="A433">
        <v>432</v>
      </c>
      <c r="B433">
        <v>411000</v>
      </c>
      <c r="C433">
        <v>0.03</v>
      </c>
      <c r="D433">
        <v>201407</v>
      </c>
      <c r="E433">
        <v>7</v>
      </c>
      <c r="G433">
        <f t="shared" si="19"/>
        <v>7192</v>
      </c>
    </row>
    <row r="434" spans="1:7">
      <c r="A434">
        <v>433</v>
      </c>
      <c r="B434">
        <v>71000</v>
      </c>
      <c r="C434">
        <v>8.5999999999999993E-2</v>
      </c>
      <c r="D434">
        <v>201406</v>
      </c>
      <c r="E434">
        <v>12</v>
      </c>
      <c r="G434">
        <f t="shared" si="19"/>
        <v>6106</v>
      </c>
    </row>
    <row r="435" spans="1:7">
      <c r="A435">
        <v>434</v>
      </c>
      <c r="B435">
        <v>127000</v>
      </c>
      <c r="C435">
        <v>6.4000000000000001E-2</v>
      </c>
      <c r="D435">
        <v>201508</v>
      </c>
      <c r="E435">
        <v>8</v>
      </c>
      <c r="G435">
        <f t="shared" si="19"/>
        <v>5418</v>
      </c>
    </row>
    <row r="436" spans="1:7">
      <c r="A436">
        <v>435</v>
      </c>
      <c r="B436">
        <v>121000</v>
      </c>
      <c r="C436">
        <v>9.7000000000000003E-2</v>
      </c>
      <c r="D436">
        <v>201501</v>
      </c>
      <c r="E436">
        <v>7</v>
      </c>
      <c r="G436">
        <f t="shared" si="19"/>
        <v>6846</v>
      </c>
    </row>
    <row r="437" spans="1:7">
      <c r="A437">
        <v>436</v>
      </c>
      <c r="B437">
        <v>81000</v>
      </c>
      <c r="C437">
        <v>0.08</v>
      </c>
      <c r="D437">
        <v>201505</v>
      </c>
      <c r="E437">
        <v>6</v>
      </c>
      <c r="G437">
        <f t="shared" si="19"/>
        <v>3240</v>
      </c>
    </row>
    <row r="438" spans="1:7">
      <c r="A438">
        <v>437</v>
      </c>
      <c r="B438">
        <v>107000</v>
      </c>
      <c r="C438">
        <v>4.3999999999999997E-2</v>
      </c>
      <c r="D438">
        <v>201507</v>
      </c>
      <c r="E438">
        <v>12</v>
      </c>
      <c r="G438">
        <f t="shared" si="19"/>
        <v>4708</v>
      </c>
    </row>
    <row r="439" spans="1:7">
      <c r="A439">
        <v>438</v>
      </c>
      <c r="B439">
        <v>252000</v>
      </c>
      <c r="C439">
        <v>4.4999999999999998E-2</v>
      </c>
      <c r="D439">
        <v>201407</v>
      </c>
      <c r="E439">
        <v>13</v>
      </c>
      <c r="G439">
        <f t="shared" si="19"/>
        <v>12285</v>
      </c>
    </row>
    <row r="440" spans="1:7">
      <c r="A440">
        <v>439</v>
      </c>
      <c r="B440">
        <v>71000</v>
      </c>
      <c r="C440">
        <v>9.6000000000000002E-2</v>
      </c>
      <c r="D440">
        <v>201506</v>
      </c>
      <c r="E440">
        <v>10</v>
      </c>
      <c r="G440">
        <f t="shared" si="19"/>
        <v>5680</v>
      </c>
    </row>
    <row r="441" spans="1:7">
      <c r="A441">
        <v>440</v>
      </c>
      <c r="B441">
        <v>63000</v>
      </c>
      <c r="C441">
        <v>8.8999999999999996E-2</v>
      </c>
      <c r="D441">
        <v>201506</v>
      </c>
      <c r="E441">
        <v>11</v>
      </c>
      <c r="G441">
        <f t="shared" si="19"/>
        <v>5139</v>
      </c>
    </row>
    <row r="442" spans="1:7">
      <c r="A442">
        <v>441</v>
      </c>
      <c r="B442">
        <v>109000</v>
      </c>
      <c r="C442">
        <v>6.0999999999999999E-2</v>
      </c>
      <c r="D442">
        <v>201412</v>
      </c>
      <c r="E442">
        <v>6</v>
      </c>
      <c r="G442">
        <f t="shared" si="19"/>
        <v>3324</v>
      </c>
    </row>
    <row r="443" spans="1:7">
      <c r="A443">
        <v>442</v>
      </c>
      <c r="B443">
        <v>456000</v>
      </c>
      <c r="C443">
        <v>4.4999999999999998E-2</v>
      </c>
      <c r="D443">
        <v>201410</v>
      </c>
      <c r="E443">
        <v>10</v>
      </c>
      <c r="G443">
        <f t="shared" si="19"/>
        <v>17100</v>
      </c>
    </row>
    <row r="444" spans="1:7">
      <c r="A444">
        <v>443</v>
      </c>
      <c r="B444">
        <v>455000</v>
      </c>
      <c r="C444">
        <v>3.3000000000000002E-2</v>
      </c>
      <c r="D444">
        <v>201501</v>
      </c>
      <c r="E444">
        <v>12</v>
      </c>
      <c r="G444">
        <f t="shared" si="19"/>
        <v>15015</v>
      </c>
    </row>
    <row r="445" spans="1:7">
      <c r="A445">
        <v>444</v>
      </c>
      <c r="B445">
        <v>459000</v>
      </c>
      <c r="C445">
        <v>3.3000000000000002E-2</v>
      </c>
      <c r="D445">
        <v>201406</v>
      </c>
      <c r="E445">
        <v>5</v>
      </c>
      <c r="G445">
        <f t="shared" si="19"/>
        <v>6311</v>
      </c>
    </row>
    <row r="446" spans="1:7">
      <c r="A446">
        <v>445</v>
      </c>
      <c r="B446">
        <v>107000</v>
      </c>
      <c r="C446">
        <v>6.6000000000000003E-2</v>
      </c>
      <c r="D446">
        <v>201601</v>
      </c>
      <c r="E446">
        <v>4</v>
      </c>
      <c r="G446">
        <f t="shared" si="19"/>
        <v>2354</v>
      </c>
    </row>
    <row r="447" spans="1:7">
      <c r="A447">
        <v>446</v>
      </c>
      <c r="B447">
        <v>107000</v>
      </c>
      <c r="C447">
        <v>0.11899999999999999</v>
      </c>
      <c r="D447">
        <v>201506</v>
      </c>
      <c r="E447">
        <v>10</v>
      </c>
      <c r="G447">
        <f t="shared" si="19"/>
        <v>10610</v>
      </c>
    </row>
    <row r="448" spans="1:7">
      <c r="A448">
        <v>447</v>
      </c>
      <c r="B448">
        <v>155000</v>
      </c>
      <c r="C448">
        <v>0.10100000000000001</v>
      </c>
      <c r="D448">
        <v>201406</v>
      </c>
      <c r="E448">
        <v>10</v>
      </c>
      <c r="G448">
        <f t="shared" si="19"/>
        <v>13045</v>
      </c>
    </row>
    <row r="449" spans="1:7">
      <c r="A449">
        <v>448</v>
      </c>
      <c r="B449">
        <v>127000</v>
      </c>
      <c r="C449">
        <v>5.0999999999999997E-2</v>
      </c>
      <c r="D449">
        <v>201408</v>
      </c>
      <c r="E449">
        <v>5</v>
      </c>
      <c r="G449">
        <f t="shared" si="19"/>
        <v>2698</v>
      </c>
    </row>
    <row r="450" spans="1:7">
      <c r="A450">
        <v>449</v>
      </c>
      <c r="B450">
        <v>152000</v>
      </c>
      <c r="C450">
        <v>2.8000000000000001E-2</v>
      </c>
      <c r="D450">
        <v>201412</v>
      </c>
      <c r="E450">
        <v>9</v>
      </c>
      <c r="G450">
        <f t="shared" ref="G450:G513" si="20">FLOOR(B450*C450*E450/12, 1)</f>
        <v>3192</v>
      </c>
    </row>
    <row r="451" spans="1:7">
      <c r="A451">
        <v>450</v>
      </c>
      <c r="B451">
        <v>241000</v>
      </c>
      <c r="C451">
        <v>3.6999999999999998E-2</v>
      </c>
      <c r="D451">
        <v>201407</v>
      </c>
      <c r="E451">
        <v>4</v>
      </c>
      <c r="G451">
        <f t="shared" si="20"/>
        <v>2972</v>
      </c>
    </row>
    <row r="452" spans="1:7">
      <c r="A452">
        <v>451</v>
      </c>
      <c r="B452">
        <v>109000</v>
      </c>
      <c r="C452">
        <v>5.8000000000000003E-2</v>
      </c>
      <c r="D452">
        <v>201502</v>
      </c>
      <c r="E452">
        <v>5</v>
      </c>
      <c r="G452">
        <f t="shared" si="20"/>
        <v>2634</v>
      </c>
    </row>
    <row r="453" spans="1:7">
      <c r="A453">
        <v>452</v>
      </c>
      <c r="B453">
        <v>445000</v>
      </c>
      <c r="C453">
        <v>3.9E-2</v>
      </c>
      <c r="D453">
        <v>201406</v>
      </c>
      <c r="E453">
        <v>13</v>
      </c>
      <c r="G453">
        <f t="shared" si="20"/>
        <v>18801</v>
      </c>
    </row>
    <row r="454" spans="1:7">
      <c r="A454">
        <v>453</v>
      </c>
      <c r="B454">
        <v>97000</v>
      </c>
      <c r="C454">
        <v>6.0999999999999999E-2</v>
      </c>
      <c r="D454">
        <v>201406</v>
      </c>
      <c r="E454">
        <v>14</v>
      </c>
      <c r="G454">
        <f t="shared" si="20"/>
        <v>6903</v>
      </c>
    </row>
    <row r="455" spans="1:7">
      <c r="A455">
        <v>454</v>
      </c>
      <c r="B455">
        <v>454000</v>
      </c>
      <c r="C455">
        <v>2.5999999999999999E-2</v>
      </c>
      <c r="D455">
        <v>201501</v>
      </c>
      <c r="E455">
        <v>6</v>
      </c>
      <c r="G455">
        <f t="shared" si="20"/>
        <v>5902</v>
      </c>
    </row>
    <row r="456" spans="1:7">
      <c r="A456">
        <v>455</v>
      </c>
      <c r="B456">
        <v>99000</v>
      </c>
      <c r="C456">
        <v>0.06</v>
      </c>
      <c r="D456">
        <v>201407</v>
      </c>
      <c r="E456">
        <v>6</v>
      </c>
      <c r="G456">
        <f t="shared" si="20"/>
        <v>2970</v>
      </c>
    </row>
    <row r="457" spans="1:7">
      <c r="A457">
        <v>456</v>
      </c>
      <c r="B457">
        <v>68000</v>
      </c>
      <c r="C457">
        <v>5.3999999999999999E-2</v>
      </c>
      <c r="D457">
        <v>201408</v>
      </c>
      <c r="E457">
        <v>8</v>
      </c>
      <c r="G457">
        <f t="shared" si="20"/>
        <v>2448</v>
      </c>
    </row>
    <row r="458" spans="1:7">
      <c r="A458">
        <v>457</v>
      </c>
      <c r="B458">
        <v>290000</v>
      </c>
      <c r="C458">
        <v>2.1999999999999999E-2</v>
      </c>
      <c r="D458">
        <v>201507</v>
      </c>
      <c r="E458">
        <v>5</v>
      </c>
      <c r="G458">
        <f t="shared" si="20"/>
        <v>2658</v>
      </c>
    </row>
    <row r="459" spans="1:7">
      <c r="A459">
        <v>458</v>
      </c>
      <c r="B459">
        <v>97000</v>
      </c>
      <c r="C459">
        <v>1.7000000000000001E-2</v>
      </c>
      <c r="D459">
        <v>201507</v>
      </c>
      <c r="E459">
        <v>5</v>
      </c>
      <c r="G459">
        <f t="shared" si="20"/>
        <v>687</v>
      </c>
    </row>
    <row r="460" spans="1:7">
      <c r="A460">
        <v>459</v>
      </c>
      <c r="B460">
        <v>134000</v>
      </c>
      <c r="C460">
        <v>4.3999999999999997E-2</v>
      </c>
      <c r="D460">
        <v>201405</v>
      </c>
      <c r="E460">
        <v>10</v>
      </c>
      <c r="G460">
        <f t="shared" si="20"/>
        <v>4913</v>
      </c>
    </row>
    <row r="461" spans="1:7">
      <c r="A461">
        <v>460</v>
      </c>
      <c r="B461">
        <v>445000</v>
      </c>
      <c r="C461">
        <v>3.3000000000000002E-2</v>
      </c>
      <c r="D461">
        <v>201501</v>
      </c>
      <c r="E461">
        <v>4</v>
      </c>
      <c r="G461">
        <f t="shared" si="20"/>
        <v>4895</v>
      </c>
    </row>
    <row r="462" spans="1:7">
      <c r="A462">
        <v>461</v>
      </c>
      <c r="B462">
        <v>91000</v>
      </c>
      <c r="C462">
        <v>4.2000000000000003E-2</v>
      </c>
      <c r="D462">
        <v>201407</v>
      </c>
      <c r="E462">
        <v>6</v>
      </c>
      <c r="G462">
        <f t="shared" si="20"/>
        <v>1911</v>
      </c>
    </row>
    <row r="463" spans="1:7">
      <c r="A463">
        <v>462</v>
      </c>
      <c r="B463">
        <v>75000</v>
      </c>
      <c r="C463">
        <v>7.5999999999999998E-2</v>
      </c>
      <c r="D463">
        <v>201506</v>
      </c>
      <c r="E463">
        <v>4</v>
      </c>
      <c r="G463">
        <f t="shared" si="20"/>
        <v>1900</v>
      </c>
    </row>
    <row r="464" spans="1:7">
      <c r="A464">
        <v>463</v>
      </c>
      <c r="B464">
        <v>211000</v>
      </c>
      <c r="C464">
        <v>3.6999999999999998E-2</v>
      </c>
      <c r="D464">
        <v>201406</v>
      </c>
      <c r="E464">
        <v>15</v>
      </c>
      <c r="G464">
        <f t="shared" si="20"/>
        <v>9758</v>
      </c>
    </row>
    <row r="465" spans="1:7">
      <c r="A465">
        <v>464</v>
      </c>
      <c r="B465">
        <v>59000</v>
      </c>
      <c r="C465">
        <v>8.2000000000000003E-2</v>
      </c>
      <c r="D465">
        <v>201501</v>
      </c>
      <c r="E465">
        <v>6</v>
      </c>
      <c r="G465">
        <f t="shared" si="20"/>
        <v>2419</v>
      </c>
    </row>
    <row r="466" spans="1:7">
      <c r="A466">
        <v>465</v>
      </c>
      <c r="B466">
        <v>120000</v>
      </c>
      <c r="C466">
        <v>0.06</v>
      </c>
      <c r="D466">
        <v>201407</v>
      </c>
      <c r="E466">
        <v>11</v>
      </c>
      <c r="G466">
        <f t="shared" si="20"/>
        <v>6600</v>
      </c>
    </row>
    <row r="467" spans="1:7">
      <c r="A467">
        <v>466</v>
      </c>
      <c r="B467">
        <v>129000</v>
      </c>
      <c r="C467">
        <v>3.5999999999999997E-2</v>
      </c>
      <c r="D467">
        <v>201406</v>
      </c>
      <c r="E467">
        <v>11</v>
      </c>
      <c r="G467">
        <f t="shared" si="20"/>
        <v>4257</v>
      </c>
    </row>
    <row r="468" spans="1:7">
      <c r="A468">
        <v>467</v>
      </c>
      <c r="B468">
        <v>432000</v>
      </c>
      <c r="C468">
        <v>3.7999999999999999E-2</v>
      </c>
      <c r="D468">
        <v>201407</v>
      </c>
      <c r="E468">
        <v>5</v>
      </c>
      <c r="G468">
        <f t="shared" si="20"/>
        <v>6840</v>
      </c>
    </row>
    <row r="469" spans="1:7">
      <c r="A469">
        <v>468</v>
      </c>
      <c r="B469">
        <v>78000</v>
      </c>
      <c r="C469">
        <v>3.3000000000000002E-2</v>
      </c>
      <c r="D469">
        <v>201406</v>
      </c>
      <c r="E469">
        <v>7</v>
      </c>
      <c r="G469">
        <f t="shared" si="20"/>
        <v>1501</v>
      </c>
    </row>
    <row r="470" spans="1:7">
      <c r="A470">
        <v>469</v>
      </c>
      <c r="B470">
        <v>183000</v>
      </c>
      <c r="C470">
        <v>3.6999999999999998E-2</v>
      </c>
      <c r="D470">
        <v>201412</v>
      </c>
      <c r="E470">
        <v>12</v>
      </c>
      <c r="G470">
        <f t="shared" si="20"/>
        <v>6771</v>
      </c>
    </row>
    <row r="471" spans="1:7">
      <c r="A471">
        <v>470</v>
      </c>
      <c r="B471">
        <v>175000</v>
      </c>
      <c r="C471">
        <v>1.2E-2</v>
      </c>
      <c r="D471">
        <v>201506</v>
      </c>
      <c r="E471">
        <v>13</v>
      </c>
      <c r="G471">
        <f t="shared" si="20"/>
        <v>2275</v>
      </c>
    </row>
    <row r="472" spans="1:7">
      <c r="A472">
        <v>471</v>
      </c>
      <c r="B472">
        <v>97000</v>
      </c>
      <c r="C472">
        <v>6.7000000000000004E-2</v>
      </c>
      <c r="D472">
        <v>201412</v>
      </c>
      <c r="E472">
        <v>10</v>
      </c>
      <c r="G472">
        <f t="shared" si="20"/>
        <v>5415</v>
      </c>
    </row>
    <row r="473" spans="1:7">
      <c r="A473">
        <v>472</v>
      </c>
      <c r="B473">
        <v>121000</v>
      </c>
      <c r="C473">
        <v>6.5000000000000002E-2</v>
      </c>
      <c r="D473">
        <v>201406</v>
      </c>
      <c r="E473">
        <v>10</v>
      </c>
      <c r="G473">
        <f t="shared" si="20"/>
        <v>6554</v>
      </c>
    </row>
    <row r="474" spans="1:7">
      <c r="A474">
        <v>473</v>
      </c>
      <c r="B474">
        <v>85000</v>
      </c>
      <c r="C474">
        <v>8.3000000000000004E-2</v>
      </c>
      <c r="D474">
        <v>201406</v>
      </c>
      <c r="E474">
        <v>7</v>
      </c>
      <c r="G474">
        <f t="shared" si="20"/>
        <v>4115</v>
      </c>
    </row>
    <row r="475" spans="1:7">
      <c r="A475">
        <v>474</v>
      </c>
      <c r="B475">
        <v>219000</v>
      </c>
      <c r="C475">
        <v>2.7E-2</v>
      </c>
      <c r="D475">
        <v>201410</v>
      </c>
      <c r="E475">
        <v>20</v>
      </c>
      <c r="G475">
        <f t="shared" si="20"/>
        <v>9855</v>
      </c>
    </row>
    <row r="476" spans="1:7">
      <c r="A476">
        <v>475</v>
      </c>
      <c r="B476">
        <v>141000</v>
      </c>
      <c r="C476">
        <v>5.7000000000000002E-2</v>
      </c>
      <c r="D476">
        <v>201411</v>
      </c>
      <c r="E476">
        <v>10</v>
      </c>
      <c r="G476">
        <f t="shared" si="20"/>
        <v>6697</v>
      </c>
    </row>
    <row r="477" spans="1:7">
      <c r="A477">
        <v>476</v>
      </c>
      <c r="B477">
        <v>92000</v>
      </c>
      <c r="C477">
        <v>7.0000000000000007E-2</v>
      </c>
      <c r="D477">
        <v>201501</v>
      </c>
      <c r="E477">
        <v>14</v>
      </c>
      <c r="G477">
        <f t="shared" si="20"/>
        <v>7513</v>
      </c>
    </row>
    <row r="478" spans="1:7">
      <c r="A478">
        <v>477</v>
      </c>
      <c r="B478">
        <v>198000</v>
      </c>
      <c r="C478">
        <v>3.6999999999999998E-2</v>
      </c>
      <c r="D478">
        <v>201405</v>
      </c>
      <c r="E478">
        <v>14</v>
      </c>
      <c r="G478">
        <f t="shared" si="20"/>
        <v>8547</v>
      </c>
    </row>
    <row r="479" spans="1:7">
      <c r="A479">
        <v>478</v>
      </c>
      <c r="B479">
        <v>142000</v>
      </c>
      <c r="C479">
        <v>4.2000000000000003E-2</v>
      </c>
      <c r="D479">
        <v>201501</v>
      </c>
      <c r="E479">
        <v>14</v>
      </c>
      <c r="G479">
        <f t="shared" si="20"/>
        <v>6958</v>
      </c>
    </row>
    <row r="480" spans="1:7">
      <c r="A480">
        <v>479</v>
      </c>
      <c r="B480">
        <v>454000</v>
      </c>
      <c r="C480">
        <v>2.7E-2</v>
      </c>
      <c r="D480">
        <v>201407</v>
      </c>
      <c r="E480">
        <v>23</v>
      </c>
      <c r="G480">
        <f t="shared" si="20"/>
        <v>23494</v>
      </c>
    </row>
    <row r="481" spans="1:7">
      <c r="A481">
        <v>480</v>
      </c>
      <c r="B481">
        <v>135000</v>
      </c>
      <c r="C481">
        <v>4.3999999999999997E-2</v>
      </c>
      <c r="D481">
        <v>201404</v>
      </c>
      <c r="E481">
        <v>10</v>
      </c>
      <c r="G481">
        <f t="shared" si="20"/>
        <v>4950</v>
      </c>
    </row>
    <row r="482" spans="1:7">
      <c r="A482">
        <v>481</v>
      </c>
      <c r="B482">
        <v>109000</v>
      </c>
      <c r="C482">
        <v>9.9000000000000005E-2</v>
      </c>
      <c r="D482">
        <v>201405</v>
      </c>
      <c r="E482">
        <v>4</v>
      </c>
      <c r="G482">
        <f t="shared" si="20"/>
        <v>3597</v>
      </c>
    </row>
    <row r="483" spans="1:7">
      <c r="A483">
        <v>482</v>
      </c>
      <c r="B483">
        <v>150000</v>
      </c>
      <c r="C483">
        <v>3.7999999999999999E-2</v>
      </c>
      <c r="D483">
        <v>201406</v>
      </c>
      <c r="E483">
        <v>5</v>
      </c>
      <c r="G483">
        <f t="shared" si="20"/>
        <v>2375</v>
      </c>
    </row>
    <row r="484" spans="1:7">
      <c r="A484">
        <v>483</v>
      </c>
      <c r="B484">
        <v>55000</v>
      </c>
      <c r="C484">
        <v>9.1999999999999998E-2</v>
      </c>
      <c r="D484">
        <v>201506</v>
      </c>
      <c r="E484">
        <v>5</v>
      </c>
      <c r="G484">
        <f t="shared" si="20"/>
        <v>2108</v>
      </c>
    </row>
    <row r="485" spans="1:7">
      <c r="A485">
        <v>484</v>
      </c>
      <c r="B485">
        <v>157000</v>
      </c>
      <c r="C485">
        <v>3.5999999999999997E-2</v>
      </c>
      <c r="D485">
        <v>201412</v>
      </c>
      <c r="E485">
        <v>6</v>
      </c>
      <c r="G485">
        <f t="shared" si="20"/>
        <v>2826</v>
      </c>
    </row>
    <row r="486" spans="1:7">
      <c r="A486">
        <v>485</v>
      </c>
      <c r="B486">
        <v>134000</v>
      </c>
      <c r="C486">
        <v>3.5000000000000003E-2</v>
      </c>
      <c r="D486">
        <v>201405</v>
      </c>
      <c r="E486">
        <v>16</v>
      </c>
      <c r="G486">
        <f t="shared" si="20"/>
        <v>6253</v>
      </c>
    </row>
    <row r="487" spans="1:7">
      <c r="A487">
        <v>486</v>
      </c>
      <c r="B487">
        <v>96000</v>
      </c>
      <c r="C487">
        <v>6.6000000000000003E-2</v>
      </c>
      <c r="D487">
        <v>201507</v>
      </c>
      <c r="E487">
        <v>11</v>
      </c>
      <c r="G487">
        <f t="shared" si="20"/>
        <v>5808</v>
      </c>
    </row>
    <row r="488" spans="1:7">
      <c r="A488">
        <v>487</v>
      </c>
      <c r="B488">
        <v>380000</v>
      </c>
      <c r="C488">
        <v>3.1E-2</v>
      </c>
      <c r="D488">
        <v>201407</v>
      </c>
      <c r="E488">
        <v>12</v>
      </c>
      <c r="G488">
        <f t="shared" si="20"/>
        <v>11780</v>
      </c>
    </row>
    <row r="489" spans="1:7">
      <c r="A489">
        <v>488</v>
      </c>
      <c r="B489">
        <v>235000</v>
      </c>
      <c r="C489">
        <v>2.9000000000000001E-2</v>
      </c>
      <c r="D489">
        <v>201501</v>
      </c>
      <c r="E489">
        <v>13</v>
      </c>
      <c r="G489">
        <f t="shared" si="20"/>
        <v>7382</v>
      </c>
    </row>
    <row r="490" spans="1:7">
      <c r="A490">
        <v>489</v>
      </c>
      <c r="B490">
        <v>85000</v>
      </c>
      <c r="C490">
        <v>0.08</v>
      </c>
      <c r="D490">
        <v>201407</v>
      </c>
      <c r="E490">
        <v>10</v>
      </c>
      <c r="G490">
        <f t="shared" si="20"/>
        <v>5666</v>
      </c>
    </row>
    <row r="491" spans="1:7">
      <c r="A491">
        <v>490</v>
      </c>
      <c r="B491">
        <v>54000</v>
      </c>
      <c r="C491">
        <v>6.5000000000000002E-2</v>
      </c>
      <c r="D491">
        <v>201602</v>
      </c>
      <c r="E491">
        <v>5</v>
      </c>
      <c r="G491">
        <f t="shared" si="20"/>
        <v>1462</v>
      </c>
    </row>
    <row r="492" spans="1:7">
      <c r="A492">
        <v>491</v>
      </c>
      <c r="B492">
        <v>94000</v>
      </c>
      <c r="C492">
        <v>0.115</v>
      </c>
      <c r="D492">
        <v>201411</v>
      </c>
      <c r="E492">
        <v>12</v>
      </c>
      <c r="G492">
        <f t="shared" si="20"/>
        <v>10810</v>
      </c>
    </row>
    <row r="493" spans="1:7">
      <c r="A493">
        <v>492</v>
      </c>
      <c r="B493">
        <v>125000</v>
      </c>
      <c r="C493">
        <v>5.8000000000000003E-2</v>
      </c>
      <c r="D493">
        <v>201412</v>
      </c>
      <c r="E493">
        <v>5</v>
      </c>
      <c r="G493">
        <f t="shared" si="20"/>
        <v>3020</v>
      </c>
    </row>
    <row r="494" spans="1:7">
      <c r="A494">
        <v>493</v>
      </c>
      <c r="B494">
        <v>106000</v>
      </c>
      <c r="C494">
        <v>6.0999999999999999E-2</v>
      </c>
      <c r="D494">
        <v>201501</v>
      </c>
      <c r="E494">
        <v>17</v>
      </c>
      <c r="G494">
        <f t="shared" si="20"/>
        <v>9160</v>
      </c>
    </row>
    <row r="495" spans="1:7">
      <c r="A495">
        <v>494</v>
      </c>
      <c r="B495">
        <v>462000</v>
      </c>
      <c r="C495">
        <v>2.8000000000000001E-2</v>
      </c>
      <c r="D495">
        <v>201407</v>
      </c>
      <c r="E495">
        <v>16</v>
      </c>
      <c r="G495">
        <f t="shared" si="20"/>
        <v>17248</v>
      </c>
    </row>
    <row r="496" spans="1:7">
      <c r="A496">
        <v>495</v>
      </c>
      <c r="B496">
        <v>120000</v>
      </c>
      <c r="C496">
        <v>0.104</v>
      </c>
      <c r="D496">
        <v>201505</v>
      </c>
      <c r="E496">
        <v>12</v>
      </c>
      <c r="G496">
        <f t="shared" si="20"/>
        <v>12480</v>
      </c>
    </row>
    <row r="497" spans="1:7">
      <c r="A497">
        <v>496</v>
      </c>
      <c r="B497">
        <v>453000</v>
      </c>
      <c r="C497">
        <v>4.2000000000000003E-2</v>
      </c>
      <c r="D497">
        <v>201506</v>
      </c>
      <c r="E497">
        <v>5</v>
      </c>
      <c r="G497">
        <f t="shared" si="20"/>
        <v>7927</v>
      </c>
    </row>
    <row r="498" spans="1:7">
      <c r="A498">
        <v>497</v>
      </c>
      <c r="B498">
        <v>231000</v>
      </c>
      <c r="C498">
        <v>4.4999999999999998E-2</v>
      </c>
      <c r="D498">
        <v>201506</v>
      </c>
      <c r="E498">
        <v>13</v>
      </c>
      <c r="G498">
        <f t="shared" si="20"/>
        <v>11261</v>
      </c>
    </row>
    <row r="499" spans="1:7">
      <c r="A499">
        <v>498</v>
      </c>
      <c r="B499">
        <v>315000</v>
      </c>
      <c r="C499">
        <v>3.5000000000000003E-2</v>
      </c>
      <c r="D499">
        <v>201406</v>
      </c>
      <c r="E499">
        <v>20</v>
      </c>
      <c r="G499">
        <f t="shared" si="20"/>
        <v>18375</v>
      </c>
    </row>
    <row r="500" spans="1:7">
      <c r="A500">
        <v>499</v>
      </c>
      <c r="B500">
        <v>149000</v>
      </c>
      <c r="C500">
        <v>4.5999999999999999E-2</v>
      </c>
      <c r="D500">
        <v>201407</v>
      </c>
      <c r="E500">
        <v>14</v>
      </c>
      <c r="G500">
        <f t="shared" si="20"/>
        <v>7996</v>
      </c>
    </row>
    <row r="501" spans="1:7">
      <c r="A501">
        <v>500</v>
      </c>
      <c r="B501">
        <v>89000</v>
      </c>
      <c r="C501">
        <v>9.5000000000000001E-2</v>
      </c>
      <c r="D501">
        <v>201407</v>
      </c>
      <c r="E501">
        <v>13</v>
      </c>
      <c r="G501">
        <f t="shared" si="20"/>
        <v>9159</v>
      </c>
    </row>
    <row r="502" spans="1:7">
      <c r="A502">
        <v>501</v>
      </c>
      <c r="B502">
        <v>101000</v>
      </c>
      <c r="C502">
        <v>6.4000000000000001E-2</v>
      </c>
      <c r="D502">
        <v>201405</v>
      </c>
      <c r="E502">
        <v>6</v>
      </c>
      <c r="G502">
        <f t="shared" si="20"/>
        <v>3232</v>
      </c>
    </row>
    <row r="503" spans="1:7">
      <c r="A503">
        <v>502</v>
      </c>
      <c r="B503">
        <v>266000</v>
      </c>
      <c r="C503">
        <v>4.1000000000000002E-2</v>
      </c>
      <c r="D503">
        <v>201402</v>
      </c>
      <c r="E503">
        <v>14</v>
      </c>
      <c r="G503">
        <f t="shared" si="20"/>
        <v>12723</v>
      </c>
    </row>
    <row r="504" spans="1:7">
      <c r="A504">
        <v>503</v>
      </c>
      <c r="B504">
        <v>140000</v>
      </c>
      <c r="C504">
        <v>1.7999999999999999E-2</v>
      </c>
      <c r="D504">
        <v>201407</v>
      </c>
      <c r="E504">
        <v>4</v>
      </c>
      <c r="G504">
        <f t="shared" si="20"/>
        <v>840</v>
      </c>
    </row>
    <row r="505" spans="1:7">
      <c r="A505">
        <v>504</v>
      </c>
      <c r="B505">
        <v>87000</v>
      </c>
      <c r="C505">
        <v>4.8000000000000001E-2</v>
      </c>
      <c r="D505">
        <v>201501</v>
      </c>
      <c r="E505">
        <v>8</v>
      </c>
      <c r="G505">
        <f t="shared" si="20"/>
        <v>2784</v>
      </c>
    </row>
    <row r="506" spans="1:7">
      <c r="A506">
        <v>505</v>
      </c>
      <c r="B506">
        <v>91000</v>
      </c>
      <c r="C506">
        <v>0.11899999999999999</v>
      </c>
      <c r="D506">
        <v>201411</v>
      </c>
      <c r="E506">
        <v>5</v>
      </c>
      <c r="G506">
        <f t="shared" si="20"/>
        <v>4512</v>
      </c>
    </row>
    <row r="507" spans="1:7">
      <c r="A507">
        <v>506</v>
      </c>
      <c r="B507">
        <v>462000</v>
      </c>
      <c r="C507">
        <v>3.5999999999999997E-2</v>
      </c>
      <c r="D507">
        <v>201506</v>
      </c>
      <c r="E507">
        <v>7</v>
      </c>
      <c r="G507">
        <f t="shared" si="20"/>
        <v>9702</v>
      </c>
    </row>
    <row r="508" spans="1:7">
      <c r="A508">
        <v>507</v>
      </c>
      <c r="B508">
        <v>108000</v>
      </c>
      <c r="C508">
        <v>5.8000000000000003E-2</v>
      </c>
      <c r="D508">
        <v>201505</v>
      </c>
      <c r="E508">
        <v>12</v>
      </c>
      <c r="G508">
        <f t="shared" si="20"/>
        <v>6264</v>
      </c>
    </row>
    <row r="509" spans="1:7">
      <c r="A509">
        <v>508</v>
      </c>
      <c r="B509">
        <v>276000</v>
      </c>
      <c r="C509">
        <v>0.03</v>
      </c>
      <c r="D509">
        <v>201501</v>
      </c>
      <c r="E509">
        <v>10</v>
      </c>
      <c r="G509">
        <f t="shared" si="20"/>
        <v>6900</v>
      </c>
    </row>
    <row r="510" spans="1:7">
      <c r="A510">
        <v>509</v>
      </c>
      <c r="B510">
        <v>378000</v>
      </c>
      <c r="C510">
        <v>3.5999999999999997E-2</v>
      </c>
      <c r="D510">
        <v>201507</v>
      </c>
      <c r="E510">
        <v>10</v>
      </c>
      <c r="G510">
        <f t="shared" si="20"/>
        <v>11340</v>
      </c>
    </row>
    <row r="511" spans="1:7">
      <c r="A511">
        <v>510</v>
      </c>
      <c r="B511">
        <v>59000</v>
      </c>
      <c r="C511">
        <v>0.11</v>
      </c>
      <c r="D511">
        <v>201406</v>
      </c>
      <c r="E511">
        <v>14</v>
      </c>
      <c r="G511">
        <f t="shared" si="20"/>
        <v>7571</v>
      </c>
    </row>
    <row r="512" spans="1:7">
      <c r="A512">
        <v>511</v>
      </c>
      <c r="B512">
        <v>311000</v>
      </c>
      <c r="C512">
        <v>3.3000000000000002E-2</v>
      </c>
      <c r="D512">
        <v>201502</v>
      </c>
      <c r="E512">
        <v>9</v>
      </c>
      <c r="G512">
        <f t="shared" si="20"/>
        <v>7697</v>
      </c>
    </row>
    <row r="513" spans="1:7">
      <c r="A513">
        <v>512</v>
      </c>
      <c r="B513">
        <v>99000</v>
      </c>
      <c r="C513">
        <v>5.5E-2</v>
      </c>
      <c r="D513">
        <v>201408</v>
      </c>
      <c r="E513">
        <v>10</v>
      </c>
      <c r="G513">
        <f t="shared" si="20"/>
        <v>4537</v>
      </c>
    </row>
    <row r="514" spans="1:7">
      <c r="A514">
        <v>513</v>
      </c>
      <c r="B514">
        <v>100000</v>
      </c>
      <c r="C514">
        <v>8.3000000000000004E-2</v>
      </c>
      <c r="D514">
        <v>201407</v>
      </c>
      <c r="E514">
        <v>11</v>
      </c>
      <c r="G514">
        <f t="shared" ref="G514:G577" si="21">FLOOR(B514*C514*E514/12, 1)</f>
        <v>7608</v>
      </c>
    </row>
    <row r="515" spans="1:7">
      <c r="A515">
        <v>514</v>
      </c>
      <c r="B515">
        <v>74000</v>
      </c>
      <c r="C515">
        <v>0.08</v>
      </c>
      <c r="D515">
        <v>201410</v>
      </c>
      <c r="E515">
        <v>14</v>
      </c>
      <c r="G515">
        <f t="shared" si="21"/>
        <v>6906</v>
      </c>
    </row>
    <row r="516" spans="1:7">
      <c r="A516">
        <v>515</v>
      </c>
      <c r="B516">
        <v>76000</v>
      </c>
      <c r="C516">
        <v>8.6999999999999994E-2</v>
      </c>
      <c r="D516">
        <v>201506</v>
      </c>
      <c r="E516">
        <v>12</v>
      </c>
      <c r="G516">
        <f t="shared" si="21"/>
        <v>6612</v>
      </c>
    </row>
    <row r="517" spans="1:7">
      <c r="A517">
        <v>516</v>
      </c>
      <c r="B517">
        <v>464000</v>
      </c>
      <c r="C517">
        <v>3.5000000000000003E-2</v>
      </c>
      <c r="D517">
        <v>201404</v>
      </c>
      <c r="E517">
        <v>12</v>
      </c>
      <c r="G517">
        <f t="shared" si="21"/>
        <v>16240</v>
      </c>
    </row>
    <row r="518" spans="1:7">
      <c r="A518">
        <v>517</v>
      </c>
      <c r="B518">
        <v>95000</v>
      </c>
      <c r="C518">
        <v>9.7000000000000003E-2</v>
      </c>
      <c r="D518">
        <v>201408</v>
      </c>
      <c r="E518">
        <v>15</v>
      </c>
      <c r="G518">
        <f t="shared" si="21"/>
        <v>11518</v>
      </c>
    </row>
    <row r="519" spans="1:7">
      <c r="A519">
        <v>518</v>
      </c>
      <c r="B519">
        <v>365000</v>
      </c>
      <c r="C519">
        <v>3.5999999999999997E-2</v>
      </c>
      <c r="D519">
        <v>201407</v>
      </c>
      <c r="E519">
        <v>20</v>
      </c>
      <c r="G519">
        <f t="shared" si="21"/>
        <v>21900</v>
      </c>
    </row>
    <row r="520" spans="1:7">
      <c r="A520">
        <v>519</v>
      </c>
      <c r="B520">
        <v>450000</v>
      </c>
      <c r="C520">
        <v>0.04</v>
      </c>
      <c r="D520">
        <v>201506</v>
      </c>
      <c r="E520">
        <v>5</v>
      </c>
      <c r="G520">
        <f t="shared" si="21"/>
        <v>7500</v>
      </c>
    </row>
    <row r="521" spans="1:7">
      <c r="A521">
        <v>520</v>
      </c>
      <c r="B521">
        <v>86000</v>
      </c>
      <c r="C521">
        <v>8.7999999999999995E-2</v>
      </c>
      <c r="D521">
        <v>201412</v>
      </c>
      <c r="E521">
        <v>14</v>
      </c>
      <c r="G521">
        <f t="shared" si="21"/>
        <v>8829</v>
      </c>
    </row>
    <row r="522" spans="1:7">
      <c r="A522">
        <v>521</v>
      </c>
      <c r="B522">
        <v>167000</v>
      </c>
      <c r="C522">
        <v>3.2000000000000001E-2</v>
      </c>
      <c r="D522">
        <v>201512</v>
      </c>
      <c r="E522">
        <v>6</v>
      </c>
      <c r="G522">
        <f t="shared" si="21"/>
        <v>2672</v>
      </c>
    </row>
    <row r="523" spans="1:7">
      <c r="A523">
        <v>522</v>
      </c>
      <c r="B523">
        <v>123000</v>
      </c>
      <c r="C523">
        <v>1.4999999999999999E-2</v>
      </c>
      <c r="D523">
        <v>201505</v>
      </c>
      <c r="E523">
        <v>5</v>
      </c>
      <c r="G523">
        <f t="shared" si="21"/>
        <v>768</v>
      </c>
    </row>
    <row r="524" spans="1:7">
      <c r="A524">
        <v>523</v>
      </c>
      <c r="B524">
        <v>89000</v>
      </c>
      <c r="C524">
        <v>6.9000000000000006E-2</v>
      </c>
      <c r="D524">
        <v>201505</v>
      </c>
      <c r="E524">
        <v>10</v>
      </c>
      <c r="G524">
        <f t="shared" si="21"/>
        <v>5117</v>
      </c>
    </row>
    <row r="525" spans="1:7">
      <c r="A525">
        <v>524</v>
      </c>
      <c r="B525">
        <v>206000</v>
      </c>
      <c r="C525">
        <v>2.3E-2</v>
      </c>
      <c r="D525">
        <v>201406</v>
      </c>
      <c r="E525">
        <v>11</v>
      </c>
      <c r="G525">
        <f t="shared" si="21"/>
        <v>4343</v>
      </c>
    </row>
    <row r="526" spans="1:7">
      <c r="A526">
        <v>525</v>
      </c>
      <c r="B526">
        <v>148000</v>
      </c>
      <c r="C526">
        <v>4.1000000000000002E-2</v>
      </c>
      <c r="D526">
        <v>201411</v>
      </c>
      <c r="E526">
        <v>5</v>
      </c>
      <c r="G526">
        <f t="shared" si="21"/>
        <v>2528</v>
      </c>
    </row>
    <row r="527" spans="1:7">
      <c r="A527">
        <v>526</v>
      </c>
      <c r="B527">
        <v>102000</v>
      </c>
      <c r="C527">
        <v>9.4E-2</v>
      </c>
      <c r="D527">
        <v>201406</v>
      </c>
      <c r="E527">
        <v>15</v>
      </c>
      <c r="G527">
        <f t="shared" si="21"/>
        <v>11985</v>
      </c>
    </row>
    <row r="528" spans="1:7">
      <c r="A528">
        <v>527</v>
      </c>
      <c r="B528">
        <v>295000</v>
      </c>
      <c r="C528">
        <v>4.2000000000000003E-2</v>
      </c>
      <c r="D528">
        <v>201508</v>
      </c>
      <c r="E528">
        <v>10</v>
      </c>
      <c r="G528">
        <f t="shared" si="21"/>
        <v>10325</v>
      </c>
    </row>
    <row r="529" spans="1:7">
      <c r="A529">
        <v>528</v>
      </c>
      <c r="B529">
        <v>122000</v>
      </c>
      <c r="C529">
        <v>0.05</v>
      </c>
      <c r="D529">
        <v>201502</v>
      </c>
      <c r="E529">
        <v>14</v>
      </c>
      <c r="G529">
        <f t="shared" si="21"/>
        <v>7116</v>
      </c>
    </row>
    <row r="530" spans="1:7">
      <c r="A530">
        <v>529</v>
      </c>
      <c r="B530">
        <v>68000</v>
      </c>
      <c r="C530">
        <v>8.6999999999999994E-2</v>
      </c>
      <c r="D530">
        <v>201508</v>
      </c>
      <c r="E530">
        <v>6</v>
      </c>
      <c r="G530">
        <f t="shared" si="21"/>
        <v>2958</v>
      </c>
    </row>
    <row r="531" spans="1:7">
      <c r="A531">
        <v>530</v>
      </c>
      <c r="B531">
        <v>80000</v>
      </c>
      <c r="C531">
        <v>4.4999999999999998E-2</v>
      </c>
      <c r="D531">
        <v>201507</v>
      </c>
      <c r="E531">
        <v>7</v>
      </c>
      <c r="G531">
        <f t="shared" si="21"/>
        <v>2100</v>
      </c>
    </row>
    <row r="532" spans="1:7">
      <c r="A532">
        <v>531</v>
      </c>
      <c r="B532">
        <v>151000</v>
      </c>
      <c r="C532">
        <v>3.7999999999999999E-2</v>
      </c>
      <c r="D532">
        <v>201602</v>
      </c>
      <c r="E532">
        <v>5</v>
      </c>
      <c r="G532">
        <f t="shared" si="21"/>
        <v>2390</v>
      </c>
    </row>
    <row r="533" spans="1:7">
      <c r="A533">
        <v>532</v>
      </c>
      <c r="B533">
        <v>447000</v>
      </c>
      <c r="C533">
        <v>0.03</v>
      </c>
      <c r="D533">
        <v>201507</v>
      </c>
      <c r="E533">
        <v>6</v>
      </c>
      <c r="G533">
        <f t="shared" si="21"/>
        <v>6705</v>
      </c>
    </row>
    <row r="534" spans="1:7">
      <c r="A534">
        <v>533</v>
      </c>
      <c r="B534">
        <v>83000</v>
      </c>
      <c r="C534">
        <v>7.5999999999999998E-2</v>
      </c>
      <c r="D534">
        <v>201412</v>
      </c>
      <c r="E534">
        <v>13</v>
      </c>
      <c r="G534">
        <f t="shared" si="21"/>
        <v>6833</v>
      </c>
    </row>
    <row r="535" spans="1:7">
      <c r="A535">
        <v>534</v>
      </c>
      <c r="B535">
        <v>109000</v>
      </c>
      <c r="C535">
        <v>3.1E-2</v>
      </c>
      <c r="D535">
        <v>201507</v>
      </c>
      <c r="E535">
        <v>11</v>
      </c>
      <c r="G535">
        <f t="shared" si="21"/>
        <v>3097</v>
      </c>
    </row>
    <row r="536" spans="1:7">
      <c r="A536">
        <v>535</v>
      </c>
      <c r="B536">
        <v>207000</v>
      </c>
      <c r="C536">
        <v>5.8999999999999997E-2</v>
      </c>
      <c r="D536">
        <v>201502</v>
      </c>
      <c r="E536">
        <v>5</v>
      </c>
      <c r="G536">
        <f t="shared" si="21"/>
        <v>5088</v>
      </c>
    </row>
    <row r="537" spans="1:7">
      <c r="A537">
        <v>536</v>
      </c>
      <c r="B537">
        <v>115000</v>
      </c>
      <c r="C537">
        <v>5.8999999999999997E-2</v>
      </c>
      <c r="D537">
        <v>201506</v>
      </c>
      <c r="E537">
        <v>11</v>
      </c>
      <c r="G537">
        <f t="shared" si="21"/>
        <v>6219</v>
      </c>
    </row>
    <row r="538" spans="1:7">
      <c r="A538">
        <v>537</v>
      </c>
      <c r="B538">
        <v>346000</v>
      </c>
      <c r="C538">
        <v>4.3999999999999997E-2</v>
      </c>
      <c r="D538">
        <v>201501</v>
      </c>
      <c r="E538">
        <v>13</v>
      </c>
      <c r="G538">
        <f t="shared" si="21"/>
        <v>16492</v>
      </c>
    </row>
    <row r="539" spans="1:7">
      <c r="A539">
        <v>538</v>
      </c>
      <c r="B539">
        <v>98000</v>
      </c>
      <c r="C539">
        <v>6.0999999999999999E-2</v>
      </c>
      <c r="D539">
        <v>201406</v>
      </c>
      <c r="E539">
        <v>7</v>
      </c>
      <c r="G539">
        <f t="shared" si="21"/>
        <v>3487</v>
      </c>
    </row>
    <row r="540" spans="1:7">
      <c r="A540">
        <v>539</v>
      </c>
      <c r="B540">
        <v>94000</v>
      </c>
      <c r="C540">
        <v>3.5999999999999997E-2</v>
      </c>
      <c r="D540">
        <v>201506</v>
      </c>
      <c r="E540">
        <v>13</v>
      </c>
      <c r="G540">
        <f t="shared" si="21"/>
        <v>3666</v>
      </c>
    </row>
    <row r="541" spans="1:7">
      <c r="A541">
        <v>540</v>
      </c>
      <c r="B541">
        <v>449000</v>
      </c>
      <c r="C541">
        <v>3.1E-2</v>
      </c>
      <c r="D541">
        <v>201406</v>
      </c>
      <c r="E541">
        <v>16</v>
      </c>
      <c r="G541">
        <f t="shared" si="21"/>
        <v>18558</v>
      </c>
    </row>
    <row r="542" spans="1:7">
      <c r="A542">
        <v>541</v>
      </c>
      <c r="B542">
        <v>172000</v>
      </c>
      <c r="C542">
        <v>3.2000000000000001E-2</v>
      </c>
      <c r="D542">
        <v>201506</v>
      </c>
      <c r="E542">
        <v>9</v>
      </c>
      <c r="G542">
        <f t="shared" si="21"/>
        <v>4128</v>
      </c>
    </row>
    <row r="543" spans="1:7">
      <c r="A543">
        <v>542</v>
      </c>
      <c r="B543">
        <v>92000</v>
      </c>
      <c r="C543">
        <v>0.11899999999999999</v>
      </c>
      <c r="D543">
        <v>201502</v>
      </c>
      <c r="E543">
        <v>11</v>
      </c>
      <c r="G543">
        <f t="shared" si="21"/>
        <v>10035</v>
      </c>
    </row>
    <row r="544" spans="1:7">
      <c r="A544">
        <v>543</v>
      </c>
      <c r="B544">
        <v>99000</v>
      </c>
      <c r="C544">
        <v>6.5000000000000002E-2</v>
      </c>
      <c r="D544">
        <v>201407</v>
      </c>
      <c r="E544">
        <v>5</v>
      </c>
      <c r="G544">
        <f t="shared" si="21"/>
        <v>2681</v>
      </c>
    </row>
    <row r="545" spans="1:7">
      <c r="A545">
        <v>544</v>
      </c>
      <c r="B545">
        <v>158000</v>
      </c>
      <c r="C545">
        <v>3.5000000000000003E-2</v>
      </c>
      <c r="D545">
        <v>201408</v>
      </c>
      <c r="E545">
        <v>5</v>
      </c>
      <c r="G545">
        <f t="shared" si="21"/>
        <v>2304</v>
      </c>
    </row>
    <row r="546" spans="1:7">
      <c r="A546">
        <v>545</v>
      </c>
      <c r="B546">
        <v>57000</v>
      </c>
      <c r="C546">
        <v>4.4999999999999998E-2</v>
      </c>
      <c r="D546">
        <v>201501</v>
      </c>
      <c r="E546">
        <v>13</v>
      </c>
      <c r="G546">
        <f t="shared" si="21"/>
        <v>2778</v>
      </c>
    </row>
    <row r="547" spans="1:7">
      <c r="A547">
        <v>546</v>
      </c>
      <c r="B547">
        <v>63000</v>
      </c>
      <c r="C547">
        <v>8.8999999999999996E-2</v>
      </c>
      <c r="D547">
        <v>201601</v>
      </c>
      <c r="E547">
        <v>5</v>
      </c>
      <c r="G547">
        <f t="shared" si="21"/>
        <v>2336</v>
      </c>
    </row>
    <row r="548" spans="1:7">
      <c r="A548">
        <v>547</v>
      </c>
      <c r="B548">
        <v>158000</v>
      </c>
      <c r="C548">
        <v>4.5999999999999999E-2</v>
      </c>
      <c r="D548">
        <v>201506</v>
      </c>
      <c r="E548">
        <v>10</v>
      </c>
      <c r="G548">
        <f t="shared" si="21"/>
        <v>6056</v>
      </c>
    </row>
    <row r="549" spans="1:7">
      <c r="A549">
        <v>548</v>
      </c>
      <c r="B549">
        <v>172000</v>
      </c>
      <c r="C549">
        <v>2.8000000000000001E-2</v>
      </c>
      <c r="D549">
        <v>201412</v>
      </c>
      <c r="E549">
        <v>16</v>
      </c>
      <c r="G549">
        <f t="shared" si="21"/>
        <v>6421</v>
      </c>
    </row>
    <row r="550" spans="1:7">
      <c r="A550">
        <v>549</v>
      </c>
      <c r="B550">
        <v>90000</v>
      </c>
      <c r="C550">
        <v>0.12</v>
      </c>
      <c r="D550">
        <v>201406</v>
      </c>
      <c r="E550">
        <v>10</v>
      </c>
      <c r="G550">
        <f t="shared" si="21"/>
        <v>9000</v>
      </c>
    </row>
    <row r="551" spans="1:7">
      <c r="A551">
        <v>550</v>
      </c>
      <c r="B551">
        <v>147000</v>
      </c>
      <c r="C551">
        <v>0.04</v>
      </c>
      <c r="D551">
        <v>201502</v>
      </c>
      <c r="E551">
        <v>6</v>
      </c>
      <c r="G551">
        <f t="shared" si="21"/>
        <v>2940</v>
      </c>
    </row>
    <row r="552" spans="1:7">
      <c r="A552">
        <v>551</v>
      </c>
      <c r="B552">
        <v>159000</v>
      </c>
      <c r="C552">
        <v>4.4999999999999998E-2</v>
      </c>
      <c r="D552">
        <v>201406</v>
      </c>
      <c r="E552">
        <v>9</v>
      </c>
      <c r="G552">
        <f t="shared" si="21"/>
        <v>5366</v>
      </c>
    </row>
    <row r="553" spans="1:7">
      <c r="A553">
        <v>552</v>
      </c>
      <c r="B553">
        <v>458000</v>
      </c>
      <c r="C553">
        <v>3.5000000000000003E-2</v>
      </c>
      <c r="D553">
        <v>201506</v>
      </c>
      <c r="E553">
        <v>12</v>
      </c>
      <c r="G553">
        <f t="shared" si="21"/>
        <v>16030</v>
      </c>
    </row>
    <row r="554" spans="1:7">
      <c r="A554">
        <v>553</v>
      </c>
      <c r="B554">
        <v>135000</v>
      </c>
      <c r="C554">
        <v>5.2999999999999999E-2</v>
      </c>
      <c r="D554">
        <v>201501</v>
      </c>
      <c r="E554">
        <v>6</v>
      </c>
      <c r="G554">
        <f t="shared" si="21"/>
        <v>3577</v>
      </c>
    </row>
    <row r="555" spans="1:7">
      <c r="A555">
        <v>554</v>
      </c>
      <c r="B555">
        <v>271000</v>
      </c>
      <c r="C555">
        <v>3.4000000000000002E-2</v>
      </c>
      <c r="D555">
        <v>201411</v>
      </c>
      <c r="E555">
        <v>13</v>
      </c>
      <c r="G555">
        <f t="shared" si="21"/>
        <v>9981</v>
      </c>
    </row>
    <row r="556" spans="1:7">
      <c r="A556">
        <v>555</v>
      </c>
      <c r="B556">
        <v>50000</v>
      </c>
      <c r="C556">
        <v>2.3E-2</v>
      </c>
      <c r="D556">
        <v>201407</v>
      </c>
      <c r="E556">
        <v>14</v>
      </c>
      <c r="G556">
        <f t="shared" si="21"/>
        <v>1341</v>
      </c>
    </row>
    <row r="557" spans="1:7">
      <c r="A557">
        <v>556</v>
      </c>
      <c r="B557">
        <v>111000</v>
      </c>
      <c r="C557">
        <v>0.114</v>
      </c>
      <c r="D557">
        <v>201407</v>
      </c>
      <c r="E557">
        <v>10</v>
      </c>
      <c r="G557">
        <f t="shared" si="21"/>
        <v>10545</v>
      </c>
    </row>
    <row r="558" spans="1:7">
      <c r="A558">
        <v>557</v>
      </c>
      <c r="B558">
        <v>84000</v>
      </c>
      <c r="C558">
        <v>6.2E-2</v>
      </c>
      <c r="D558">
        <v>201507</v>
      </c>
      <c r="E558">
        <v>10</v>
      </c>
      <c r="G558">
        <f t="shared" si="21"/>
        <v>4340</v>
      </c>
    </row>
    <row r="559" spans="1:7">
      <c r="A559">
        <v>558</v>
      </c>
      <c r="B559">
        <v>68000</v>
      </c>
      <c r="C559">
        <v>6.4000000000000001E-2</v>
      </c>
      <c r="D559">
        <v>201411</v>
      </c>
      <c r="E559">
        <v>8</v>
      </c>
      <c r="G559">
        <f t="shared" si="21"/>
        <v>2901</v>
      </c>
    </row>
    <row r="560" spans="1:7">
      <c r="A560">
        <v>559</v>
      </c>
      <c r="B560">
        <v>260000</v>
      </c>
      <c r="C560">
        <v>3.7999999999999999E-2</v>
      </c>
      <c r="D560">
        <v>201507</v>
      </c>
      <c r="E560">
        <v>6</v>
      </c>
      <c r="G560">
        <f t="shared" si="21"/>
        <v>4940</v>
      </c>
    </row>
    <row r="561" spans="1:7">
      <c r="A561">
        <v>560</v>
      </c>
      <c r="B561">
        <v>109000</v>
      </c>
      <c r="C561">
        <v>0.109</v>
      </c>
      <c r="D561">
        <v>201511</v>
      </c>
      <c r="E561">
        <v>6</v>
      </c>
      <c r="G561">
        <f t="shared" si="21"/>
        <v>5940</v>
      </c>
    </row>
    <row r="562" spans="1:7">
      <c r="A562">
        <v>561</v>
      </c>
      <c r="B562">
        <v>84000</v>
      </c>
      <c r="C562">
        <v>4.2999999999999997E-2</v>
      </c>
      <c r="D562">
        <v>201404</v>
      </c>
      <c r="E562">
        <v>4</v>
      </c>
      <c r="G562">
        <f t="shared" si="21"/>
        <v>1204</v>
      </c>
    </row>
    <row r="563" spans="1:7">
      <c r="A563">
        <v>562</v>
      </c>
      <c r="B563">
        <v>76000</v>
      </c>
      <c r="C563">
        <v>9.1999999999999998E-2</v>
      </c>
      <c r="D563">
        <v>201412</v>
      </c>
      <c r="E563">
        <v>18</v>
      </c>
      <c r="G563">
        <f t="shared" si="21"/>
        <v>10488</v>
      </c>
    </row>
    <row r="564" spans="1:7">
      <c r="A564">
        <v>563</v>
      </c>
      <c r="B564">
        <v>150000</v>
      </c>
      <c r="C564">
        <v>4.2000000000000003E-2</v>
      </c>
      <c r="D564">
        <v>201501</v>
      </c>
      <c r="E564">
        <v>12</v>
      </c>
      <c r="G564">
        <f t="shared" si="21"/>
        <v>6300</v>
      </c>
    </row>
    <row r="565" spans="1:7">
      <c r="A565">
        <v>564</v>
      </c>
      <c r="B565">
        <v>453000</v>
      </c>
      <c r="C565">
        <v>3.3000000000000002E-2</v>
      </c>
      <c r="D565">
        <v>201401</v>
      </c>
      <c r="E565">
        <v>14</v>
      </c>
      <c r="G565">
        <f t="shared" si="21"/>
        <v>17440</v>
      </c>
    </row>
    <row r="566" spans="1:7">
      <c r="A566">
        <v>565</v>
      </c>
      <c r="B566">
        <v>80000</v>
      </c>
      <c r="C566">
        <v>6.3E-2</v>
      </c>
      <c r="D566">
        <v>201412</v>
      </c>
      <c r="E566">
        <v>6</v>
      </c>
      <c r="G566">
        <f t="shared" si="21"/>
        <v>2520</v>
      </c>
    </row>
    <row r="567" spans="1:7">
      <c r="A567">
        <v>566</v>
      </c>
      <c r="B567">
        <v>258000</v>
      </c>
      <c r="C567">
        <v>3.6999999999999998E-2</v>
      </c>
      <c r="D567">
        <v>201409</v>
      </c>
      <c r="E567">
        <v>14</v>
      </c>
      <c r="G567">
        <f t="shared" si="21"/>
        <v>11137</v>
      </c>
    </row>
    <row r="568" spans="1:7">
      <c r="A568">
        <v>567</v>
      </c>
      <c r="B568">
        <v>188000</v>
      </c>
      <c r="C568">
        <v>3.4000000000000002E-2</v>
      </c>
      <c r="D568">
        <v>201501</v>
      </c>
      <c r="E568">
        <v>13</v>
      </c>
      <c r="G568">
        <f t="shared" si="21"/>
        <v>6924</v>
      </c>
    </row>
    <row r="569" spans="1:7">
      <c r="A569">
        <v>568</v>
      </c>
      <c r="B569">
        <v>75000</v>
      </c>
      <c r="C569">
        <v>8.2000000000000003E-2</v>
      </c>
      <c r="D569">
        <v>201407</v>
      </c>
      <c r="E569">
        <v>12</v>
      </c>
      <c r="G569">
        <f t="shared" si="21"/>
        <v>6150</v>
      </c>
    </row>
    <row r="570" spans="1:7">
      <c r="A570">
        <v>569</v>
      </c>
      <c r="B570">
        <v>109000</v>
      </c>
      <c r="C570">
        <v>5.2999999999999999E-2</v>
      </c>
      <c r="D570">
        <v>201412</v>
      </c>
      <c r="E570">
        <v>13</v>
      </c>
      <c r="G570">
        <f t="shared" si="21"/>
        <v>6258</v>
      </c>
    </row>
    <row r="571" spans="1:7">
      <c r="A571">
        <v>570</v>
      </c>
      <c r="B571">
        <v>440000</v>
      </c>
      <c r="C571">
        <v>3.3000000000000002E-2</v>
      </c>
      <c r="D571">
        <v>201406</v>
      </c>
      <c r="E571">
        <v>6</v>
      </c>
      <c r="G571">
        <f t="shared" si="21"/>
        <v>7260</v>
      </c>
    </row>
    <row r="572" spans="1:7">
      <c r="A572">
        <v>571</v>
      </c>
      <c r="B572">
        <v>111000</v>
      </c>
      <c r="C572">
        <v>6.2E-2</v>
      </c>
      <c r="D572">
        <v>201407</v>
      </c>
      <c r="E572">
        <v>13</v>
      </c>
      <c r="G572">
        <f t="shared" si="21"/>
        <v>7455</v>
      </c>
    </row>
    <row r="573" spans="1:7">
      <c r="A573">
        <v>572</v>
      </c>
      <c r="B573">
        <v>87000</v>
      </c>
      <c r="C573">
        <v>2.1999999999999999E-2</v>
      </c>
      <c r="D573">
        <v>201407</v>
      </c>
      <c r="E573">
        <v>5</v>
      </c>
      <c r="G573">
        <f t="shared" si="21"/>
        <v>797</v>
      </c>
    </row>
    <row r="574" spans="1:7">
      <c r="A574">
        <v>573</v>
      </c>
      <c r="B574">
        <v>193000</v>
      </c>
      <c r="C574">
        <v>0.03</v>
      </c>
      <c r="D574">
        <v>201502</v>
      </c>
      <c r="E574">
        <v>4</v>
      </c>
      <c r="G574">
        <f t="shared" si="21"/>
        <v>1930</v>
      </c>
    </row>
    <row r="575" spans="1:7">
      <c r="A575">
        <v>574</v>
      </c>
      <c r="B575">
        <v>457000</v>
      </c>
      <c r="C575">
        <v>3.5999999999999997E-2</v>
      </c>
      <c r="D575">
        <v>201507</v>
      </c>
      <c r="E575">
        <v>12</v>
      </c>
      <c r="G575">
        <f t="shared" si="21"/>
        <v>16452</v>
      </c>
    </row>
    <row r="576" spans="1:7">
      <c r="A576">
        <v>575</v>
      </c>
      <c r="B576">
        <v>118000</v>
      </c>
      <c r="C576">
        <v>9.8000000000000004E-2</v>
      </c>
      <c r="D576">
        <v>201412</v>
      </c>
      <c r="E576">
        <v>12</v>
      </c>
      <c r="G576">
        <f t="shared" si="21"/>
        <v>11564</v>
      </c>
    </row>
    <row r="577" spans="1:7">
      <c r="A577">
        <v>576</v>
      </c>
      <c r="B577">
        <v>82000</v>
      </c>
      <c r="C577">
        <v>7.9000000000000001E-2</v>
      </c>
      <c r="D577">
        <v>201503</v>
      </c>
      <c r="E577">
        <v>14</v>
      </c>
      <c r="G577">
        <f t="shared" si="21"/>
        <v>7557</v>
      </c>
    </row>
    <row r="578" spans="1:7">
      <c r="A578">
        <v>577</v>
      </c>
      <c r="B578">
        <v>113000</v>
      </c>
      <c r="C578">
        <v>5.2999999999999999E-2</v>
      </c>
      <c r="D578">
        <v>201502</v>
      </c>
      <c r="E578">
        <v>5</v>
      </c>
      <c r="G578">
        <f t="shared" ref="G578:G641" si="22">FLOOR(B578*C578*E578/12, 1)</f>
        <v>2495</v>
      </c>
    </row>
    <row r="579" spans="1:7">
      <c r="A579">
        <v>578</v>
      </c>
      <c r="B579">
        <v>317000</v>
      </c>
      <c r="C579">
        <v>3.3000000000000002E-2</v>
      </c>
      <c r="D579">
        <v>201406</v>
      </c>
      <c r="E579">
        <v>14</v>
      </c>
      <c r="G579">
        <f t="shared" si="22"/>
        <v>12204</v>
      </c>
    </row>
    <row r="580" spans="1:7">
      <c r="A580">
        <v>579</v>
      </c>
      <c r="B580">
        <v>103000</v>
      </c>
      <c r="C580">
        <v>6.6000000000000003E-2</v>
      </c>
      <c r="D580">
        <v>201407</v>
      </c>
      <c r="E580">
        <v>14</v>
      </c>
      <c r="G580">
        <f t="shared" si="22"/>
        <v>7931</v>
      </c>
    </row>
    <row r="581" spans="1:7">
      <c r="A581">
        <v>580</v>
      </c>
      <c r="B581">
        <v>294000</v>
      </c>
      <c r="C581">
        <v>3.6999999999999998E-2</v>
      </c>
      <c r="D581">
        <v>201501</v>
      </c>
      <c r="E581">
        <v>10</v>
      </c>
      <c r="G581">
        <f t="shared" si="22"/>
        <v>9065</v>
      </c>
    </row>
    <row r="582" spans="1:7">
      <c r="A582">
        <v>581</v>
      </c>
      <c r="B582">
        <v>116000</v>
      </c>
      <c r="C582">
        <v>0.107</v>
      </c>
      <c r="D582">
        <v>201506</v>
      </c>
      <c r="E582">
        <v>13</v>
      </c>
      <c r="G582">
        <f t="shared" si="22"/>
        <v>13446</v>
      </c>
    </row>
    <row r="583" spans="1:7">
      <c r="A583">
        <v>582</v>
      </c>
      <c r="B583">
        <v>64000</v>
      </c>
      <c r="C583">
        <v>7.0999999999999994E-2</v>
      </c>
      <c r="D583">
        <v>201408</v>
      </c>
      <c r="E583">
        <v>9</v>
      </c>
      <c r="G583">
        <f t="shared" si="22"/>
        <v>3408</v>
      </c>
    </row>
    <row r="584" spans="1:7">
      <c r="A584">
        <v>583</v>
      </c>
      <c r="B584">
        <v>442000</v>
      </c>
      <c r="C584">
        <v>3.5000000000000003E-2</v>
      </c>
      <c r="D584">
        <v>201412</v>
      </c>
      <c r="E584">
        <v>11</v>
      </c>
      <c r="G584">
        <f t="shared" si="22"/>
        <v>14180</v>
      </c>
    </row>
    <row r="585" spans="1:7">
      <c r="A585">
        <v>584</v>
      </c>
      <c r="B585">
        <v>153000</v>
      </c>
      <c r="C585">
        <v>0.104</v>
      </c>
      <c r="D585">
        <v>201507</v>
      </c>
      <c r="E585">
        <v>8</v>
      </c>
      <c r="G585">
        <f t="shared" si="22"/>
        <v>10608</v>
      </c>
    </row>
    <row r="586" spans="1:7">
      <c r="A586">
        <v>585</v>
      </c>
      <c r="B586">
        <v>93000</v>
      </c>
      <c r="C586">
        <v>4.2999999999999997E-2</v>
      </c>
      <c r="D586">
        <v>201412</v>
      </c>
      <c r="E586">
        <v>11</v>
      </c>
      <c r="G586">
        <f t="shared" si="22"/>
        <v>3665</v>
      </c>
    </row>
    <row r="587" spans="1:7">
      <c r="A587">
        <v>586</v>
      </c>
      <c r="B587">
        <v>91000</v>
      </c>
      <c r="C587">
        <v>0.10299999999999999</v>
      </c>
      <c r="D587">
        <v>201410</v>
      </c>
      <c r="E587">
        <v>14</v>
      </c>
      <c r="G587">
        <f t="shared" si="22"/>
        <v>10935</v>
      </c>
    </row>
    <row r="588" spans="1:7">
      <c r="A588">
        <v>587</v>
      </c>
      <c r="B588">
        <v>68000</v>
      </c>
      <c r="C588">
        <v>7.6999999999999999E-2</v>
      </c>
      <c r="D588">
        <v>201406</v>
      </c>
      <c r="E588">
        <v>22</v>
      </c>
      <c r="G588">
        <f t="shared" si="22"/>
        <v>9599</v>
      </c>
    </row>
    <row r="589" spans="1:7">
      <c r="A589">
        <v>588</v>
      </c>
      <c r="B589">
        <v>124000</v>
      </c>
      <c r="C589">
        <v>4.5999999999999999E-2</v>
      </c>
      <c r="D589">
        <v>201406</v>
      </c>
      <c r="E589">
        <v>4</v>
      </c>
      <c r="G589">
        <f t="shared" si="22"/>
        <v>1901</v>
      </c>
    </row>
    <row r="590" spans="1:7">
      <c r="A590">
        <v>589</v>
      </c>
      <c r="B590">
        <v>110000</v>
      </c>
      <c r="C590">
        <v>4.7E-2</v>
      </c>
      <c r="D590">
        <v>201406</v>
      </c>
      <c r="E590">
        <v>16</v>
      </c>
      <c r="G590">
        <f t="shared" si="22"/>
        <v>6893</v>
      </c>
    </row>
    <row r="591" spans="1:7">
      <c r="A591">
        <v>590</v>
      </c>
      <c r="B591">
        <v>88000</v>
      </c>
      <c r="C591">
        <v>9.4E-2</v>
      </c>
      <c r="D591">
        <v>201501</v>
      </c>
      <c r="E591">
        <v>10</v>
      </c>
      <c r="G591">
        <f t="shared" si="22"/>
        <v>6893</v>
      </c>
    </row>
    <row r="592" spans="1:7">
      <c r="A592">
        <v>591</v>
      </c>
      <c r="B592">
        <v>140000</v>
      </c>
      <c r="C592">
        <v>8.5999999999999993E-2</v>
      </c>
      <c r="D592">
        <v>201406</v>
      </c>
      <c r="E592">
        <v>9</v>
      </c>
      <c r="G592">
        <f t="shared" si="22"/>
        <v>9030</v>
      </c>
    </row>
    <row r="593" spans="1:7">
      <c r="A593">
        <v>592</v>
      </c>
      <c r="B593">
        <v>117000</v>
      </c>
      <c r="C593">
        <v>4.4999999999999998E-2</v>
      </c>
      <c r="D593">
        <v>201501</v>
      </c>
      <c r="E593">
        <v>4</v>
      </c>
      <c r="G593">
        <f t="shared" si="22"/>
        <v>1755</v>
      </c>
    </row>
    <row r="594" spans="1:7">
      <c r="A594">
        <v>593</v>
      </c>
      <c r="B594">
        <v>151000</v>
      </c>
      <c r="C594">
        <v>4.1000000000000002E-2</v>
      </c>
      <c r="D594">
        <v>201405</v>
      </c>
      <c r="E594">
        <v>5</v>
      </c>
      <c r="G594">
        <f t="shared" si="22"/>
        <v>2579</v>
      </c>
    </row>
    <row r="595" spans="1:7">
      <c r="A595">
        <v>594</v>
      </c>
      <c r="B595">
        <v>82000</v>
      </c>
      <c r="C595">
        <v>8.3000000000000004E-2</v>
      </c>
      <c r="D595">
        <v>201507</v>
      </c>
      <c r="E595">
        <v>5</v>
      </c>
      <c r="G595">
        <f t="shared" si="22"/>
        <v>2835</v>
      </c>
    </row>
    <row r="596" spans="1:7">
      <c r="A596">
        <v>595</v>
      </c>
      <c r="B596">
        <v>170000</v>
      </c>
      <c r="C596">
        <v>3.6999999999999998E-2</v>
      </c>
      <c r="D596">
        <v>201507</v>
      </c>
      <c r="E596">
        <v>6</v>
      </c>
      <c r="G596">
        <f t="shared" si="22"/>
        <v>3145</v>
      </c>
    </row>
    <row r="597" spans="1:7">
      <c r="A597">
        <v>596</v>
      </c>
      <c r="B597">
        <v>79000</v>
      </c>
      <c r="C597">
        <v>0.10299999999999999</v>
      </c>
      <c r="D597">
        <v>201507</v>
      </c>
      <c r="E597">
        <v>5</v>
      </c>
      <c r="G597">
        <f t="shared" si="22"/>
        <v>3390</v>
      </c>
    </row>
    <row r="598" spans="1:7">
      <c r="A598">
        <v>597</v>
      </c>
      <c r="B598">
        <v>115000</v>
      </c>
      <c r="C598">
        <v>5.5E-2</v>
      </c>
      <c r="D598">
        <v>201406</v>
      </c>
      <c r="E598">
        <v>15</v>
      </c>
      <c r="G598">
        <f t="shared" si="22"/>
        <v>7906</v>
      </c>
    </row>
    <row r="599" spans="1:7">
      <c r="A599">
        <v>598</v>
      </c>
      <c r="B599">
        <v>369000</v>
      </c>
      <c r="C599">
        <v>0.04</v>
      </c>
      <c r="D599">
        <v>201401</v>
      </c>
      <c r="E599">
        <v>15</v>
      </c>
      <c r="G599">
        <f t="shared" si="22"/>
        <v>18450</v>
      </c>
    </row>
    <row r="600" spans="1:7">
      <c r="A600">
        <v>599</v>
      </c>
      <c r="B600">
        <v>93000</v>
      </c>
      <c r="C600">
        <v>0.108</v>
      </c>
      <c r="D600">
        <v>201407</v>
      </c>
      <c r="E600">
        <v>11</v>
      </c>
      <c r="G600">
        <f t="shared" si="22"/>
        <v>9207</v>
      </c>
    </row>
    <row r="601" spans="1:7">
      <c r="A601">
        <v>600</v>
      </c>
      <c r="B601">
        <v>274000</v>
      </c>
      <c r="C601">
        <v>3.6999999999999998E-2</v>
      </c>
      <c r="D601">
        <v>201411</v>
      </c>
      <c r="E601">
        <v>10</v>
      </c>
      <c r="G601">
        <f t="shared" si="22"/>
        <v>8448</v>
      </c>
    </row>
    <row r="602" spans="1:7">
      <c r="A602">
        <v>601</v>
      </c>
      <c r="B602">
        <v>98000</v>
      </c>
      <c r="C602">
        <v>6.4000000000000001E-2</v>
      </c>
      <c r="D602">
        <v>201504</v>
      </c>
      <c r="E602">
        <v>10</v>
      </c>
      <c r="G602">
        <f t="shared" si="22"/>
        <v>5226</v>
      </c>
    </row>
    <row r="603" spans="1:7">
      <c r="A603">
        <v>602</v>
      </c>
      <c r="B603">
        <v>120000</v>
      </c>
      <c r="C603">
        <v>4.8000000000000001E-2</v>
      </c>
      <c r="D603">
        <v>201407</v>
      </c>
      <c r="E603">
        <v>4</v>
      </c>
      <c r="G603">
        <f t="shared" si="22"/>
        <v>1920</v>
      </c>
    </row>
    <row r="604" spans="1:7">
      <c r="A604">
        <v>603</v>
      </c>
      <c r="B604">
        <v>84000</v>
      </c>
      <c r="C604">
        <v>9.6000000000000002E-2</v>
      </c>
      <c r="D604">
        <v>201408</v>
      </c>
      <c r="E604">
        <v>7</v>
      </c>
      <c r="G604">
        <f t="shared" si="22"/>
        <v>4704</v>
      </c>
    </row>
    <row r="605" spans="1:7">
      <c r="A605">
        <v>604</v>
      </c>
      <c r="B605">
        <v>58000</v>
      </c>
      <c r="C605">
        <v>1.4999999999999999E-2</v>
      </c>
      <c r="D605">
        <v>201501</v>
      </c>
      <c r="E605">
        <v>5</v>
      </c>
      <c r="G605">
        <f t="shared" si="22"/>
        <v>362</v>
      </c>
    </row>
    <row r="606" spans="1:7">
      <c r="A606">
        <v>605</v>
      </c>
      <c r="B606">
        <v>115000</v>
      </c>
      <c r="C606">
        <v>8.5000000000000006E-2</v>
      </c>
      <c r="D606">
        <v>201407</v>
      </c>
      <c r="E606">
        <v>11</v>
      </c>
      <c r="G606">
        <f t="shared" si="22"/>
        <v>8960</v>
      </c>
    </row>
    <row r="607" spans="1:7">
      <c r="A607">
        <v>606</v>
      </c>
      <c r="B607">
        <v>142000</v>
      </c>
      <c r="C607">
        <v>4.7E-2</v>
      </c>
      <c r="D607">
        <v>201406</v>
      </c>
      <c r="E607">
        <v>11</v>
      </c>
      <c r="G607">
        <f t="shared" si="22"/>
        <v>6117</v>
      </c>
    </row>
    <row r="608" spans="1:7">
      <c r="A608">
        <v>607</v>
      </c>
      <c r="B608">
        <v>75000</v>
      </c>
      <c r="C608">
        <v>9.4E-2</v>
      </c>
      <c r="D608">
        <v>201412</v>
      </c>
      <c r="E608">
        <v>6</v>
      </c>
      <c r="G608">
        <f t="shared" si="22"/>
        <v>3525</v>
      </c>
    </row>
    <row r="609" spans="1:7">
      <c r="A609">
        <v>608</v>
      </c>
      <c r="B609">
        <v>193000</v>
      </c>
      <c r="C609">
        <v>7.1999999999999995E-2</v>
      </c>
      <c r="D609">
        <v>201503</v>
      </c>
      <c r="E609">
        <v>5</v>
      </c>
      <c r="G609">
        <f t="shared" si="22"/>
        <v>5790</v>
      </c>
    </row>
    <row r="610" spans="1:7">
      <c r="A610">
        <v>609</v>
      </c>
      <c r="B610">
        <v>169000</v>
      </c>
      <c r="C610">
        <v>3.5999999999999997E-2</v>
      </c>
      <c r="D610">
        <v>201401</v>
      </c>
      <c r="E610">
        <v>6</v>
      </c>
      <c r="G610">
        <f t="shared" si="22"/>
        <v>3042</v>
      </c>
    </row>
    <row r="611" spans="1:7">
      <c r="A611">
        <v>610</v>
      </c>
      <c r="B611">
        <v>209000</v>
      </c>
      <c r="C611">
        <v>2.5999999999999999E-2</v>
      </c>
      <c r="D611">
        <v>201411</v>
      </c>
      <c r="E611">
        <v>7</v>
      </c>
      <c r="G611">
        <f t="shared" si="22"/>
        <v>3169</v>
      </c>
    </row>
    <row r="612" spans="1:7">
      <c r="A612">
        <v>611</v>
      </c>
      <c r="B612">
        <v>230000</v>
      </c>
      <c r="C612">
        <v>3.7999999999999999E-2</v>
      </c>
      <c r="D612">
        <v>201506</v>
      </c>
      <c r="E612">
        <v>10</v>
      </c>
      <c r="G612">
        <f t="shared" si="22"/>
        <v>7283</v>
      </c>
    </row>
    <row r="613" spans="1:7">
      <c r="A613">
        <v>612</v>
      </c>
      <c r="B613">
        <v>278000</v>
      </c>
      <c r="C613">
        <v>4.5999999999999999E-2</v>
      </c>
      <c r="D613">
        <v>201501</v>
      </c>
      <c r="E613">
        <v>11</v>
      </c>
      <c r="G613">
        <f t="shared" si="22"/>
        <v>11722</v>
      </c>
    </row>
    <row r="614" spans="1:7">
      <c r="A614">
        <v>613</v>
      </c>
      <c r="B614">
        <v>51000</v>
      </c>
      <c r="C614">
        <v>4.7E-2</v>
      </c>
      <c r="D614">
        <v>201512</v>
      </c>
      <c r="E614">
        <v>4</v>
      </c>
      <c r="G614">
        <f t="shared" si="22"/>
        <v>799</v>
      </c>
    </row>
    <row r="615" spans="1:7">
      <c r="A615">
        <v>614</v>
      </c>
      <c r="B615">
        <v>88000</v>
      </c>
      <c r="C615">
        <v>8.4000000000000005E-2</v>
      </c>
      <c r="D615">
        <v>201405</v>
      </c>
      <c r="E615">
        <v>4</v>
      </c>
      <c r="G615">
        <f t="shared" si="22"/>
        <v>2464</v>
      </c>
    </row>
    <row r="616" spans="1:7">
      <c r="A616">
        <v>615</v>
      </c>
      <c r="B616">
        <v>66000</v>
      </c>
      <c r="C616">
        <v>8.6999999999999994E-2</v>
      </c>
      <c r="D616">
        <v>201408</v>
      </c>
      <c r="E616">
        <v>11</v>
      </c>
      <c r="G616">
        <f t="shared" si="22"/>
        <v>5263</v>
      </c>
    </row>
    <row r="617" spans="1:7">
      <c r="A617">
        <v>616</v>
      </c>
      <c r="B617">
        <v>56000</v>
      </c>
      <c r="C617">
        <v>0.10299999999999999</v>
      </c>
      <c r="D617">
        <v>201406</v>
      </c>
      <c r="E617">
        <v>12</v>
      </c>
      <c r="G617">
        <f t="shared" si="22"/>
        <v>5768</v>
      </c>
    </row>
    <row r="618" spans="1:7">
      <c r="A618">
        <v>617</v>
      </c>
      <c r="B618">
        <v>335000</v>
      </c>
      <c r="C618">
        <v>2.9000000000000001E-2</v>
      </c>
      <c r="D618">
        <v>201406</v>
      </c>
      <c r="E618">
        <v>16</v>
      </c>
      <c r="G618">
        <f t="shared" si="22"/>
        <v>12953</v>
      </c>
    </row>
    <row r="619" spans="1:7">
      <c r="A619">
        <v>618</v>
      </c>
      <c r="B619">
        <v>245000</v>
      </c>
      <c r="C619">
        <v>3.1E-2</v>
      </c>
      <c r="D619">
        <v>201501</v>
      </c>
      <c r="E619">
        <v>5</v>
      </c>
      <c r="G619">
        <f t="shared" si="22"/>
        <v>3164</v>
      </c>
    </row>
    <row r="620" spans="1:7">
      <c r="A620">
        <v>619</v>
      </c>
      <c r="B620">
        <v>129000</v>
      </c>
      <c r="C620">
        <v>5.6000000000000001E-2</v>
      </c>
      <c r="D620">
        <v>201408</v>
      </c>
      <c r="E620">
        <v>13</v>
      </c>
      <c r="G620">
        <f t="shared" si="22"/>
        <v>7826</v>
      </c>
    </row>
    <row r="621" spans="1:7">
      <c r="A621">
        <v>620</v>
      </c>
      <c r="B621">
        <v>116000</v>
      </c>
      <c r="C621">
        <v>7.5999999999999998E-2</v>
      </c>
      <c r="D621">
        <v>201405</v>
      </c>
      <c r="E621">
        <v>6</v>
      </c>
      <c r="G621">
        <f t="shared" si="22"/>
        <v>4408</v>
      </c>
    </row>
    <row r="622" spans="1:7">
      <c r="A622">
        <v>621</v>
      </c>
      <c r="B622">
        <v>139000</v>
      </c>
      <c r="C622">
        <v>3.7999999999999999E-2</v>
      </c>
      <c r="D622">
        <v>201501</v>
      </c>
      <c r="E622">
        <v>16</v>
      </c>
      <c r="G622">
        <f t="shared" si="22"/>
        <v>7042</v>
      </c>
    </row>
    <row r="623" spans="1:7">
      <c r="A623">
        <v>622</v>
      </c>
      <c r="B623">
        <v>99000</v>
      </c>
      <c r="C623">
        <v>4.4999999999999998E-2</v>
      </c>
      <c r="D623">
        <v>201502</v>
      </c>
      <c r="E623">
        <v>15</v>
      </c>
      <c r="G623">
        <f t="shared" si="22"/>
        <v>5568</v>
      </c>
    </row>
    <row r="624" spans="1:7">
      <c r="A624">
        <v>623</v>
      </c>
      <c r="B624">
        <v>160000</v>
      </c>
      <c r="C624">
        <v>2.9000000000000001E-2</v>
      </c>
      <c r="D624">
        <v>201406</v>
      </c>
      <c r="E624">
        <v>12</v>
      </c>
      <c r="G624">
        <f t="shared" si="22"/>
        <v>4640</v>
      </c>
    </row>
    <row r="625" spans="1:7">
      <c r="A625">
        <v>624</v>
      </c>
      <c r="B625">
        <v>410000</v>
      </c>
      <c r="C625">
        <v>2.8000000000000001E-2</v>
      </c>
      <c r="D625">
        <v>201410</v>
      </c>
      <c r="E625">
        <v>5</v>
      </c>
      <c r="G625">
        <f t="shared" si="22"/>
        <v>4783</v>
      </c>
    </row>
    <row r="626" spans="1:7">
      <c r="A626">
        <v>625</v>
      </c>
      <c r="B626">
        <v>170000</v>
      </c>
      <c r="C626">
        <v>3.3000000000000002E-2</v>
      </c>
      <c r="D626">
        <v>201412</v>
      </c>
      <c r="E626">
        <v>13</v>
      </c>
      <c r="G626">
        <f t="shared" si="22"/>
        <v>6077</v>
      </c>
    </row>
    <row r="627" spans="1:7">
      <c r="A627">
        <v>626</v>
      </c>
      <c r="B627">
        <v>446000</v>
      </c>
      <c r="C627">
        <v>3.5999999999999997E-2</v>
      </c>
      <c r="D627">
        <v>201406</v>
      </c>
      <c r="E627">
        <v>8</v>
      </c>
      <c r="G627">
        <f t="shared" si="22"/>
        <v>10704</v>
      </c>
    </row>
    <row r="628" spans="1:7">
      <c r="A628">
        <v>627</v>
      </c>
      <c r="B628">
        <v>114000</v>
      </c>
      <c r="C628">
        <v>7.6999999999999999E-2</v>
      </c>
      <c r="D628">
        <v>201403</v>
      </c>
      <c r="E628">
        <v>11</v>
      </c>
      <c r="G628">
        <f t="shared" si="22"/>
        <v>8046</v>
      </c>
    </row>
    <row r="629" spans="1:7">
      <c r="A629">
        <v>628</v>
      </c>
      <c r="B629">
        <v>108000</v>
      </c>
      <c r="C629">
        <v>8.7999999999999995E-2</v>
      </c>
      <c r="D629">
        <v>201407</v>
      </c>
      <c r="E629">
        <v>9</v>
      </c>
      <c r="G629">
        <f t="shared" si="22"/>
        <v>7128</v>
      </c>
    </row>
    <row r="630" spans="1:7">
      <c r="A630">
        <v>629</v>
      </c>
      <c r="B630">
        <v>93000</v>
      </c>
      <c r="C630">
        <v>5.6000000000000001E-2</v>
      </c>
      <c r="D630">
        <v>201504</v>
      </c>
      <c r="E630">
        <v>13</v>
      </c>
      <c r="G630">
        <f t="shared" si="22"/>
        <v>5642</v>
      </c>
    </row>
    <row r="631" spans="1:7">
      <c r="A631">
        <v>630</v>
      </c>
      <c r="B631">
        <v>74000</v>
      </c>
      <c r="C631">
        <v>7.2999999999999995E-2</v>
      </c>
      <c r="D631">
        <v>201406</v>
      </c>
      <c r="E631">
        <v>14</v>
      </c>
      <c r="G631">
        <f t="shared" si="22"/>
        <v>6302</v>
      </c>
    </row>
    <row r="632" spans="1:7">
      <c r="A632">
        <v>631</v>
      </c>
      <c r="B632">
        <v>51000</v>
      </c>
      <c r="C632">
        <v>0.12</v>
      </c>
      <c r="D632">
        <v>201506</v>
      </c>
      <c r="E632">
        <v>6</v>
      </c>
      <c r="G632">
        <f t="shared" si="22"/>
        <v>3060</v>
      </c>
    </row>
    <row r="633" spans="1:7">
      <c r="A633">
        <v>632</v>
      </c>
      <c r="B633">
        <v>94000</v>
      </c>
      <c r="C633">
        <v>5.8999999999999997E-2</v>
      </c>
      <c r="D633">
        <v>201406</v>
      </c>
      <c r="E633">
        <v>4</v>
      </c>
      <c r="G633">
        <f t="shared" si="22"/>
        <v>1848</v>
      </c>
    </row>
    <row r="634" spans="1:7">
      <c r="A634">
        <v>633</v>
      </c>
      <c r="B634">
        <v>82000</v>
      </c>
      <c r="C634">
        <v>8.3000000000000004E-2</v>
      </c>
      <c r="D634">
        <v>201507</v>
      </c>
      <c r="E634">
        <v>7</v>
      </c>
      <c r="G634">
        <f t="shared" si="22"/>
        <v>3970</v>
      </c>
    </row>
    <row r="635" spans="1:7">
      <c r="A635">
        <v>634</v>
      </c>
      <c r="B635">
        <v>286000</v>
      </c>
      <c r="C635">
        <v>3.7999999999999999E-2</v>
      </c>
      <c r="D635">
        <v>201412</v>
      </c>
      <c r="E635">
        <v>13</v>
      </c>
      <c r="G635">
        <f t="shared" si="22"/>
        <v>11773</v>
      </c>
    </row>
    <row r="636" spans="1:7">
      <c r="A636">
        <v>635</v>
      </c>
      <c r="B636">
        <v>286000</v>
      </c>
      <c r="C636">
        <v>3.2000000000000001E-2</v>
      </c>
      <c r="D636">
        <v>201406</v>
      </c>
      <c r="E636">
        <v>14</v>
      </c>
      <c r="G636">
        <f t="shared" si="22"/>
        <v>10677</v>
      </c>
    </row>
    <row r="637" spans="1:7">
      <c r="A637">
        <v>636</v>
      </c>
      <c r="B637">
        <v>133000</v>
      </c>
      <c r="C637">
        <v>8.6999999999999994E-2</v>
      </c>
      <c r="D637">
        <v>201405</v>
      </c>
      <c r="E637">
        <v>6</v>
      </c>
      <c r="G637">
        <f t="shared" si="22"/>
        <v>5785</v>
      </c>
    </row>
    <row r="638" spans="1:7">
      <c r="A638">
        <v>637</v>
      </c>
      <c r="B638">
        <v>89000</v>
      </c>
      <c r="C638">
        <v>7.6999999999999999E-2</v>
      </c>
      <c r="D638">
        <v>201501</v>
      </c>
      <c r="E638">
        <v>14</v>
      </c>
      <c r="G638">
        <f t="shared" si="22"/>
        <v>7995</v>
      </c>
    </row>
    <row r="639" spans="1:7">
      <c r="A639">
        <v>638</v>
      </c>
      <c r="B639">
        <v>81000</v>
      </c>
      <c r="C639">
        <v>2.4E-2</v>
      </c>
      <c r="D639">
        <v>201507</v>
      </c>
      <c r="E639">
        <v>6</v>
      </c>
      <c r="G639">
        <f t="shared" si="22"/>
        <v>972</v>
      </c>
    </row>
    <row r="640" spans="1:7">
      <c r="A640">
        <v>639</v>
      </c>
      <c r="B640">
        <v>167000</v>
      </c>
      <c r="C640">
        <v>0.04</v>
      </c>
      <c r="D640">
        <v>201403</v>
      </c>
      <c r="E640">
        <v>11</v>
      </c>
      <c r="G640">
        <f t="shared" si="22"/>
        <v>6123</v>
      </c>
    </row>
    <row r="641" spans="1:7">
      <c r="A641">
        <v>640</v>
      </c>
      <c r="B641">
        <v>86000</v>
      </c>
      <c r="C641">
        <v>1.2E-2</v>
      </c>
      <c r="D641">
        <v>201411</v>
      </c>
      <c r="E641">
        <v>14</v>
      </c>
      <c r="G641">
        <f t="shared" si="22"/>
        <v>1204</v>
      </c>
    </row>
    <row r="642" spans="1:7">
      <c r="A642">
        <v>641</v>
      </c>
      <c r="B642">
        <v>254000</v>
      </c>
      <c r="C642">
        <v>3.7999999999999999E-2</v>
      </c>
      <c r="D642">
        <v>201406</v>
      </c>
      <c r="E642">
        <v>23</v>
      </c>
      <c r="G642">
        <f t="shared" ref="G642:G705" si="23">FLOOR(B642*C642*E642/12, 1)</f>
        <v>18499</v>
      </c>
    </row>
    <row r="643" spans="1:7">
      <c r="A643">
        <v>642</v>
      </c>
      <c r="B643">
        <v>56000</v>
      </c>
      <c r="C643">
        <v>0.10299999999999999</v>
      </c>
      <c r="D643">
        <v>201502</v>
      </c>
      <c r="E643">
        <v>14</v>
      </c>
      <c r="G643">
        <f t="shared" si="23"/>
        <v>6729</v>
      </c>
    </row>
    <row r="644" spans="1:7">
      <c r="A644">
        <v>643</v>
      </c>
      <c r="B644">
        <v>362000</v>
      </c>
      <c r="C644">
        <v>3.5999999999999997E-2</v>
      </c>
      <c r="D644">
        <v>201501</v>
      </c>
      <c r="E644">
        <v>9</v>
      </c>
      <c r="G644">
        <f t="shared" si="23"/>
        <v>9774</v>
      </c>
    </row>
    <row r="645" spans="1:7">
      <c r="A645">
        <v>644</v>
      </c>
      <c r="B645">
        <v>140000</v>
      </c>
      <c r="C645">
        <v>4.5999999999999999E-2</v>
      </c>
      <c r="D645">
        <v>201506</v>
      </c>
      <c r="E645">
        <v>12</v>
      </c>
      <c r="G645">
        <f t="shared" si="23"/>
        <v>6440</v>
      </c>
    </row>
    <row r="646" spans="1:7">
      <c r="A646">
        <v>645</v>
      </c>
      <c r="B646">
        <v>139000</v>
      </c>
      <c r="C646">
        <v>5.2999999999999999E-2</v>
      </c>
      <c r="D646">
        <v>201407</v>
      </c>
      <c r="E646">
        <v>11</v>
      </c>
      <c r="G646">
        <f t="shared" si="23"/>
        <v>6753</v>
      </c>
    </row>
    <row r="647" spans="1:7">
      <c r="A647">
        <v>646</v>
      </c>
      <c r="B647">
        <v>368000</v>
      </c>
      <c r="C647">
        <v>3.6999999999999998E-2</v>
      </c>
      <c r="D647">
        <v>201506</v>
      </c>
      <c r="E647">
        <v>7</v>
      </c>
      <c r="G647">
        <f t="shared" si="23"/>
        <v>7942</v>
      </c>
    </row>
    <row r="648" spans="1:7">
      <c r="A648">
        <v>647</v>
      </c>
      <c r="B648">
        <v>401000</v>
      </c>
      <c r="C648">
        <v>3.7999999999999999E-2</v>
      </c>
      <c r="D648">
        <v>201602</v>
      </c>
      <c r="E648">
        <v>5</v>
      </c>
      <c r="G648">
        <f t="shared" si="23"/>
        <v>6349</v>
      </c>
    </row>
    <row r="649" spans="1:7">
      <c r="A649">
        <v>648</v>
      </c>
      <c r="B649">
        <v>314000</v>
      </c>
      <c r="C649">
        <v>3.4000000000000002E-2</v>
      </c>
      <c r="D649">
        <v>201406</v>
      </c>
      <c r="E649">
        <v>14</v>
      </c>
      <c r="G649">
        <f t="shared" si="23"/>
        <v>12455</v>
      </c>
    </row>
    <row r="650" spans="1:7">
      <c r="A650">
        <v>649</v>
      </c>
      <c r="B650">
        <v>161000</v>
      </c>
      <c r="C650">
        <v>3.9E-2</v>
      </c>
      <c r="D650">
        <v>201501</v>
      </c>
      <c r="E650">
        <v>4</v>
      </c>
      <c r="G650">
        <f t="shared" si="23"/>
        <v>2093</v>
      </c>
    </row>
    <row r="651" spans="1:7">
      <c r="A651">
        <v>650</v>
      </c>
      <c r="B651">
        <v>138000</v>
      </c>
      <c r="C651">
        <v>8.2000000000000003E-2</v>
      </c>
      <c r="D651">
        <v>201408</v>
      </c>
      <c r="E651">
        <v>4</v>
      </c>
      <c r="G651">
        <f t="shared" si="23"/>
        <v>3772</v>
      </c>
    </row>
    <row r="652" spans="1:7">
      <c r="A652">
        <v>651</v>
      </c>
      <c r="B652">
        <v>421000</v>
      </c>
      <c r="C652">
        <v>3.4000000000000002E-2</v>
      </c>
      <c r="D652">
        <v>201501</v>
      </c>
      <c r="E652">
        <v>11</v>
      </c>
      <c r="G652">
        <f t="shared" si="23"/>
        <v>13121</v>
      </c>
    </row>
    <row r="653" spans="1:7">
      <c r="A653">
        <v>652</v>
      </c>
      <c r="B653">
        <v>120000</v>
      </c>
      <c r="C653">
        <v>5.3999999999999999E-2</v>
      </c>
      <c r="D653">
        <v>201506</v>
      </c>
      <c r="E653">
        <v>6</v>
      </c>
      <c r="G653">
        <f t="shared" si="23"/>
        <v>3240</v>
      </c>
    </row>
    <row r="654" spans="1:7">
      <c r="A654">
        <v>653</v>
      </c>
      <c r="B654">
        <v>74000</v>
      </c>
      <c r="C654">
        <v>9.7000000000000003E-2</v>
      </c>
      <c r="D654">
        <v>201406</v>
      </c>
      <c r="E654">
        <v>12</v>
      </c>
      <c r="G654">
        <f t="shared" si="23"/>
        <v>7178</v>
      </c>
    </row>
    <row r="655" spans="1:7">
      <c r="A655">
        <v>654</v>
      </c>
      <c r="B655">
        <v>112000</v>
      </c>
      <c r="C655">
        <v>5.8000000000000003E-2</v>
      </c>
      <c r="D655">
        <v>201507</v>
      </c>
      <c r="E655">
        <v>11</v>
      </c>
      <c r="G655">
        <f t="shared" si="23"/>
        <v>5954</v>
      </c>
    </row>
    <row r="656" spans="1:7">
      <c r="A656">
        <v>655</v>
      </c>
      <c r="B656">
        <v>132000</v>
      </c>
      <c r="C656">
        <v>4.3999999999999997E-2</v>
      </c>
      <c r="D656">
        <v>201411</v>
      </c>
      <c r="E656">
        <v>12</v>
      </c>
      <c r="G656">
        <f t="shared" si="23"/>
        <v>5808</v>
      </c>
    </row>
    <row r="657" spans="1:7">
      <c r="A657">
        <v>656</v>
      </c>
      <c r="B657">
        <v>190000</v>
      </c>
      <c r="C657">
        <v>3.3000000000000002E-2</v>
      </c>
      <c r="D657">
        <v>201411</v>
      </c>
      <c r="E657">
        <v>12</v>
      </c>
      <c r="G657">
        <f t="shared" si="23"/>
        <v>6270</v>
      </c>
    </row>
    <row r="658" spans="1:7">
      <c r="A658">
        <v>657</v>
      </c>
      <c r="B658">
        <v>132000</v>
      </c>
      <c r="C658">
        <v>3.3000000000000002E-2</v>
      </c>
      <c r="D658">
        <v>201502</v>
      </c>
      <c r="E658">
        <v>14</v>
      </c>
      <c r="G658">
        <f t="shared" si="23"/>
        <v>5082</v>
      </c>
    </row>
    <row r="659" spans="1:7">
      <c r="A659">
        <v>658</v>
      </c>
      <c r="B659">
        <v>446000</v>
      </c>
      <c r="C659">
        <v>3.5999999999999997E-2</v>
      </c>
      <c r="D659">
        <v>201412</v>
      </c>
      <c r="E659">
        <v>12</v>
      </c>
      <c r="G659">
        <f t="shared" si="23"/>
        <v>16056</v>
      </c>
    </row>
    <row r="660" spans="1:7">
      <c r="A660">
        <v>659</v>
      </c>
      <c r="B660">
        <v>311000</v>
      </c>
      <c r="C660">
        <v>4.1000000000000002E-2</v>
      </c>
      <c r="D660">
        <v>201501</v>
      </c>
      <c r="E660">
        <v>7</v>
      </c>
      <c r="G660">
        <f t="shared" si="23"/>
        <v>7438</v>
      </c>
    </row>
    <row r="661" spans="1:7">
      <c r="A661">
        <v>660</v>
      </c>
      <c r="B661">
        <v>136000</v>
      </c>
      <c r="C661">
        <v>8.3000000000000004E-2</v>
      </c>
      <c r="D661">
        <v>201406</v>
      </c>
      <c r="E661">
        <v>13</v>
      </c>
      <c r="G661">
        <f t="shared" si="23"/>
        <v>12228</v>
      </c>
    </row>
    <row r="662" spans="1:7">
      <c r="A662">
        <v>661</v>
      </c>
      <c r="B662">
        <v>53000</v>
      </c>
      <c r="C662">
        <v>0.112</v>
      </c>
      <c r="D662">
        <v>201409</v>
      </c>
      <c r="E662">
        <v>6</v>
      </c>
      <c r="G662">
        <f t="shared" si="23"/>
        <v>2968</v>
      </c>
    </row>
    <row r="663" spans="1:7">
      <c r="A663">
        <v>662</v>
      </c>
      <c r="B663">
        <v>114000</v>
      </c>
      <c r="C663">
        <v>5.5E-2</v>
      </c>
      <c r="D663">
        <v>201507</v>
      </c>
      <c r="E663">
        <v>10</v>
      </c>
      <c r="G663">
        <f t="shared" si="23"/>
        <v>5225</v>
      </c>
    </row>
    <row r="664" spans="1:7">
      <c r="A664">
        <v>663</v>
      </c>
      <c r="B664">
        <v>86000</v>
      </c>
      <c r="C664">
        <v>5.8999999999999997E-2</v>
      </c>
      <c r="D664">
        <v>201405</v>
      </c>
      <c r="E664">
        <v>6</v>
      </c>
      <c r="G664">
        <f t="shared" si="23"/>
        <v>2537</v>
      </c>
    </row>
    <row r="665" spans="1:7">
      <c r="A665">
        <v>664</v>
      </c>
      <c r="B665">
        <v>362000</v>
      </c>
      <c r="C665">
        <v>2.5000000000000001E-2</v>
      </c>
      <c r="D665">
        <v>201406</v>
      </c>
      <c r="E665">
        <v>16</v>
      </c>
      <c r="G665">
        <f t="shared" si="23"/>
        <v>12066</v>
      </c>
    </row>
    <row r="666" spans="1:7">
      <c r="A666">
        <v>665</v>
      </c>
      <c r="B666">
        <v>110000</v>
      </c>
      <c r="C666">
        <v>4.5999999999999999E-2</v>
      </c>
      <c r="D666">
        <v>201408</v>
      </c>
      <c r="E666">
        <v>5</v>
      </c>
      <c r="G666">
        <f t="shared" si="23"/>
        <v>2108</v>
      </c>
    </row>
    <row r="667" spans="1:7">
      <c r="A667">
        <v>666</v>
      </c>
      <c r="B667">
        <v>116000</v>
      </c>
      <c r="C667">
        <v>5.0999999999999997E-2</v>
      </c>
      <c r="D667">
        <v>201512</v>
      </c>
      <c r="E667">
        <v>5</v>
      </c>
      <c r="G667">
        <f t="shared" si="23"/>
        <v>2465</v>
      </c>
    </row>
    <row r="668" spans="1:7">
      <c r="A668">
        <v>667</v>
      </c>
      <c r="B668">
        <v>166000</v>
      </c>
      <c r="C668">
        <v>0.03</v>
      </c>
      <c r="D668">
        <v>201501</v>
      </c>
      <c r="E668">
        <v>15</v>
      </c>
      <c r="G668">
        <f t="shared" si="23"/>
        <v>6225</v>
      </c>
    </row>
    <row r="669" spans="1:7">
      <c r="A669">
        <v>668</v>
      </c>
      <c r="B669">
        <v>81000</v>
      </c>
      <c r="C669">
        <v>7.2999999999999995E-2</v>
      </c>
      <c r="D669">
        <v>201501</v>
      </c>
      <c r="E669">
        <v>13</v>
      </c>
      <c r="G669">
        <f t="shared" si="23"/>
        <v>6405</v>
      </c>
    </row>
    <row r="670" spans="1:7">
      <c r="A670">
        <v>669</v>
      </c>
      <c r="B670">
        <v>311000</v>
      </c>
      <c r="C670">
        <v>2.8000000000000001E-2</v>
      </c>
      <c r="D670">
        <v>201407</v>
      </c>
      <c r="E670">
        <v>11</v>
      </c>
      <c r="G670">
        <f t="shared" si="23"/>
        <v>7982</v>
      </c>
    </row>
    <row r="671" spans="1:7">
      <c r="A671">
        <v>670</v>
      </c>
      <c r="B671">
        <v>73000</v>
      </c>
      <c r="C671">
        <v>9.0999999999999998E-2</v>
      </c>
      <c r="D671">
        <v>201407</v>
      </c>
      <c r="E671">
        <v>17</v>
      </c>
      <c r="G671">
        <f t="shared" si="23"/>
        <v>9410</v>
      </c>
    </row>
    <row r="672" spans="1:7">
      <c r="A672">
        <v>671</v>
      </c>
      <c r="B672">
        <v>249000</v>
      </c>
      <c r="C672">
        <v>2.9000000000000001E-2</v>
      </c>
      <c r="D672">
        <v>201411</v>
      </c>
      <c r="E672">
        <v>11</v>
      </c>
      <c r="G672">
        <f t="shared" si="23"/>
        <v>6619</v>
      </c>
    </row>
    <row r="673" spans="1:7">
      <c r="A673">
        <v>672</v>
      </c>
      <c r="B673">
        <v>103000</v>
      </c>
      <c r="C673">
        <v>7.2999999999999995E-2</v>
      </c>
      <c r="D673">
        <v>201404</v>
      </c>
      <c r="E673">
        <v>16</v>
      </c>
      <c r="G673">
        <f t="shared" si="23"/>
        <v>10025</v>
      </c>
    </row>
    <row r="674" spans="1:7">
      <c r="A674">
        <v>673</v>
      </c>
      <c r="B674">
        <v>451000</v>
      </c>
      <c r="C674">
        <v>3.9E-2</v>
      </c>
      <c r="D674">
        <v>201505</v>
      </c>
      <c r="E674">
        <v>7</v>
      </c>
      <c r="G674">
        <f t="shared" si="23"/>
        <v>10260</v>
      </c>
    </row>
    <row r="675" spans="1:7">
      <c r="A675">
        <v>674</v>
      </c>
      <c r="B675">
        <v>75000</v>
      </c>
      <c r="C675">
        <v>8.5999999999999993E-2</v>
      </c>
      <c r="D675">
        <v>201505</v>
      </c>
      <c r="E675">
        <v>10</v>
      </c>
      <c r="G675">
        <f t="shared" si="23"/>
        <v>5375</v>
      </c>
    </row>
    <row r="676" spans="1:7">
      <c r="A676">
        <v>675</v>
      </c>
      <c r="B676">
        <v>103000</v>
      </c>
      <c r="C676">
        <v>5.0999999999999997E-2</v>
      </c>
      <c r="D676">
        <v>201412</v>
      </c>
      <c r="E676">
        <v>12</v>
      </c>
      <c r="G676">
        <f t="shared" si="23"/>
        <v>5253</v>
      </c>
    </row>
    <row r="677" spans="1:7">
      <c r="A677">
        <v>676</v>
      </c>
      <c r="B677">
        <v>272000</v>
      </c>
      <c r="C677">
        <v>3.7999999999999999E-2</v>
      </c>
      <c r="D677">
        <v>201412</v>
      </c>
      <c r="E677">
        <v>12</v>
      </c>
      <c r="G677">
        <f t="shared" si="23"/>
        <v>10336</v>
      </c>
    </row>
    <row r="678" spans="1:7">
      <c r="A678">
        <v>677</v>
      </c>
      <c r="B678">
        <v>124000</v>
      </c>
      <c r="C678">
        <v>5.3999999999999999E-2</v>
      </c>
      <c r="D678">
        <v>201406</v>
      </c>
      <c r="E678">
        <v>12</v>
      </c>
      <c r="G678">
        <f t="shared" si="23"/>
        <v>6696</v>
      </c>
    </row>
    <row r="679" spans="1:7">
      <c r="A679">
        <v>678</v>
      </c>
      <c r="B679">
        <v>261000</v>
      </c>
      <c r="C679">
        <v>3.4000000000000002E-2</v>
      </c>
      <c r="D679">
        <v>201410</v>
      </c>
      <c r="E679">
        <v>10</v>
      </c>
      <c r="G679">
        <f t="shared" si="23"/>
        <v>7395</v>
      </c>
    </row>
    <row r="680" spans="1:7">
      <c r="A680">
        <v>679</v>
      </c>
      <c r="B680">
        <v>162000</v>
      </c>
      <c r="C680">
        <v>0.04</v>
      </c>
      <c r="D680">
        <v>201506</v>
      </c>
      <c r="E680">
        <v>11</v>
      </c>
      <c r="G680">
        <f t="shared" si="23"/>
        <v>5940</v>
      </c>
    </row>
    <row r="681" spans="1:7">
      <c r="A681">
        <v>680</v>
      </c>
      <c r="B681">
        <v>95000</v>
      </c>
      <c r="C681">
        <v>5.8999999999999997E-2</v>
      </c>
      <c r="D681">
        <v>201407</v>
      </c>
      <c r="E681">
        <v>5</v>
      </c>
      <c r="G681">
        <f t="shared" si="23"/>
        <v>2335</v>
      </c>
    </row>
    <row r="682" spans="1:7">
      <c r="A682">
        <v>681</v>
      </c>
      <c r="B682">
        <v>124000</v>
      </c>
      <c r="C682">
        <v>0.06</v>
      </c>
      <c r="D682">
        <v>201407</v>
      </c>
      <c r="E682">
        <v>5</v>
      </c>
      <c r="G682">
        <f t="shared" si="23"/>
        <v>3100</v>
      </c>
    </row>
    <row r="683" spans="1:7">
      <c r="A683">
        <v>682</v>
      </c>
      <c r="B683">
        <v>57000</v>
      </c>
      <c r="C683">
        <v>0.11700000000000001</v>
      </c>
      <c r="D683">
        <v>201507</v>
      </c>
      <c r="E683">
        <v>5</v>
      </c>
      <c r="G683">
        <f t="shared" si="23"/>
        <v>2778</v>
      </c>
    </row>
    <row r="684" spans="1:7">
      <c r="A684">
        <v>683</v>
      </c>
      <c r="B684">
        <v>391000</v>
      </c>
      <c r="C684">
        <v>0.04</v>
      </c>
      <c r="D684">
        <v>201407</v>
      </c>
      <c r="E684">
        <v>10</v>
      </c>
      <c r="G684">
        <f t="shared" si="23"/>
        <v>13033</v>
      </c>
    </row>
    <row r="685" spans="1:7">
      <c r="A685">
        <v>684</v>
      </c>
      <c r="B685">
        <v>465000</v>
      </c>
      <c r="C685">
        <v>3.5999999999999997E-2</v>
      </c>
      <c r="D685">
        <v>201412</v>
      </c>
      <c r="E685">
        <v>6</v>
      </c>
      <c r="G685">
        <f t="shared" si="23"/>
        <v>8370</v>
      </c>
    </row>
    <row r="686" spans="1:7">
      <c r="A686">
        <v>685</v>
      </c>
      <c r="B686">
        <v>54000</v>
      </c>
      <c r="C686">
        <v>0.10299999999999999</v>
      </c>
      <c r="D686">
        <v>201405</v>
      </c>
      <c r="E686">
        <v>15</v>
      </c>
      <c r="G686">
        <f t="shared" si="23"/>
        <v>6952</v>
      </c>
    </row>
    <row r="687" spans="1:7">
      <c r="A687">
        <v>686</v>
      </c>
      <c r="B687">
        <v>98000</v>
      </c>
      <c r="C687">
        <v>4.3999999999999997E-2</v>
      </c>
      <c r="D687">
        <v>201507</v>
      </c>
      <c r="E687">
        <v>6</v>
      </c>
      <c r="G687">
        <f t="shared" si="23"/>
        <v>2156</v>
      </c>
    </row>
    <row r="688" spans="1:7">
      <c r="A688">
        <v>687</v>
      </c>
      <c r="B688">
        <v>143000</v>
      </c>
      <c r="C688">
        <v>4.3999999999999997E-2</v>
      </c>
      <c r="D688">
        <v>201505</v>
      </c>
      <c r="E688">
        <v>11</v>
      </c>
      <c r="G688">
        <f t="shared" si="23"/>
        <v>5767</v>
      </c>
    </row>
    <row r="689" spans="1:7">
      <c r="A689">
        <v>688</v>
      </c>
      <c r="B689">
        <v>76000</v>
      </c>
      <c r="C689">
        <v>0.107</v>
      </c>
      <c r="D689">
        <v>201404</v>
      </c>
      <c r="E689">
        <v>22</v>
      </c>
      <c r="G689">
        <f t="shared" si="23"/>
        <v>14908</v>
      </c>
    </row>
    <row r="690" spans="1:7">
      <c r="A690">
        <v>689</v>
      </c>
      <c r="B690">
        <v>241000</v>
      </c>
      <c r="C690">
        <v>3.9E-2</v>
      </c>
      <c r="D690">
        <v>201401</v>
      </c>
      <c r="E690">
        <v>7</v>
      </c>
      <c r="G690">
        <f t="shared" si="23"/>
        <v>5482</v>
      </c>
    </row>
    <row r="691" spans="1:7">
      <c r="A691">
        <v>690</v>
      </c>
      <c r="B691">
        <v>447000</v>
      </c>
      <c r="C691">
        <v>4.1000000000000002E-2</v>
      </c>
      <c r="D691">
        <v>201405</v>
      </c>
      <c r="E691">
        <v>11</v>
      </c>
      <c r="G691">
        <f t="shared" si="23"/>
        <v>16799</v>
      </c>
    </row>
    <row r="692" spans="1:7">
      <c r="A692">
        <v>691</v>
      </c>
      <c r="B692">
        <v>83000</v>
      </c>
      <c r="C692">
        <v>7.1999999999999995E-2</v>
      </c>
      <c r="D692">
        <v>201404</v>
      </c>
      <c r="E692">
        <v>5</v>
      </c>
      <c r="G692">
        <f t="shared" si="23"/>
        <v>2490</v>
      </c>
    </row>
    <row r="693" spans="1:7">
      <c r="A693">
        <v>692</v>
      </c>
      <c r="B693">
        <v>434000</v>
      </c>
      <c r="C693">
        <v>3.7999999999999999E-2</v>
      </c>
      <c r="D693">
        <v>201502</v>
      </c>
      <c r="E693">
        <v>7</v>
      </c>
      <c r="G693">
        <f t="shared" si="23"/>
        <v>9620</v>
      </c>
    </row>
    <row r="694" spans="1:7">
      <c r="A694">
        <v>693</v>
      </c>
      <c r="B694">
        <v>110000</v>
      </c>
      <c r="C694">
        <v>2.5000000000000001E-2</v>
      </c>
      <c r="D694">
        <v>201407</v>
      </c>
      <c r="E694">
        <v>13</v>
      </c>
      <c r="G694">
        <f t="shared" si="23"/>
        <v>2979</v>
      </c>
    </row>
    <row r="695" spans="1:7">
      <c r="A695">
        <v>694</v>
      </c>
      <c r="B695">
        <v>86000</v>
      </c>
      <c r="C695">
        <v>7.0999999999999994E-2</v>
      </c>
      <c r="D695">
        <v>201501</v>
      </c>
      <c r="E695">
        <v>5</v>
      </c>
      <c r="G695">
        <f t="shared" si="23"/>
        <v>2544</v>
      </c>
    </row>
    <row r="696" spans="1:7">
      <c r="A696">
        <v>695</v>
      </c>
      <c r="B696">
        <v>107000</v>
      </c>
      <c r="C696">
        <v>4.3999999999999997E-2</v>
      </c>
      <c r="D696">
        <v>201403</v>
      </c>
      <c r="E696">
        <v>12</v>
      </c>
      <c r="G696">
        <f t="shared" si="23"/>
        <v>4708</v>
      </c>
    </row>
    <row r="697" spans="1:7">
      <c r="A697">
        <v>696</v>
      </c>
      <c r="B697">
        <v>100000</v>
      </c>
      <c r="C697">
        <v>0.108</v>
      </c>
      <c r="D697">
        <v>201408</v>
      </c>
      <c r="E697">
        <v>13</v>
      </c>
      <c r="G697">
        <f t="shared" si="23"/>
        <v>11700</v>
      </c>
    </row>
    <row r="698" spans="1:7">
      <c r="A698">
        <v>697</v>
      </c>
      <c r="B698">
        <v>265000</v>
      </c>
      <c r="C698">
        <v>3.5999999999999997E-2</v>
      </c>
      <c r="D698">
        <v>201502</v>
      </c>
      <c r="E698">
        <v>12</v>
      </c>
      <c r="G698">
        <f t="shared" si="23"/>
        <v>9540</v>
      </c>
    </row>
    <row r="699" spans="1:7">
      <c r="A699">
        <v>698</v>
      </c>
      <c r="B699">
        <v>56000</v>
      </c>
      <c r="C699">
        <v>9.6000000000000002E-2</v>
      </c>
      <c r="D699">
        <v>201407</v>
      </c>
      <c r="E699">
        <v>21</v>
      </c>
      <c r="G699">
        <f t="shared" si="23"/>
        <v>9408</v>
      </c>
    </row>
    <row r="700" spans="1:7">
      <c r="A700">
        <v>699</v>
      </c>
      <c r="B700">
        <v>106000</v>
      </c>
      <c r="C700">
        <v>6.0999999999999999E-2</v>
      </c>
      <c r="D700">
        <v>201412</v>
      </c>
      <c r="E700">
        <v>4</v>
      </c>
      <c r="G700">
        <f t="shared" si="23"/>
        <v>2155</v>
      </c>
    </row>
    <row r="701" spans="1:7">
      <c r="A701">
        <v>700</v>
      </c>
      <c r="B701">
        <v>66000</v>
      </c>
      <c r="C701">
        <v>0.11899999999999999</v>
      </c>
      <c r="D701">
        <v>201506</v>
      </c>
      <c r="E701">
        <v>9</v>
      </c>
      <c r="G701">
        <f t="shared" si="23"/>
        <v>5890</v>
      </c>
    </row>
    <row r="702" spans="1:7">
      <c r="A702">
        <v>701</v>
      </c>
      <c r="B702">
        <v>119000</v>
      </c>
      <c r="C702">
        <v>5.0999999999999997E-2</v>
      </c>
      <c r="D702">
        <v>201501</v>
      </c>
      <c r="E702">
        <v>5</v>
      </c>
      <c r="G702">
        <f t="shared" si="23"/>
        <v>2528</v>
      </c>
    </row>
    <row r="703" spans="1:7">
      <c r="A703">
        <v>702</v>
      </c>
      <c r="B703">
        <v>128000</v>
      </c>
      <c r="C703">
        <v>5.2999999999999999E-2</v>
      </c>
      <c r="D703">
        <v>201402</v>
      </c>
      <c r="E703">
        <v>7</v>
      </c>
      <c r="G703">
        <f t="shared" si="23"/>
        <v>3957</v>
      </c>
    </row>
    <row r="704" spans="1:7">
      <c r="A704">
        <v>703</v>
      </c>
      <c r="B704">
        <v>354000</v>
      </c>
      <c r="C704">
        <v>3.5000000000000003E-2</v>
      </c>
      <c r="D704">
        <v>201501</v>
      </c>
      <c r="E704">
        <v>14</v>
      </c>
      <c r="G704">
        <f t="shared" si="23"/>
        <v>14455</v>
      </c>
    </row>
    <row r="705" spans="1:7">
      <c r="A705">
        <v>704</v>
      </c>
      <c r="B705">
        <v>70000</v>
      </c>
      <c r="C705">
        <v>8.2000000000000003E-2</v>
      </c>
      <c r="D705">
        <v>201602</v>
      </c>
      <c r="E705">
        <v>5</v>
      </c>
      <c r="G705">
        <f t="shared" si="23"/>
        <v>2391</v>
      </c>
    </row>
    <row r="706" spans="1:7">
      <c r="A706">
        <v>705</v>
      </c>
      <c r="B706">
        <v>207000</v>
      </c>
      <c r="C706">
        <v>3.6999999999999998E-2</v>
      </c>
      <c r="D706">
        <v>201406</v>
      </c>
      <c r="E706">
        <v>16</v>
      </c>
      <c r="G706">
        <f t="shared" ref="G706:G769" si="24">FLOOR(B706*C706*E706/12, 1)</f>
        <v>10212</v>
      </c>
    </row>
    <row r="707" spans="1:7">
      <c r="A707">
        <v>706</v>
      </c>
      <c r="B707">
        <v>193000</v>
      </c>
      <c r="C707">
        <v>3.7999999999999999E-2</v>
      </c>
      <c r="D707">
        <v>201601</v>
      </c>
      <c r="E707">
        <v>5</v>
      </c>
      <c r="G707">
        <f t="shared" si="24"/>
        <v>3055</v>
      </c>
    </row>
    <row r="708" spans="1:7">
      <c r="A708">
        <v>707</v>
      </c>
      <c r="B708">
        <v>104000</v>
      </c>
      <c r="C708">
        <v>6.9000000000000006E-2</v>
      </c>
      <c r="D708">
        <v>201504</v>
      </c>
      <c r="E708">
        <v>4</v>
      </c>
      <c r="G708">
        <f t="shared" si="24"/>
        <v>2392</v>
      </c>
    </row>
    <row r="709" spans="1:7">
      <c r="A709">
        <v>708</v>
      </c>
      <c r="B709">
        <v>328000</v>
      </c>
      <c r="C709">
        <v>3.3000000000000002E-2</v>
      </c>
      <c r="D709">
        <v>201501</v>
      </c>
      <c r="E709">
        <v>7</v>
      </c>
      <c r="G709">
        <f t="shared" si="24"/>
        <v>6314</v>
      </c>
    </row>
    <row r="710" spans="1:7">
      <c r="A710">
        <v>709</v>
      </c>
      <c r="B710">
        <v>293000</v>
      </c>
      <c r="C710">
        <v>3.3000000000000002E-2</v>
      </c>
      <c r="D710">
        <v>201506</v>
      </c>
      <c r="E710">
        <v>6</v>
      </c>
      <c r="G710">
        <f t="shared" si="24"/>
        <v>4834</v>
      </c>
    </row>
    <row r="711" spans="1:7">
      <c r="A711">
        <v>710</v>
      </c>
      <c r="B711">
        <v>237000</v>
      </c>
      <c r="C711">
        <v>4.2999999999999997E-2</v>
      </c>
      <c r="D711">
        <v>201502</v>
      </c>
      <c r="E711">
        <v>14</v>
      </c>
      <c r="G711">
        <f t="shared" si="24"/>
        <v>11889</v>
      </c>
    </row>
    <row r="712" spans="1:7">
      <c r="A712">
        <v>711</v>
      </c>
      <c r="B712">
        <v>132000</v>
      </c>
      <c r="C712">
        <v>4.2000000000000003E-2</v>
      </c>
      <c r="D712">
        <v>201412</v>
      </c>
      <c r="E712">
        <v>11</v>
      </c>
      <c r="G712">
        <f t="shared" si="24"/>
        <v>5082</v>
      </c>
    </row>
    <row r="713" spans="1:7">
      <c r="A713">
        <v>712</v>
      </c>
      <c r="B713">
        <v>165000</v>
      </c>
      <c r="C713">
        <v>7.2999999999999995E-2</v>
      </c>
      <c r="D713">
        <v>201406</v>
      </c>
      <c r="E713">
        <v>7</v>
      </c>
      <c r="G713">
        <f t="shared" si="24"/>
        <v>7026</v>
      </c>
    </row>
    <row r="714" spans="1:7">
      <c r="A714">
        <v>713</v>
      </c>
      <c r="B714">
        <v>114000</v>
      </c>
      <c r="C714">
        <v>5.7000000000000002E-2</v>
      </c>
      <c r="D714">
        <v>201405</v>
      </c>
      <c r="E714">
        <v>14</v>
      </c>
      <c r="G714">
        <f t="shared" si="24"/>
        <v>7581</v>
      </c>
    </row>
    <row r="715" spans="1:7">
      <c r="A715">
        <v>714</v>
      </c>
      <c r="B715">
        <v>71000</v>
      </c>
      <c r="C715">
        <v>9.0999999999999998E-2</v>
      </c>
      <c r="D715">
        <v>201408</v>
      </c>
      <c r="E715">
        <v>11</v>
      </c>
      <c r="G715">
        <f t="shared" si="24"/>
        <v>5922</v>
      </c>
    </row>
    <row r="716" spans="1:7">
      <c r="A716">
        <v>715</v>
      </c>
      <c r="B716">
        <v>78000</v>
      </c>
      <c r="C716">
        <v>4.1000000000000002E-2</v>
      </c>
      <c r="D716">
        <v>201406</v>
      </c>
      <c r="E716">
        <v>6</v>
      </c>
      <c r="G716">
        <f t="shared" si="24"/>
        <v>1599</v>
      </c>
    </row>
    <row r="717" spans="1:7">
      <c r="A717">
        <v>716</v>
      </c>
      <c r="B717">
        <v>98000</v>
      </c>
      <c r="C717">
        <v>6.6000000000000003E-2</v>
      </c>
      <c r="D717">
        <v>201408</v>
      </c>
      <c r="E717">
        <v>5</v>
      </c>
      <c r="G717">
        <f t="shared" si="24"/>
        <v>2695</v>
      </c>
    </row>
    <row r="718" spans="1:7">
      <c r="A718">
        <v>717</v>
      </c>
      <c r="B718">
        <v>81000</v>
      </c>
      <c r="C718">
        <v>0.08</v>
      </c>
      <c r="D718">
        <v>201505</v>
      </c>
      <c r="E718">
        <v>9</v>
      </c>
      <c r="G718">
        <f t="shared" si="24"/>
        <v>4860</v>
      </c>
    </row>
    <row r="719" spans="1:7">
      <c r="A719">
        <v>718</v>
      </c>
      <c r="B719">
        <v>115000</v>
      </c>
      <c r="C719">
        <v>5.8999999999999997E-2</v>
      </c>
      <c r="D719">
        <v>201407</v>
      </c>
      <c r="E719">
        <v>5</v>
      </c>
      <c r="G719">
        <f t="shared" si="24"/>
        <v>2827</v>
      </c>
    </row>
    <row r="720" spans="1:7">
      <c r="A720">
        <v>719</v>
      </c>
      <c r="B720">
        <v>114000</v>
      </c>
      <c r="C720">
        <v>3.5000000000000003E-2</v>
      </c>
      <c r="D720">
        <v>201411</v>
      </c>
      <c r="E720">
        <v>13</v>
      </c>
      <c r="G720">
        <f t="shared" si="24"/>
        <v>4322</v>
      </c>
    </row>
    <row r="721" spans="1:7">
      <c r="A721">
        <v>720</v>
      </c>
      <c r="B721">
        <v>287000</v>
      </c>
      <c r="C721">
        <v>3.5000000000000003E-2</v>
      </c>
      <c r="D721">
        <v>201501</v>
      </c>
      <c r="E721">
        <v>14</v>
      </c>
      <c r="G721">
        <f t="shared" si="24"/>
        <v>11719</v>
      </c>
    </row>
    <row r="722" spans="1:7">
      <c r="A722">
        <v>721</v>
      </c>
      <c r="B722">
        <v>72000</v>
      </c>
      <c r="C722">
        <v>4.5999999999999999E-2</v>
      </c>
      <c r="D722">
        <v>201412</v>
      </c>
      <c r="E722">
        <v>11</v>
      </c>
      <c r="G722">
        <f t="shared" si="24"/>
        <v>3036</v>
      </c>
    </row>
    <row r="723" spans="1:7">
      <c r="A723">
        <v>722</v>
      </c>
      <c r="B723">
        <v>275000</v>
      </c>
      <c r="C723">
        <v>3.6999999999999998E-2</v>
      </c>
      <c r="D723">
        <v>201502</v>
      </c>
      <c r="E723">
        <v>12</v>
      </c>
      <c r="G723">
        <f t="shared" si="24"/>
        <v>10175</v>
      </c>
    </row>
    <row r="724" spans="1:7">
      <c r="A724">
        <v>723</v>
      </c>
      <c r="B724">
        <v>62000</v>
      </c>
      <c r="C724">
        <v>3.7999999999999999E-2</v>
      </c>
      <c r="D724">
        <v>201409</v>
      </c>
      <c r="E724">
        <v>10</v>
      </c>
      <c r="G724">
        <f t="shared" si="24"/>
        <v>1963</v>
      </c>
    </row>
    <row r="725" spans="1:7">
      <c r="A725">
        <v>724</v>
      </c>
      <c r="B725">
        <v>276000</v>
      </c>
      <c r="C725">
        <v>3.6999999999999998E-2</v>
      </c>
      <c r="D725">
        <v>201507</v>
      </c>
      <c r="E725">
        <v>7</v>
      </c>
      <c r="G725">
        <f t="shared" si="24"/>
        <v>5957</v>
      </c>
    </row>
    <row r="726" spans="1:7">
      <c r="A726">
        <v>725</v>
      </c>
      <c r="B726">
        <v>77000</v>
      </c>
      <c r="C726">
        <v>2.5999999999999999E-2</v>
      </c>
      <c r="D726">
        <v>201502</v>
      </c>
      <c r="E726">
        <v>14</v>
      </c>
      <c r="G726">
        <f t="shared" si="24"/>
        <v>2335</v>
      </c>
    </row>
    <row r="727" spans="1:7">
      <c r="A727">
        <v>726</v>
      </c>
      <c r="B727">
        <v>69000</v>
      </c>
      <c r="C727">
        <v>3.9E-2</v>
      </c>
      <c r="D727">
        <v>201506</v>
      </c>
      <c r="E727">
        <v>12</v>
      </c>
      <c r="G727">
        <f t="shared" si="24"/>
        <v>2691</v>
      </c>
    </row>
    <row r="728" spans="1:7">
      <c r="A728">
        <v>727</v>
      </c>
      <c r="B728">
        <v>322000</v>
      </c>
      <c r="C728">
        <v>3.9E-2</v>
      </c>
      <c r="D728">
        <v>201412</v>
      </c>
      <c r="E728">
        <v>11</v>
      </c>
      <c r="G728">
        <f t="shared" si="24"/>
        <v>11511</v>
      </c>
    </row>
    <row r="729" spans="1:7">
      <c r="A729">
        <v>728</v>
      </c>
      <c r="B729">
        <v>337000</v>
      </c>
      <c r="C729">
        <v>3.4000000000000002E-2</v>
      </c>
      <c r="D729">
        <v>201406</v>
      </c>
      <c r="E729">
        <v>14</v>
      </c>
      <c r="G729">
        <f t="shared" si="24"/>
        <v>13367</v>
      </c>
    </row>
    <row r="730" spans="1:7">
      <c r="A730">
        <v>729</v>
      </c>
      <c r="B730">
        <v>458000</v>
      </c>
      <c r="C730">
        <v>2.8000000000000001E-2</v>
      </c>
      <c r="D730">
        <v>201501</v>
      </c>
      <c r="E730">
        <v>15</v>
      </c>
      <c r="G730">
        <f t="shared" si="24"/>
        <v>16030</v>
      </c>
    </row>
    <row r="731" spans="1:7">
      <c r="A731">
        <v>730</v>
      </c>
      <c r="B731">
        <v>181000</v>
      </c>
      <c r="C731">
        <v>7.0999999999999994E-2</v>
      </c>
      <c r="D731">
        <v>201511</v>
      </c>
      <c r="E731">
        <v>6</v>
      </c>
      <c r="G731">
        <f t="shared" si="24"/>
        <v>6425</v>
      </c>
    </row>
    <row r="732" spans="1:7">
      <c r="A732">
        <v>731</v>
      </c>
      <c r="B732">
        <v>61000</v>
      </c>
      <c r="C732">
        <v>5.8999999999999997E-2</v>
      </c>
      <c r="D732">
        <v>201407</v>
      </c>
      <c r="E732">
        <v>7</v>
      </c>
      <c r="G732">
        <f t="shared" si="24"/>
        <v>2099</v>
      </c>
    </row>
    <row r="733" spans="1:7">
      <c r="A733">
        <v>732</v>
      </c>
      <c r="B733">
        <v>63000</v>
      </c>
      <c r="C733">
        <v>0.111</v>
      </c>
      <c r="D733">
        <v>201405</v>
      </c>
      <c r="E733">
        <v>12</v>
      </c>
      <c r="G733">
        <f t="shared" si="24"/>
        <v>6993</v>
      </c>
    </row>
    <row r="734" spans="1:7">
      <c r="A734">
        <v>733</v>
      </c>
      <c r="B734">
        <v>166000</v>
      </c>
      <c r="C734">
        <v>3.1E-2</v>
      </c>
      <c r="D734">
        <v>201501</v>
      </c>
      <c r="E734">
        <v>18</v>
      </c>
      <c r="G734">
        <f t="shared" si="24"/>
        <v>7719</v>
      </c>
    </row>
    <row r="735" spans="1:7">
      <c r="A735">
        <v>734</v>
      </c>
      <c r="B735">
        <v>91000</v>
      </c>
      <c r="C735">
        <v>2.1999999999999999E-2</v>
      </c>
      <c r="D735">
        <v>201407</v>
      </c>
      <c r="E735">
        <v>15</v>
      </c>
      <c r="G735">
        <f t="shared" si="24"/>
        <v>2502</v>
      </c>
    </row>
    <row r="736" spans="1:7">
      <c r="A736">
        <v>735</v>
      </c>
      <c r="B736">
        <v>130000</v>
      </c>
      <c r="C736">
        <v>0.04</v>
      </c>
      <c r="D736">
        <v>201502</v>
      </c>
      <c r="E736">
        <v>14</v>
      </c>
      <c r="G736">
        <f t="shared" si="24"/>
        <v>6066</v>
      </c>
    </row>
    <row r="737" spans="1:7">
      <c r="A737">
        <v>736</v>
      </c>
      <c r="B737">
        <v>216000</v>
      </c>
      <c r="C737">
        <v>3.5999999999999997E-2</v>
      </c>
      <c r="D737">
        <v>201412</v>
      </c>
      <c r="E737">
        <v>12</v>
      </c>
      <c r="G737">
        <f t="shared" si="24"/>
        <v>7776</v>
      </c>
    </row>
    <row r="738" spans="1:7">
      <c r="A738">
        <v>737</v>
      </c>
      <c r="B738">
        <v>339000</v>
      </c>
      <c r="C738">
        <v>3.5999999999999997E-2</v>
      </c>
      <c r="D738">
        <v>201412</v>
      </c>
      <c r="E738">
        <v>6</v>
      </c>
      <c r="G738">
        <f t="shared" si="24"/>
        <v>6102</v>
      </c>
    </row>
    <row r="739" spans="1:7">
      <c r="A739">
        <v>738</v>
      </c>
      <c r="B739">
        <v>100000</v>
      </c>
      <c r="C739">
        <v>0.106</v>
      </c>
      <c r="D739">
        <v>201503</v>
      </c>
      <c r="E739">
        <v>12</v>
      </c>
      <c r="G739">
        <f t="shared" si="24"/>
        <v>10600</v>
      </c>
    </row>
    <row r="740" spans="1:7">
      <c r="A740">
        <v>739</v>
      </c>
      <c r="B740">
        <v>69000</v>
      </c>
      <c r="C740">
        <v>8.3000000000000004E-2</v>
      </c>
      <c r="D740">
        <v>201506</v>
      </c>
      <c r="E740">
        <v>13</v>
      </c>
      <c r="G740">
        <f t="shared" si="24"/>
        <v>6204</v>
      </c>
    </row>
    <row r="741" spans="1:7">
      <c r="A741">
        <v>740</v>
      </c>
      <c r="B741">
        <v>70000</v>
      </c>
      <c r="C741">
        <v>5.8000000000000003E-2</v>
      </c>
      <c r="D741">
        <v>201401</v>
      </c>
      <c r="E741">
        <v>14</v>
      </c>
      <c r="G741">
        <f t="shared" si="24"/>
        <v>4736</v>
      </c>
    </row>
    <row r="742" spans="1:7">
      <c r="A742">
        <v>741</v>
      </c>
      <c r="B742">
        <v>129000</v>
      </c>
      <c r="C742">
        <v>4.7E-2</v>
      </c>
      <c r="D742">
        <v>201406</v>
      </c>
      <c r="E742">
        <v>13</v>
      </c>
      <c r="G742">
        <f t="shared" si="24"/>
        <v>6568</v>
      </c>
    </row>
    <row r="743" spans="1:7">
      <c r="A743">
        <v>742</v>
      </c>
      <c r="B743">
        <v>446000</v>
      </c>
      <c r="C743">
        <v>3.5999999999999997E-2</v>
      </c>
      <c r="D743">
        <v>201407</v>
      </c>
      <c r="E743">
        <v>14</v>
      </c>
      <c r="G743">
        <f t="shared" si="24"/>
        <v>18732</v>
      </c>
    </row>
    <row r="744" spans="1:7">
      <c r="A744">
        <v>743</v>
      </c>
      <c r="B744">
        <v>124000</v>
      </c>
      <c r="C744">
        <v>4.8000000000000001E-2</v>
      </c>
      <c r="D744">
        <v>201412</v>
      </c>
      <c r="E744">
        <v>7</v>
      </c>
      <c r="G744">
        <f t="shared" si="24"/>
        <v>3472</v>
      </c>
    </row>
    <row r="745" spans="1:7">
      <c r="A745">
        <v>744</v>
      </c>
      <c r="B745">
        <v>124000</v>
      </c>
      <c r="C745">
        <v>4.1000000000000002E-2</v>
      </c>
      <c r="D745">
        <v>201503</v>
      </c>
      <c r="E745">
        <v>11</v>
      </c>
      <c r="G745">
        <f t="shared" si="24"/>
        <v>4660</v>
      </c>
    </row>
    <row r="746" spans="1:7">
      <c r="A746">
        <v>745</v>
      </c>
      <c r="B746">
        <v>114000</v>
      </c>
      <c r="C746">
        <v>6.8000000000000005E-2</v>
      </c>
      <c r="D746">
        <v>201507</v>
      </c>
      <c r="E746">
        <v>6</v>
      </c>
      <c r="G746">
        <f t="shared" si="24"/>
        <v>3876</v>
      </c>
    </row>
    <row r="747" spans="1:7">
      <c r="A747">
        <v>746</v>
      </c>
      <c r="B747">
        <v>267000</v>
      </c>
      <c r="C747">
        <v>3.5999999999999997E-2</v>
      </c>
      <c r="D747">
        <v>201407</v>
      </c>
      <c r="E747">
        <v>7</v>
      </c>
      <c r="G747">
        <f t="shared" si="24"/>
        <v>5607</v>
      </c>
    </row>
    <row r="748" spans="1:7">
      <c r="A748">
        <v>747</v>
      </c>
      <c r="B748">
        <v>89000</v>
      </c>
      <c r="C748">
        <v>6.3E-2</v>
      </c>
      <c r="D748">
        <v>201508</v>
      </c>
      <c r="E748">
        <v>5</v>
      </c>
      <c r="G748">
        <f t="shared" si="24"/>
        <v>2336</v>
      </c>
    </row>
    <row r="749" spans="1:7">
      <c r="A749">
        <v>748</v>
      </c>
      <c r="B749">
        <v>441000</v>
      </c>
      <c r="C749">
        <v>2.9000000000000001E-2</v>
      </c>
      <c r="D749">
        <v>201405</v>
      </c>
      <c r="E749">
        <v>10</v>
      </c>
      <c r="G749">
        <f t="shared" si="24"/>
        <v>10657</v>
      </c>
    </row>
    <row r="750" spans="1:7">
      <c r="A750">
        <v>749</v>
      </c>
      <c r="B750">
        <v>174000</v>
      </c>
      <c r="C750">
        <v>3.5000000000000003E-2</v>
      </c>
      <c r="D750">
        <v>201407</v>
      </c>
      <c r="E750">
        <v>6</v>
      </c>
      <c r="G750">
        <f t="shared" si="24"/>
        <v>3045</v>
      </c>
    </row>
    <row r="751" spans="1:7">
      <c r="A751">
        <v>750</v>
      </c>
      <c r="B751">
        <v>82000</v>
      </c>
      <c r="C751">
        <v>1.2999999999999999E-2</v>
      </c>
      <c r="D751">
        <v>201408</v>
      </c>
      <c r="E751">
        <v>17</v>
      </c>
      <c r="G751">
        <f t="shared" si="24"/>
        <v>1510</v>
      </c>
    </row>
    <row r="752" spans="1:7">
      <c r="A752">
        <v>751</v>
      </c>
      <c r="B752">
        <v>418000</v>
      </c>
      <c r="C752">
        <v>3.6999999999999998E-2</v>
      </c>
      <c r="D752">
        <v>201503</v>
      </c>
      <c r="E752">
        <v>10</v>
      </c>
      <c r="G752">
        <f t="shared" si="24"/>
        <v>12888</v>
      </c>
    </row>
    <row r="753" spans="1:7">
      <c r="A753">
        <v>752</v>
      </c>
      <c r="B753">
        <v>61000</v>
      </c>
      <c r="C753">
        <v>0.1</v>
      </c>
      <c r="D753">
        <v>201507</v>
      </c>
      <c r="E753">
        <v>9</v>
      </c>
      <c r="G753">
        <f t="shared" si="24"/>
        <v>4575</v>
      </c>
    </row>
    <row r="754" spans="1:7">
      <c r="A754">
        <v>753</v>
      </c>
      <c r="B754">
        <v>455000</v>
      </c>
      <c r="C754">
        <v>3.5000000000000003E-2</v>
      </c>
      <c r="D754">
        <v>201505</v>
      </c>
      <c r="E754">
        <v>12</v>
      </c>
      <c r="G754">
        <f t="shared" si="24"/>
        <v>15925</v>
      </c>
    </row>
    <row r="755" spans="1:7">
      <c r="A755">
        <v>754</v>
      </c>
      <c r="B755">
        <v>287000</v>
      </c>
      <c r="C755">
        <v>4.2000000000000003E-2</v>
      </c>
      <c r="D755">
        <v>201409</v>
      </c>
      <c r="E755">
        <v>10</v>
      </c>
      <c r="G755">
        <f t="shared" si="24"/>
        <v>10045</v>
      </c>
    </row>
    <row r="756" spans="1:7">
      <c r="A756">
        <v>755</v>
      </c>
      <c r="B756">
        <v>297000</v>
      </c>
      <c r="C756">
        <v>3.3000000000000002E-2</v>
      </c>
      <c r="D756">
        <v>201409</v>
      </c>
      <c r="E756">
        <v>5</v>
      </c>
      <c r="G756">
        <f t="shared" si="24"/>
        <v>4083</v>
      </c>
    </row>
    <row r="757" spans="1:7">
      <c r="A757">
        <v>756</v>
      </c>
      <c r="B757">
        <v>293000</v>
      </c>
      <c r="C757">
        <v>3.3000000000000002E-2</v>
      </c>
      <c r="D757">
        <v>201412</v>
      </c>
      <c r="E757">
        <v>5</v>
      </c>
      <c r="G757">
        <f t="shared" si="24"/>
        <v>4028</v>
      </c>
    </row>
    <row r="758" spans="1:7">
      <c r="A758">
        <v>757</v>
      </c>
      <c r="B758">
        <v>123000</v>
      </c>
      <c r="C758">
        <v>0.06</v>
      </c>
      <c r="D758">
        <v>201505</v>
      </c>
      <c r="E758">
        <v>14</v>
      </c>
      <c r="G758">
        <f t="shared" si="24"/>
        <v>8610</v>
      </c>
    </row>
    <row r="759" spans="1:7">
      <c r="A759">
        <v>758</v>
      </c>
      <c r="B759">
        <v>105000</v>
      </c>
      <c r="C759">
        <v>4.1000000000000002E-2</v>
      </c>
      <c r="D759">
        <v>201505</v>
      </c>
      <c r="E759">
        <v>4</v>
      </c>
      <c r="G759">
        <f t="shared" si="24"/>
        <v>1435</v>
      </c>
    </row>
    <row r="760" spans="1:7">
      <c r="A760">
        <v>759</v>
      </c>
      <c r="B760">
        <v>127000</v>
      </c>
      <c r="C760">
        <v>5.1999999999999998E-2</v>
      </c>
      <c r="D760">
        <v>201601</v>
      </c>
      <c r="E760">
        <v>5</v>
      </c>
      <c r="G760">
        <f t="shared" si="24"/>
        <v>2751</v>
      </c>
    </row>
    <row r="761" spans="1:7">
      <c r="A761">
        <v>760</v>
      </c>
      <c r="B761">
        <v>449000</v>
      </c>
      <c r="C761">
        <v>3.3000000000000002E-2</v>
      </c>
      <c r="D761">
        <v>201407</v>
      </c>
      <c r="E761">
        <v>12</v>
      </c>
      <c r="G761">
        <f t="shared" si="24"/>
        <v>14817</v>
      </c>
    </row>
    <row r="762" spans="1:7">
      <c r="A762">
        <v>761</v>
      </c>
      <c r="B762">
        <v>312000</v>
      </c>
      <c r="C762">
        <v>3.2000000000000001E-2</v>
      </c>
      <c r="D762">
        <v>201601</v>
      </c>
      <c r="E762">
        <v>5</v>
      </c>
      <c r="G762">
        <f t="shared" si="24"/>
        <v>4160</v>
      </c>
    </row>
    <row r="763" spans="1:7">
      <c r="A763">
        <v>762</v>
      </c>
      <c r="B763">
        <v>123000</v>
      </c>
      <c r="C763">
        <v>5.0999999999999997E-2</v>
      </c>
      <c r="D763">
        <v>201501</v>
      </c>
      <c r="E763">
        <v>8</v>
      </c>
      <c r="G763">
        <f t="shared" si="24"/>
        <v>4182</v>
      </c>
    </row>
    <row r="764" spans="1:7">
      <c r="A764">
        <v>763</v>
      </c>
      <c r="B764">
        <v>133000</v>
      </c>
      <c r="C764">
        <v>4.9000000000000002E-2</v>
      </c>
      <c r="D764">
        <v>201406</v>
      </c>
      <c r="E764">
        <v>7</v>
      </c>
      <c r="G764">
        <f t="shared" si="24"/>
        <v>3801</v>
      </c>
    </row>
    <row r="765" spans="1:7">
      <c r="A765">
        <v>764</v>
      </c>
      <c r="B765">
        <v>122000</v>
      </c>
      <c r="C765">
        <v>0.06</v>
      </c>
      <c r="D765">
        <v>201408</v>
      </c>
      <c r="E765">
        <v>14</v>
      </c>
      <c r="G765">
        <f t="shared" si="24"/>
        <v>8540</v>
      </c>
    </row>
    <row r="766" spans="1:7">
      <c r="A766">
        <v>765</v>
      </c>
      <c r="B766">
        <v>112000</v>
      </c>
      <c r="C766">
        <v>5.5E-2</v>
      </c>
      <c r="D766">
        <v>201502</v>
      </c>
      <c r="E766">
        <v>9</v>
      </c>
      <c r="G766">
        <f t="shared" si="24"/>
        <v>4620</v>
      </c>
    </row>
    <row r="767" spans="1:7">
      <c r="A767">
        <v>766</v>
      </c>
      <c r="B767">
        <v>132000</v>
      </c>
      <c r="C767">
        <v>5.1999999999999998E-2</v>
      </c>
      <c r="D767">
        <v>201408</v>
      </c>
      <c r="E767">
        <v>14</v>
      </c>
      <c r="G767">
        <f t="shared" si="24"/>
        <v>8008</v>
      </c>
    </row>
    <row r="768" spans="1:7">
      <c r="A768">
        <v>767</v>
      </c>
      <c r="B768">
        <v>290000</v>
      </c>
      <c r="C768">
        <v>3.2000000000000001E-2</v>
      </c>
      <c r="D768">
        <v>201501</v>
      </c>
      <c r="E768">
        <v>13</v>
      </c>
      <c r="G768">
        <f t="shared" si="24"/>
        <v>10053</v>
      </c>
    </row>
    <row r="769" spans="1:7">
      <c r="A769">
        <v>768</v>
      </c>
      <c r="B769">
        <v>87000</v>
      </c>
      <c r="C769">
        <v>7.3999999999999996E-2</v>
      </c>
      <c r="D769">
        <v>201501</v>
      </c>
      <c r="E769">
        <v>12</v>
      </c>
      <c r="G769">
        <f t="shared" si="24"/>
        <v>6438</v>
      </c>
    </row>
    <row r="770" spans="1:7">
      <c r="A770">
        <v>769</v>
      </c>
      <c r="B770">
        <v>399000</v>
      </c>
      <c r="C770">
        <v>0.03</v>
      </c>
      <c r="D770">
        <v>201503</v>
      </c>
      <c r="E770">
        <v>11</v>
      </c>
      <c r="G770">
        <f t="shared" ref="G770:G833" si="25">FLOOR(B770*C770*E770/12, 1)</f>
        <v>10972</v>
      </c>
    </row>
    <row r="771" spans="1:7">
      <c r="A771">
        <v>770</v>
      </c>
      <c r="B771">
        <v>250000</v>
      </c>
      <c r="C771">
        <v>3.2000000000000001E-2</v>
      </c>
      <c r="D771">
        <v>201406</v>
      </c>
      <c r="E771">
        <v>17</v>
      </c>
      <c r="G771">
        <f t="shared" si="25"/>
        <v>11333</v>
      </c>
    </row>
    <row r="772" spans="1:7">
      <c r="A772">
        <v>771</v>
      </c>
      <c r="B772">
        <v>76000</v>
      </c>
      <c r="C772">
        <v>7.5999999999999998E-2</v>
      </c>
      <c r="D772">
        <v>201404</v>
      </c>
      <c r="E772">
        <v>8</v>
      </c>
      <c r="G772">
        <f t="shared" si="25"/>
        <v>3850</v>
      </c>
    </row>
    <row r="773" spans="1:7">
      <c r="A773">
        <v>772</v>
      </c>
      <c r="B773">
        <v>128000</v>
      </c>
      <c r="C773">
        <v>3.9E-2</v>
      </c>
      <c r="D773">
        <v>201501</v>
      </c>
      <c r="E773">
        <v>14</v>
      </c>
      <c r="G773">
        <f t="shared" si="25"/>
        <v>5824</v>
      </c>
    </row>
    <row r="774" spans="1:7">
      <c r="A774">
        <v>773</v>
      </c>
      <c r="B774">
        <v>460000</v>
      </c>
      <c r="C774">
        <v>0.03</v>
      </c>
      <c r="D774">
        <v>201501</v>
      </c>
      <c r="E774">
        <v>15</v>
      </c>
      <c r="G774">
        <f t="shared" si="25"/>
        <v>17250</v>
      </c>
    </row>
    <row r="775" spans="1:7">
      <c r="A775">
        <v>774</v>
      </c>
      <c r="B775">
        <v>292000</v>
      </c>
      <c r="C775">
        <v>2.5999999999999999E-2</v>
      </c>
      <c r="D775">
        <v>201512</v>
      </c>
      <c r="E775">
        <v>6</v>
      </c>
      <c r="G775">
        <f t="shared" si="25"/>
        <v>3796</v>
      </c>
    </row>
    <row r="776" spans="1:7">
      <c r="A776">
        <v>775</v>
      </c>
      <c r="B776">
        <v>86000</v>
      </c>
      <c r="C776">
        <v>3.7999999999999999E-2</v>
      </c>
      <c r="D776">
        <v>201502</v>
      </c>
      <c r="E776">
        <v>14</v>
      </c>
      <c r="G776">
        <f t="shared" si="25"/>
        <v>3812</v>
      </c>
    </row>
    <row r="777" spans="1:7">
      <c r="A777">
        <v>776</v>
      </c>
      <c r="B777">
        <v>55000</v>
      </c>
      <c r="C777">
        <v>0.02</v>
      </c>
      <c r="D777">
        <v>201412</v>
      </c>
      <c r="E777">
        <v>5</v>
      </c>
      <c r="G777">
        <f t="shared" si="25"/>
        <v>458</v>
      </c>
    </row>
    <row r="778" spans="1:7">
      <c r="A778">
        <v>777</v>
      </c>
      <c r="B778">
        <v>211000</v>
      </c>
      <c r="C778">
        <v>3.3000000000000002E-2</v>
      </c>
      <c r="D778">
        <v>201507</v>
      </c>
      <c r="E778">
        <v>5</v>
      </c>
      <c r="G778">
        <f t="shared" si="25"/>
        <v>2901</v>
      </c>
    </row>
    <row r="779" spans="1:7">
      <c r="A779">
        <v>778</v>
      </c>
      <c r="B779">
        <v>407000</v>
      </c>
      <c r="C779">
        <v>3.7999999999999999E-2</v>
      </c>
      <c r="D779">
        <v>201506</v>
      </c>
      <c r="E779">
        <v>4</v>
      </c>
      <c r="G779">
        <f t="shared" si="25"/>
        <v>5155</v>
      </c>
    </row>
    <row r="780" spans="1:7">
      <c r="A780">
        <v>779</v>
      </c>
      <c r="B780">
        <v>460000</v>
      </c>
      <c r="C780">
        <v>0.04</v>
      </c>
      <c r="D780">
        <v>201407</v>
      </c>
      <c r="E780">
        <v>18</v>
      </c>
      <c r="G780">
        <f t="shared" si="25"/>
        <v>27600</v>
      </c>
    </row>
    <row r="781" spans="1:7">
      <c r="A781">
        <v>780</v>
      </c>
      <c r="B781">
        <v>69000</v>
      </c>
      <c r="C781">
        <v>5.2999999999999999E-2</v>
      </c>
      <c r="D781">
        <v>201506</v>
      </c>
      <c r="E781">
        <v>4</v>
      </c>
      <c r="G781">
        <f t="shared" si="25"/>
        <v>1219</v>
      </c>
    </row>
    <row r="782" spans="1:7">
      <c r="A782">
        <v>781</v>
      </c>
      <c r="B782">
        <v>124000</v>
      </c>
      <c r="C782">
        <v>5.7000000000000002E-2</v>
      </c>
      <c r="D782">
        <v>201408</v>
      </c>
      <c r="E782">
        <v>12</v>
      </c>
      <c r="G782">
        <f t="shared" si="25"/>
        <v>7068</v>
      </c>
    </row>
    <row r="783" spans="1:7">
      <c r="A783">
        <v>782</v>
      </c>
      <c r="B783">
        <v>124000</v>
      </c>
      <c r="C783">
        <v>8.3000000000000004E-2</v>
      </c>
      <c r="D783">
        <v>201512</v>
      </c>
      <c r="E783">
        <v>5</v>
      </c>
      <c r="G783">
        <f t="shared" si="25"/>
        <v>4288</v>
      </c>
    </row>
    <row r="784" spans="1:7">
      <c r="A784">
        <v>783</v>
      </c>
      <c r="B784">
        <v>349000</v>
      </c>
      <c r="C784">
        <v>2.1000000000000001E-2</v>
      </c>
      <c r="D784">
        <v>201409</v>
      </c>
      <c r="E784">
        <v>8</v>
      </c>
      <c r="G784">
        <f t="shared" si="25"/>
        <v>4886</v>
      </c>
    </row>
    <row r="785" spans="1:7">
      <c r="A785">
        <v>784</v>
      </c>
      <c r="B785">
        <v>403000</v>
      </c>
      <c r="C785">
        <v>3.2000000000000001E-2</v>
      </c>
      <c r="D785">
        <v>201511</v>
      </c>
      <c r="E785">
        <v>6</v>
      </c>
      <c r="G785">
        <f t="shared" si="25"/>
        <v>6448</v>
      </c>
    </row>
    <row r="786" spans="1:7">
      <c r="A786">
        <v>785</v>
      </c>
      <c r="B786">
        <v>55000</v>
      </c>
      <c r="C786">
        <v>0.03</v>
      </c>
      <c r="D786">
        <v>201403</v>
      </c>
      <c r="E786">
        <v>11</v>
      </c>
      <c r="G786">
        <f t="shared" si="25"/>
        <v>1512</v>
      </c>
    </row>
    <row r="787" spans="1:7">
      <c r="A787">
        <v>786</v>
      </c>
      <c r="B787">
        <v>175000</v>
      </c>
      <c r="C787">
        <v>3.7999999999999999E-2</v>
      </c>
      <c r="D787">
        <v>201501</v>
      </c>
      <c r="E787">
        <v>10</v>
      </c>
      <c r="G787">
        <f t="shared" si="25"/>
        <v>5541</v>
      </c>
    </row>
    <row r="788" spans="1:7">
      <c r="A788">
        <v>787</v>
      </c>
      <c r="B788">
        <v>440000</v>
      </c>
      <c r="C788">
        <v>2.4E-2</v>
      </c>
      <c r="D788">
        <v>201508</v>
      </c>
      <c r="E788">
        <v>7</v>
      </c>
      <c r="G788">
        <f t="shared" si="25"/>
        <v>6160</v>
      </c>
    </row>
    <row r="789" spans="1:7">
      <c r="A789">
        <v>788</v>
      </c>
      <c r="B789">
        <v>245000</v>
      </c>
      <c r="C789">
        <v>3.5000000000000003E-2</v>
      </c>
      <c r="D789">
        <v>201407</v>
      </c>
      <c r="E789">
        <v>6</v>
      </c>
      <c r="G789">
        <f t="shared" si="25"/>
        <v>4287</v>
      </c>
    </row>
    <row r="790" spans="1:7">
      <c r="A790">
        <v>789</v>
      </c>
      <c r="B790">
        <v>97000</v>
      </c>
      <c r="C790">
        <v>7.0999999999999994E-2</v>
      </c>
      <c r="D790">
        <v>201507</v>
      </c>
      <c r="E790">
        <v>4</v>
      </c>
      <c r="G790">
        <f t="shared" si="25"/>
        <v>2295</v>
      </c>
    </row>
    <row r="791" spans="1:7">
      <c r="A791">
        <v>790</v>
      </c>
      <c r="B791">
        <v>102000</v>
      </c>
      <c r="C791">
        <v>1.0999999999999999E-2</v>
      </c>
      <c r="D791">
        <v>201507</v>
      </c>
      <c r="E791">
        <v>11</v>
      </c>
      <c r="G791">
        <f t="shared" si="25"/>
        <v>1028</v>
      </c>
    </row>
    <row r="792" spans="1:7">
      <c r="A792">
        <v>791</v>
      </c>
      <c r="B792">
        <v>493000</v>
      </c>
      <c r="C792">
        <v>3.7999999999999999E-2</v>
      </c>
      <c r="D792">
        <v>201404</v>
      </c>
      <c r="E792">
        <v>8</v>
      </c>
      <c r="G792">
        <f t="shared" si="25"/>
        <v>12489</v>
      </c>
    </row>
    <row r="793" spans="1:7">
      <c r="A793">
        <v>792</v>
      </c>
      <c r="B793">
        <v>77000</v>
      </c>
      <c r="C793">
        <v>3.3000000000000002E-2</v>
      </c>
      <c r="D793">
        <v>201601</v>
      </c>
      <c r="E793">
        <v>6</v>
      </c>
      <c r="G793">
        <f t="shared" si="25"/>
        <v>1270</v>
      </c>
    </row>
    <row r="794" spans="1:7">
      <c r="A794">
        <v>793</v>
      </c>
      <c r="B794">
        <v>165000</v>
      </c>
      <c r="C794">
        <v>2.9000000000000001E-2</v>
      </c>
      <c r="D794">
        <v>201411</v>
      </c>
      <c r="E794">
        <v>7</v>
      </c>
      <c r="G794">
        <f t="shared" si="25"/>
        <v>2791</v>
      </c>
    </row>
    <row r="795" spans="1:7">
      <c r="A795">
        <v>794</v>
      </c>
      <c r="B795">
        <v>93000</v>
      </c>
      <c r="C795">
        <v>6.4000000000000001E-2</v>
      </c>
      <c r="D795">
        <v>201512</v>
      </c>
      <c r="E795">
        <v>5</v>
      </c>
      <c r="G795">
        <f t="shared" si="25"/>
        <v>2480</v>
      </c>
    </row>
    <row r="796" spans="1:7">
      <c r="A796">
        <v>795</v>
      </c>
      <c r="B796">
        <v>121000</v>
      </c>
      <c r="C796">
        <v>0.10299999999999999</v>
      </c>
      <c r="D796">
        <v>201407</v>
      </c>
      <c r="E796">
        <v>13</v>
      </c>
      <c r="G796">
        <f t="shared" si="25"/>
        <v>13501</v>
      </c>
    </row>
    <row r="797" spans="1:7">
      <c r="A797">
        <v>796</v>
      </c>
      <c r="B797">
        <v>290000</v>
      </c>
      <c r="C797">
        <v>3.1E-2</v>
      </c>
      <c r="D797">
        <v>201506</v>
      </c>
      <c r="E797">
        <v>11</v>
      </c>
      <c r="G797">
        <f t="shared" si="25"/>
        <v>8240</v>
      </c>
    </row>
    <row r="798" spans="1:7">
      <c r="A798">
        <v>797</v>
      </c>
      <c r="B798">
        <v>108000</v>
      </c>
      <c r="C798">
        <v>5.1999999999999998E-2</v>
      </c>
      <c r="D798">
        <v>201507</v>
      </c>
      <c r="E798">
        <v>4</v>
      </c>
      <c r="G798">
        <f t="shared" si="25"/>
        <v>1872</v>
      </c>
    </row>
    <row r="799" spans="1:7">
      <c r="A799">
        <v>798</v>
      </c>
      <c r="B799">
        <v>119000</v>
      </c>
      <c r="C799">
        <v>9.4E-2</v>
      </c>
      <c r="D799">
        <v>201407</v>
      </c>
      <c r="E799">
        <v>6</v>
      </c>
      <c r="G799">
        <f t="shared" si="25"/>
        <v>5593</v>
      </c>
    </row>
    <row r="800" spans="1:7">
      <c r="A800">
        <v>799</v>
      </c>
      <c r="B800">
        <v>450000</v>
      </c>
      <c r="C800">
        <v>3.5999999999999997E-2</v>
      </c>
      <c r="D800">
        <v>201504</v>
      </c>
      <c r="E800">
        <v>15</v>
      </c>
      <c r="G800">
        <f t="shared" si="25"/>
        <v>20250</v>
      </c>
    </row>
    <row r="801" spans="1:7">
      <c r="A801">
        <v>800</v>
      </c>
      <c r="B801">
        <v>443000</v>
      </c>
      <c r="C801">
        <v>3.1E-2</v>
      </c>
      <c r="D801">
        <v>201406</v>
      </c>
      <c r="E801">
        <v>13</v>
      </c>
      <c r="G801">
        <f t="shared" si="25"/>
        <v>14877</v>
      </c>
    </row>
    <row r="802" spans="1:7">
      <c r="A802">
        <v>801</v>
      </c>
      <c r="B802">
        <v>61000</v>
      </c>
      <c r="C802">
        <v>4.3999999999999997E-2</v>
      </c>
      <c r="D802">
        <v>201412</v>
      </c>
      <c r="E802">
        <v>9</v>
      </c>
      <c r="G802">
        <f t="shared" si="25"/>
        <v>2013</v>
      </c>
    </row>
    <row r="803" spans="1:7">
      <c r="A803">
        <v>802</v>
      </c>
      <c r="B803">
        <v>181000</v>
      </c>
      <c r="C803">
        <v>5.7000000000000002E-2</v>
      </c>
      <c r="D803">
        <v>201502</v>
      </c>
      <c r="E803">
        <v>11</v>
      </c>
      <c r="G803">
        <f t="shared" si="25"/>
        <v>9457</v>
      </c>
    </row>
    <row r="804" spans="1:7">
      <c r="A804">
        <v>803</v>
      </c>
      <c r="B804">
        <v>331000</v>
      </c>
      <c r="C804">
        <v>3.3000000000000002E-2</v>
      </c>
      <c r="D804">
        <v>201412</v>
      </c>
      <c r="E804">
        <v>7</v>
      </c>
      <c r="G804">
        <f t="shared" si="25"/>
        <v>6371</v>
      </c>
    </row>
    <row r="805" spans="1:7">
      <c r="A805">
        <v>804</v>
      </c>
      <c r="B805">
        <v>98000</v>
      </c>
      <c r="C805">
        <v>5.7000000000000002E-2</v>
      </c>
      <c r="D805">
        <v>201412</v>
      </c>
      <c r="E805">
        <v>9</v>
      </c>
      <c r="G805">
        <f t="shared" si="25"/>
        <v>4189</v>
      </c>
    </row>
    <row r="806" spans="1:7">
      <c r="A806">
        <v>805</v>
      </c>
      <c r="B806">
        <v>113000</v>
      </c>
      <c r="C806">
        <v>4.8000000000000001E-2</v>
      </c>
      <c r="D806">
        <v>201411</v>
      </c>
      <c r="E806">
        <v>13</v>
      </c>
      <c r="G806">
        <f t="shared" si="25"/>
        <v>5876</v>
      </c>
    </row>
    <row r="807" spans="1:7">
      <c r="A807">
        <v>806</v>
      </c>
      <c r="B807">
        <v>476000</v>
      </c>
      <c r="C807">
        <v>0.04</v>
      </c>
      <c r="D807">
        <v>201408</v>
      </c>
      <c r="E807">
        <v>12</v>
      </c>
      <c r="G807">
        <f t="shared" si="25"/>
        <v>19040</v>
      </c>
    </row>
    <row r="808" spans="1:7">
      <c r="A808">
        <v>807</v>
      </c>
      <c r="B808">
        <v>140000</v>
      </c>
      <c r="C808">
        <v>4.4999999999999998E-2</v>
      </c>
      <c r="D808">
        <v>201506</v>
      </c>
      <c r="E808">
        <v>9</v>
      </c>
      <c r="G808">
        <f t="shared" si="25"/>
        <v>4725</v>
      </c>
    </row>
    <row r="809" spans="1:7">
      <c r="A809">
        <v>808</v>
      </c>
      <c r="B809">
        <v>313000</v>
      </c>
      <c r="C809">
        <v>0.04</v>
      </c>
      <c r="D809">
        <v>201412</v>
      </c>
      <c r="E809">
        <v>6</v>
      </c>
      <c r="G809">
        <f t="shared" si="25"/>
        <v>6260</v>
      </c>
    </row>
    <row r="810" spans="1:7">
      <c r="A810">
        <v>809</v>
      </c>
      <c r="B810">
        <v>126000</v>
      </c>
      <c r="C810">
        <v>4.9000000000000002E-2</v>
      </c>
      <c r="D810">
        <v>201410</v>
      </c>
      <c r="E810">
        <v>12</v>
      </c>
      <c r="G810">
        <f t="shared" si="25"/>
        <v>6174</v>
      </c>
    </row>
    <row r="811" spans="1:7">
      <c r="A811">
        <v>810</v>
      </c>
      <c r="B811">
        <v>440000</v>
      </c>
      <c r="C811">
        <v>3.6999999999999998E-2</v>
      </c>
      <c r="D811">
        <v>201412</v>
      </c>
      <c r="E811">
        <v>4</v>
      </c>
      <c r="G811">
        <f t="shared" si="25"/>
        <v>5426</v>
      </c>
    </row>
    <row r="812" spans="1:7">
      <c r="A812">
        <v>811</v>
      </c>
      <c r="B812">
        <v>291000</v>
      </c>
      <c r="C812">
        <v>3.4000000000000002E-2</v>
      </c>
      <c r="D812">
        <v>201501</v>
      </c>
      <c r="E812">
        <v>6</v>
      </c>
      <c r="G812">
        <f t="shared" si="25"/>
        <v>4947</v>
      </c>
    </row>
    <row r="813" spans="1:7">
      <c r="A813">
        <v>812</v>
      </c>
      <c r="B813">
        <v>58000</v>
      </c>
      <c r="C813">
        <v>0.106</v>
      </c>
      <c r="D813">
        <v>201506</v>
      </c>
      <c r="E813">
        <v>12</v>
      </c>
      <c r="G813">
        <f t="shared" si="25"/>
        <v>6148</v>
      </c>
    </row>
    <row r="814" spans="1:7">
      <c r="A814">
        <v>813</v>
      </c>
      <c r="B814">
        <v>230000</v>
      </c>
      <c r="C814">
        <v>4.4999999999999998E-2</v>
      </c>
      <c r="D814">
        <v>201506</v>
      </c>
      <c r="E814">
        <v>6</v>
      </c>
      <c r="G814">
        <f t="shared" si="25"/>
        <v>5175</v>
      </c>
    </row>
    <row r="815" spans="1:7">
      <c r="A815">
        <v>814</v>
      </c>
      <c r="B815">
        <v>108000</v>
      </c>
      <c r="C815">
        <v>0.104</v>
      </c>
      <c r="D815">
        <v>201406</v>
      </c>
      <c r="E815">
        <v>13</v>
      </c>
      <c r="G815">
        <f t="shared" si="25"/>
        <v>12168</v>
      </c>
    </row>
    <row r="816" spans="1:7">
      <c r="A816">
        <v>815</v>
      </c>
      <c r="B816">
        <v>100000</v>
      </c>
      <c r="C816">
        <v>5.1999999999999998E-2</v>
      </c>
      <c r="D816">
        <v>201402</v>
      </c>
      <c r="E816">
        <v>5</v>
      </c>
      <c r="G816">
        <f t="shared" si="25"/>
        <v>2166</v>
      </c>
    </row>
    <row r="817" spans="1:7">
      <c r="A817">
        <v>816</v>
      </c>
      <c r="B817">
        <v>168000</v>
      </c>
      <c r="C817">
        <v>3.5000000000000003E-2</v>
      </c>
      <c r="D817">
        <v>201506</v>
      </c>
      <c r="E817">
        <v>6</v>
      </c>
      <c r="G817">
        <f t="shared" si="25"/>
        <v>2940</v>
      </c>
    </row>
    <row r="818" spans="1:7">
      <c r="A818">
        <v>817</v>
      </c>
      <c r="B818">
        <v>127000</v>
      </c>
      <c r="C818">
        <v>9.6000000000000002E-2</v>
      </c>
      <c r="D818">
        <v>201407</v>
      </c>
      <c r="E818">
        <v>6</v>
      </c>
      <c r="G818">
        <f t="shared" si="25"/>
        <v>6096</v>
      </c>
    </row>
    <row r="819" spans="1:7">
      <c r="A819">
        <v>818</v>
      </c>
      <c r="B819">
        <v>176000</v>
      </c>
      <c r="C819">
        <v>3.9E-2</v>
      </c>
      <c r="D819">
        <v>201601</v>
      </c>
      <c r="E819">
        <v>5</v>
      </c>
      <c r="G819">
        <f t="shared" si="25"/>
        <v>2860</v>
      </c>
    </row>
    <row r="820" spans="1:7">
      <c r="A820">
        <v>819</v>
      </c>
      <c r="B820">
        <v>87000</v>
      </c>
      <c r="C820">
        <v>8.1000000000000003E-2</v>
      </c>
      <c r="D820">
        <v>201407</v>
      </c>
      <c r="E820">
        <v>22</v>
      </c>
      <c r="G820">
        <f t="shared" si="25"/>
        <v>12919</v>
      </c>
    </row>
    <row r="821" spans="1:7">
      <c r="A821">
        <v>820</v>
      </c>
      <c r="B821">
        <v>66000</v>
      </c>
      <c r="C821">
        <v>9.8000000000000004E-2</v>
      </c>
      <c r="D821">
        <v>201412</v>
      </c>
      <c r="E821">
        <v>14</v>
      </c>
      <c r="G821">
        <f t="shared" si="25"/>
        <v>7546</v>
      </c>
    </row>
    <row r="822" spans="1:7">
      <c r="A822">
        <v>821</v>
      </c>
      <c r="B822">
        <v>101000</v>
      </c>
      <c r="C822">
        <v>8.6999999999999994E-2</v>
      </c>
      <c r="D822">
        <v>201411</v>
      </c>
      <c r="E822">
        <v>6</v>
      </c>
      <c r="G822">
        <f t="shared" si="25"/>
        <v>4393</v>
      </c>
    </row>
    <row r="823" spans="1:7">
      <c r="A823">
        <v>822</v>
      </c>
      <c r="B823">
        <v>62000</v>
      </c>
      <c r="C823">
        <v>9.2999999999999999E-2</v>
      </c>
      <c r="D823">
        <v>201407</v>
      </c>
      <c r="E823">
        <v>8</v>
      </c>
      <c r="G823">
        <f t="shared" si="25"/>
        <v>3844</v>
      </c>
    </row>
    <row r="824" spans="1:7">
      <c r="A824">
        <v>823</v>
      </c>
      <c r="B824">
        <v>413000</v>
      </c>
      <c r="C824">
        <v>3.1E-2</v>
      </c>
      <c r="D824">
        <v>201411</v>
      </c>
      <c r="E824">
        <v>10</v>
      </c>
      <c r="G824">
        <f t="shared" si="25"/>
        <v>10669</v>
      </c>
    </row>
    <row r="825" spans="1:7">
      <c r="A825">
        <v>824</v>
      </c>
      <c r="B825">
        <v>67000</v>
      </c>
      <c r="C825">
        <v>0.04</v>
      </c>
      <c r="D825">
        <v>201412</v>
      </c>
      <c r="E825">
        <v>11</v>
      </c>
      <c r="G825">
        <f t="shared" si="25"/>
        <v>2456</v>
      </c>
    </row>
    <row r="826" spans="1:7">
      <c r="A826">
        <v>825</v>
      </c>
      <c r="B826">
        <v>234000</v>
      </c>
      <c r="C826">
        <v>3.2000000000000001E-2</v>
      </c>
      <c r="D826">
        <v>201406</v>
      </c>
      <c r="E826">
        <v>13</v>
      </c>
      <c r="G826">
        <f t="shared" si="25"/>
        <v>8112</v>
      </c>
    </row>
    <row r="827" spans="1:7">
      <c r="A827">
        <v>826</v>
      </c>
      <c r="B827">
        <v>80000</v>
      </c>
      <c r="C827">
        <v>7.3999999999999996E-2</v>
      </c>
      <c r="D827">
        <v>201405</v>
      </c>
      <c r="E827">
        <v>10</v>
      </c>
      <c r="G827">
        <f t="shared" si="25"/>
        <v>4933</v>
      </c>
    </row>
    <row r="828" spans="1:7">
      <c r="A828">
        <v>827</v>
      </c>
      <c r="B828">
        <v>320000</v>
      </c>
      <c r="C828">
        <v>3.3000000000000002E-2</v>
      </c>
      <c r="D828">
        <v>201507</v>
      </c>
      <c r="E828">
        <v>10</v>
      </c>
      <c r="G828">
        <f t="shared" si="25"/>
        <v>8800</v>
      </c>
    </row>
    <row r="829" spans="1:7">
      <c r="A829">
        <v>828</v>
      </c>
      <c r="B829">
        <v>98000</v>
      </c>
      <c r="C829">
        <v>4.1000000000000002E-2</v>
      </c>
      <c r="D829">
        <v>201512</v>
      </c>
      <c r="E829">
        <v>4</v>
      </c>
      <c r="G829">
        <f t="shared" si="25"/>
        <v>1339</v>
      </c>
    </row>
    <row r="830" spans="1:7">
      <c r="A830">
        <v>829</v>
      </c>
      <c r="B830">
        <v>126000</v>
      </c>
      <c r="C830">
        <v>0.02</v>
      </c>
      <c r="D830">
        <v>201506</v>
      </c>
      <c r="E830">
        <v>13</v>
      </c>
      <c r="G830">
        <f t="shared" si="25"/>
        <v>2730</v>
      </c>
    </row>
    <row r="831" spans="1:7">
      <c r="A831">
        <v>830</v>
      </c>
      <c r="B831">
        <v>163000</v>
      </c>
      <c r="C831">
        <v>2.7E-2</v>
      </c>
      <c r="D831">
        <v>201407</v>
      </c>
      <c r="E831">
        <v>6</v>
      </c>
      <c r="G831">
        <f t="shared" si="25"/>
        <v>2200</v>
      </c>
    </row>
    <row r="832" spans="1:7">
      <c r="A832">
        <v>831</v>
      </c>
      <c r="B832">
        <v>92000</v>
      </c>
      <c r="C832">
        <v>9.6000000000000002E-2</v>
      </c>
      <c r="D832">
        <v>201505</v>
      </c>
      <c r="E832">
        <v>11</v>
      </c>
      <c r="G832">
        <f t="shared" si="25"/>
        <v>8096</v>
      </c>
    </row>
    <row r="833" spans="1:7">
      <c r="A833">
        <v>832</v>
      </c>
      <c r="B833">
        <v>119000</v>
      </c>
      <c r="C833">
        <v>2.4E-2</v>
      </c>
      <c r="D833">
        <v>201406</v>
      </c>
      <c r="E833">
        <v>14</v>
      </c>
      <c r="G833">
        <f t="shared" si="25"/>
        <v>3332</v>
      </c>
    </row>
    <row r="834" spans="1:7">
      <c r="A834">
        <v>833</v>
      </c>
      <c r="B834">
        <v>89000</v>
      </c>
      <c r="C834">
        <v>6.9000000000000006E-2</v>
      </c>
      <c r="D834">
        <v>201412</v>
      </c>
      <c r="E834">
        <v>7</v>
      </c>
      <c r="G834">
        <f t="shared" ref="G834:G897" si="26">FLOOR(B834*C834*E834/12, 1)</f>
        <v>3582</v>
      </c>
    </row>
    <row r="835" spans="1:7">
      <c r="A835">
        <v>834</v>
      </c>
      <c r="B835">
        <v>95000</v>
      </c>
      <c r="C835">
        <v>3.2000000000000001E-2</v>
      </c>
      <c r="D835">
        <v>201412</v>
      </c>
      <c r="E835">
        <v>14</v>
      </c>
      <c r="G835">
        <f t="shared" si="26"/>
        <v>3546</v>
      </c>
    </row>
    <row r="836" spans="1:7">
      <c r="A836">
        <v>835</v>
      </c>
      <c r="B836">
        <v>325000</v>
      </c>
      <c r="C836">
        <v>2.3E-2</v>
      </c>
      <c r="D836">
        <v>201501</v>
      </c>
      <c r="E836">
        <v>10</v>
      </c>
      <c r="G836">
        <f t="shared" si="26"/>
        <v>6229</v>
      </c>
    </row>
    <row r="837" spans="1:7">
      <c r="A837">
        <v>836</v>
      </c>
      <c r="B837">
        <v>131000</v>
      </c>
      <c r="C837">
        <v>3.7999999999999999E-2</v>
      </c>
      <c r="D837">
        <v>201407</v>
      </c>
      <c r="E837">
        <v>9</v>
      </c>
      <c r="G837">
        <f t="shared" si="26"/>
        <v>3733</v>
      </c>
    </row>
    <row r="838" spans="1:7">
      <c r="A838">
        <v>837</v>
      </c>
      <c r="B838">
        <v>93000</v>
      </c>
      <c r="C838">
        <v>5.6000000000000001E-2</v>
      </c>
      <c r="D838">
        <v>201405</v>
      </c>
      <c r="E838">
        <v>13</v>
      </c>
      <c r="G838">
        <f t="shared" si="26"/>
        <v>5642</v>
      </c>
    </row>
    <row r="839" spans="1:7">
      <c r="A839">
        <v>838</v>
      </c>
      <c r="B839">
        <v>108000</v>
      </c>
      <c r="C839">
        <v>6.2E-2</v>
      </c>
      <c r="D839">
        <v>201406</v>
      </c>
      <c r="E839">
        <v>11</v>
      </c>
      <c r="G839">
        <f t="shared" si="26"/>
        <v>6138</v>
      </c>
    </row>
    <row r="840" spans="1:7">
      <c r="A840">
        <v>839</v>
      </c>
      <c r="B840">
        <v>454000</v>
      </c>
      <c r="C840">
        <v>3.5999999999999997E-2</v>
      </c>
      <c r="D840">
        <v>201501</v>
      </c>
      <c r="E840">
        <v>5</v>
      </c>
      <c r="G840">
        <f t="shared" si="26"/>
        <v>6810</v>
      </c>
    </row>
    <row r="841" spans="1:7">
      <c r="A841">
        <v>840</v>
      </c>
      <c r="B841">
        <v>362000</v>
      </c>
      <c r="C841">
        <v>2.4E-2</v>
      </c>
      <c r="D841">
        <v>201411</v>
      </c>
      <c r="E841">
        <v>12</v>
      </c>
      <c r="G841">
        <f t="shared" si="26"/>
        <v>8688</v>
      </c>
    </row>
    <row r="842" spans="1:7">
      <c r="A842">
        <v>841</v>
      </c>
      <c r="B842">
        <v>90000</v>
      </c>
      <c r="C842">
        <v>7.1999999999999995E-2</v>
      </c>
      <c r="D842">
        <v>201506</v>
      </c>
      <c r="E842">
        <v>4</v>
      </c>
      <c r="G842">
        <f t="shared" si="26"/>
        <v>2160</v>
      </c>
    </row>
    <row r="843" spans="1:7">
      <c r="A843">
        <v>842</v>
      </c>
      <c r="B843">
        <v>452000</v>
      </c>
      <c r="C843">
        <v>3.5000000000000003E-2</v>
      </c>
      <c r="D843">
        <v>201406</v>
      </c>
      <c r="E843">
        <v>11</v>
      </c>
      <c r="G843">
        <f t="shared" si="26"/>
        <v>14501</v>
      </c>
    </row>
    <row r="844" spans="1:7">
      <c r="A844">
        <v>843</v>
      </c>
      <c r="B844">
        <v>72000</v>
      </c>
      <c r="C844">
        <v>0.09</v>
      </c>
      <c r="D844">
        <v>201501</v>
      </c>
      <c r="E844">
        <v>7</v>
      </c>
      <c r="G844">
        <f t="shared" si="26"/>
        <v>3780</v>
      </c>
    </row>
    <row r="845" spans="1:7">
      <c r="A845">
        <v>844</v>
      </c>
      <c r="B845">
        <v>52000</v>
      </c>
      <c r="C845">
        <v>0.114</v>
      </c>
      <c r="D845">
        <v>201406</v>
      </c>
      <c r="E845">
        <v>5</v>
      </c>
      <c r="G845">
        <f t="shared" si="26"/>
        <v>2470</v>
      </c>
    </row>
    <row r="846" spans="1:7">
      <c r="A846">
        <v>845</v>
      </c>
      <c r="B846">
        <v>189000</v>
      </c>
      <c r="C846">
        <v>3.9E-2</v>
      </c>
      <c r="D846">
        <v>201406</v>
      </c>
      <c r="E846">
        <v>10</v>
      </c>
      <c r="G846">
        <f t="shared" si="26"/>
        <v>6142</v>
      </c>
    </row>
    <row r="847" spans="1:7">
      <c r="A847">
        <v>846</v>
      </c>
      <c r="B847">
        <v>130000</v>
      </c>
      <c r="C847">
        <v>7.5999999999999998E-2</v>
      </c>
      <c r="D847">
        <v>201412</v>
      </c>
      <c r="E847">
        <v>11</v>
      </c>
      <c r="G847">
        <f t="shared" si="26"/>
        <v>9056</v>
      </c>
    </row>
    <row r="848" spans="1:7">
      <c r="A848">
        <v>847</v>
      </c>
      <c r="B848">
        <v>244000</v>
      </c>
      <c r="C848">
        <v>0.04</v>
      </c>
      <c r="D848">
        <v>201406</v>
      </c>
      <c r="E848">
        <v>8</v>
      </c>
      <c r="G848">
        <f t="shared" si="26"/>
        <v>6506</v>
      </c>
    </row>
    <row r="849" spans="1:7">
      <c r="A849">
        <v>848</v>
      </c>
      <c r="B849">
        <v>76000</v>
      </c>
      <c r="C849">
        <v>8.7999999999999995E-2</v>
      </c>
      <c r="D849">
        <v>201405</v>
      </c>
      <c r="E849">
        <v>14</v>
      </c>
      <c r="G849">
        <f t="shared" si="26"/>
        <v>7802</v>
      </c>
    </row>
    <row r="850" spans="1:7">
      <c r="A850">
        <v>849</v>
      </c>
      <c r="B850">
        <v>110000</v>
      </c>
      <c r="C850">
        <v>6.2E-2</v>
      </c>
      <c r="D850">
        <v>201507</v>
      </c>
      <c r="E850">
        <v>12</v>
      </c>
      <c r="G850">
        <f t="shared" si="26"/>
        <v>6820</v>
      </c>
    </row>
    <row r="851" spans="1:7">
      <c r="A851">
        <v>850</v>
      </c>
      <c r="B851">
        <v>164000</v>
      </c>
      <c r="C851">
        <v>3.5000000000000003E-2</v>
      </c>
      <c r="D851">
        <v>201412</v>
      </c>
      <c r="E851">
        <v>12</v>
      </c>
      <c r="G851">
        <f t="shared" si="26"/>
        <v>5740</v>
      </c>
    </row>
    <row r="852" spans="1:7">
      <c r="A852">
        <v>851</v>
      </c>
      <c r="B852">
        <v>123000</v>
      </c>
      <c r="C852">
        <v>4.3999999999999997E-2</v>
      </c>
      <c r="D852">
        <v>201501</v>
      </c>
      <c r="E852">
        <v>11</v>
      </c>
      <c r="G852">
        <f t="shared" si="26"/>
        <v>4961</v>
      </c>
    </row>
    <row r="853" spans="1:7">
      <c r="A853">
        <v>852</v>
      </c>
      <c r="B853">
        <v>91000</v>
      </c>
      <c r="C853">
        <v>6.7000000000000004E-2</v>
      </c>
      <c r="D853">
        <v>201502</v>
      </c>
      <c r="E853">
        <v>6</v>
      </c>
      <c r="G853">
        <f t="shared" si="26"/>
        <v>3048</v>
      </c>
    </row>
    <row r="854" spans="1:7">
      <c r="A854">
        <v>853</v>
      </c>
      <c r="B854">
        <v>128000</v>
      </c>
      <c r="C854">
        <v>4.5999999999999999E-2</v>
      </c>
      <c r="D854">
        <v>201412</v>
      </c>
      <c r="E854">
        <v>9</v>
      </c>
      <c r="G854">
        <f t="shared" si="26"/>
        <v>4416</v>
      </c>
    </row>
    <row r="855" spans="1:7">
      <c r="A855">
        <v>854</v>
      </c>
      <c r="B855">
        <v>126000</v>
      </c>
      <c r="C855">
        <v>7.5999999999999998E-2</v>
      </c>
      <c r="D855">
        <v>201404</v>
      </c>
      <c r="E855">
        <v>5</v>
      </c>
      <c r="G855">
        <f t="shared" si="26"/>
        <v>3990</v>
      </c>
    </row>
    <row r="856" spans="1:7">
      <c r="A856">
        <v>855</v>
      </c>
      <c r="B856">
        <v>328000</v>
      </c>
      <c r="C856">
        <v>4.1000000000000002E-2</v>
      </c>
      <c r="D856">
        <v>201407</v>
      </c>
      <c r="E856">
        <v>11</v>
      </c>
      <c r="G856">
        <f t="shared" si="26"/>
        <v>12327</v>
      </c>
    </row>
    <row r="857" spans="1:7">
      <c r="A857">
        <v>856</v>
      </c>
      <c r="B857">
        <v>100000</v>
      </c>
      <c r="C857">
        <v>4.1000000000000002E-2</v>
      </c>
      <c r="D857">
        <v>201501</v>
      </c>
      <c r="E857">
        <v>9</v>
      </c>
      <c r="G857">
        <f t="shared" si="26"/>
        <v>3075</v>
      </c>
    </row>
    <row r="858" spans="1:7">
      <c r="A858">
        <v>857</v>
      </c>
      <c r="B858">
        <v>113000</v>
      </c>
      <c r="C858">
        <v>5.3999999999999999E-2</v>
      </c>
      <c r="D858">
        <v>201501</v>
      </c>
      <c r="E858">
        <v>13</v>
      </c>
      <c r="G858">
        <f t="shared" si="26"/>
        <v>6610</v>
      </c>
    </row>
    <row r="859" spans="1:7">
      <c r="A859">
        <v>858</v>
      </c>
      <c r="B859">
        <v>135000</v>
      </c>
      <c r="C859">
        <v>4.4999999999999998E-2</v>
      </c>
      <c r="D859">
        <v>201405</v>
      </c>
      <c r="E859">
        <v>5</v>
      </c>
      <c r="G859">
        <f t="shared" si="26"/>
        <v>2531</v>
      </c>
    </row>
    <row r="860" spans="1:7">
      <c r="A860">
        <v>859</v>
      </c>
      <c r="B860">
        <v>107000</v>
      </c>
      <c r="C860">
        <v>0.11799999999999999</v>
      </c>
      <c r="D860">
        <v>201412</v>
      </c>
      <c r="E860">
        <v>12</v>
      </c>
      <c r="G860">
        <f t="shared" si="26"/>
        <v>12626</v>
      </c>
    </row>
    <row r="861" spans="1:7">
      <c r="A861">
        <v>860</v>
      </c>
      <c r="B861">
        <v>204000</v>
      </c>
      <c r="C861">
        <v>3.5999999999999997E-2</v>
      </c>
      <c r="D861">
        <v>201507</v>
      </c>
      <c r="E861">
        <v>12</v>
      </c>
      <c r="G861">
        <f t="shared" si="26"/>
        <v>7344</v>
      </c>
    </row>
    <row r="862" spans="1:7">
      <c r="A862">
        <v>861</v>
      </c>
      <c r="B862">
        <v>117000</v>
      </c>
      <c r="C862">
        <v>5.8000000000000003E-2</v>
      </c>
      <c r="D862">
        <v>201408</v>
      </c>
      <c r="E862">
        <v>10</v>
      </c>
      <c r="G862">
        <f t="shared" si="26"/>
        <v>5655</v>
      </c>
    </row>
    <row r="863" spans="1:7">
      <c r="A863">
        <v>862</v>
      </c>
      <c r="B863">
        <v>138000</v>
      </c>
      <c r="C863">
        <v>3.9E-2</v>
      </c>
      <c r="D863">
        <v>201407</v>
      </c>
      <c r="E863">
        <v>12</v>
      </c>
      <c r="G863">
        <f t="shared" si="26"/>
        <v>5382</v>
      </c>
    </row>
    <row r="864" spans="1:7">
      <c r="A864">
        <v>863</v>
      </c>
      <c r="B864">
        <v>114000</v>
      </c>
      <c r="C864">
        <v>3.1E-2</v>
      </c>
      <c r="D864">
        <v>201407</v>
      </c>
      <c r="E864">
        <v>13</v>
      </c>
      <c r="G864">
        <f t="shared" si="26"/>
        <v>3828</v>
      </c>
    </row>
    <row r="865" spans="1:7">
      <c r="A865">
        <v>864</v>
      </c>
      <c r="B865">
        <v>88000</v>
      </c>
      <c r="C865">
        <v>5.7000000000000002E-2</v>
      </c>
      <c r="D865">
        <v>201506</v>
      </c>
      <c r="E865">
        <v>13</v>
      </c>
      <c r="G865">
        <f t="shared" si="26"/>
        <v>5434</v>
      </c>
    </row>
    <row r="866" spans="1:7">
      <c r="A866">
        <v>865</v>
      </c>
      <c r="B866">
        <v>152000</v>
      </c>
      <c r="C866">
        <v>4.3999999999999997E-2</v>
      </c>
      <c r="D866">
        <v>201412</v>
      </c>
      <c r="E866">
        <v>6</v>
      </c>
      <c r="G866">
        <f t="shared" si="26"/>
        <v>3344</v>
      </c>
    </row>
    <row r="867" spans="1:7">
      <c r="A867">
        <v>866</v>
      </c>
      <c r="B867">
        <v>56000</v>
      </c>
      <c r="C867">
        <v>7.6999999999999999E-2</v>
      </c>
      <c r="D867">
        <v>201409</v>
      </c>
      <c r="E867">
        <v>10</v>
      </c>
      <c r="G867">
        <f t="shared" si="26"/>
        <v>3593</v>
      </c>
    </row>
    <row r="868" spans="1:7">
      <c r="A868">
        <v>867</v>
      </c>
      <c r="B868">
        <v>149000</v>
      </c>
      <c r="C868">
        <v>4.4999999999999998E-2</v>
      </c>
      <c r="D868">
        <v>201601</v>
      </c>
      <c r="E868">
        <v>6</v>
      </c>
      <c r="G868">
        <f t="shared" si="26"/>
        <v>3352</v>
      </c>
    </row>
    <row r="869" spans="1:7">
      <c r="A869">
        <v>868</v>
      </c>
      <c r="B869">
        <v>264000</v>
      </c>
      <c r="C869">
        <v>4.2000000000000003E-2</v>
      </c>
      <c r="D869">
        <v>201501</v>
      </c>
      <c r="E869">
        <v>12</v>
      </c>
      <c r="G869">
        <f t="shared" si="26"/>
        <v>11088</v>
      </c>
    </row>
    <row r="870" spans="1:7">
      <c r="A870">
        <v>869</v>
      </c>
      <c r="B870">
        <v>127000</v>
      </c>
      <c r="C870">
        <v>5.1999999999999998E-2</v>
      </c>
      <c r="D870">
        <v>201407</v>
      </c>
      <c r="E870">
        <v>7</v>
      </c>
      <c r="G870">
        <f t="shared" si="26"/>
        <v>3852</v>
      </c>
    </row>
    <row r="871" spans="1:7">
      <c r="A871">
        <v>870</v>
      </c>
      <c r="B871">
        <v>84000</v>
      </c>
      <c r="C871">
        <v>2.5999999999999999E-2</v>
      </c>
      <c r="D871">
        <v>201410</v>
      </c>
      <c r="E871">
        <v>5</v>
      </c>
      <c r="G871">
        <f t="shared" si="26"/>
        <v>910</v>
      </c>
    </row>
    <row r="872" spans="1:7">
      <c r="A872">
        <v>871</v>
      </c>
      <c r="B872">
        <v>74000</v>
      </c>
      <c r="C872">
        <v>6.3E-2</v>
      </c>
      <c r="D872">
        <v>201407</v>
      </c>
      <c r="E872">
        <v>5</v>
      </c>
      <c r="G872">
        <f t="shared" si="26"/>
        <v>1942</v>
      </c>
    </row>
    <row r="873" spans="1:7">
      <c r="A873">
        <v>872</v>
      </c>
      <c r="B873">
        <v>94000</v>
      </c>
      <c r="C873">
        <v>0.115</v>
      </c>
      <c r="D873">
        <v>201601</v>
      </c>
      <c r="E873">
        <v>5</v>
      </c>
      <c r="G873">
        <f t="shared" si="26"/>
        <v>4504</v>
      </c>
    </row>
    <row r="874" spans="1:7">
      <c r="A874">
        <v>873</v>
      </c>
      <c r="B874">
        <v>450000</v>
      </c>
      <c r="C874">
        <v>3.1E-2</v>
      </c>
      <c r="D874">
        <v>201501</v>
      </c>
      <c r="E874">
        <v>5</v>
      </c>
      <c r="G874">
        <f t="shared" si="26"/>
        <v>5812</v>
      </c>
    </row>
    <row r="875" spans="1:7">
      <c r="A875">
        <v>874</v>
      </c>
      <c r="B875">
        <v>148000</v>
      </c>
      <c r="C875">
        <v>0.04</v>
      </c>
      <c r="D875">
        <v>201601</v>
      </c>
      <c r="E875">
        <v>6</v>
      </c>
      <c r="G875">
        <f t="shared" si="26"/>
        <v>2960</v>
      </c>
    </row>
    <row r="876" spans="1:7">
      <c r="A876">
        <v>875</v>
      </c>
      <c r="B876">
        <v>125000</v>
      </c>
      <c r="C876">
        <v>0.05</v>
      </c>
      <c r="D876">
        <v>201412</v>
      </c>
      <c r="E876">
        <v>15</v>
      </c>
      <c r="G876">
        <f t="shared" si="26"/>
        <v>7812</v>
      </c>
    </row>
    <row r="877" spans="1:7">
      <c r="A877">
        <v>876</v>
      </c>
      <c r="B877">
        <v>139000</v>
      </c>
      <c r="C877">
        <v>4.7E-2</v>
      </c>
      <c r="D877">
        <v>201411</v>
      </c>
      <c r="E877">
        <v>9</v>
      </c>
      <c r="G877">
        <f t="shared" si="26"/>
        <v>4899</v>
      </c>
    </row>
    <row r="878" spans="1:7">
      <c r="A878">
        <v>877</v>
      </c>
      <c r="B878">
        <v>95000</v>
      </c>
      <c r="C878">
        <v>0.10199999999999999</v>
      </c>
      <c r="D878">
        <v>201507</v>
      </c>
      <c r="E878">
        <v>11</v>
      </c>
      <c r="G878">
        <f t="shared" si="26"/>
        <v>8882</v>
      </c>
    </row>
    <row r="879" spans="1:7">
      <c r="A879">
        <v>878</v>
      </c>
      <c r="B879">
        <v>57000</v>
      </c>
      <c r="C879">
        <v>0.12</v>
      </c>
      <c r="D879">
        <v>201406</v>
      </c>
      <c r="E879">
        <v>7</v>
      </c>
      <c r="G879">
        <f t="shared" si="26"/>
        <v>3990</v>
      </c>
    </row>
    <row r="880" spans="1:7">
      <c r="A880">
        <v>879</v>
      </c>
      <c r="B880">
        <v>80000</v>
      </c>
      <c r="C880">
        <v>7.0000000000000007E-2</v>
      </c>
      <c r="D880">
        <v>201401</v>
      </c>
      <c r="E880">
        <v>11</v>
      </c>
      <c r="G880">
        <f t="shared" si="26"/>
        <v>5133</v>
      </c>
    </row>
    <row r="881" spans="1:7">
      <c r="A881">
        <v>880</v>
      </c>
      <c r="B881">
        <v>87000</v>
      </c>
      <c r="C881">
        <v>7.9000000000000001E-2</v>
      </c>
      <c r="D881">
        <v>201412</v>
      </c>
      <c r="E881">
        <v>9</v>
      </c>
      <c r="G881">
        <f t="shared" si="26"/>
        <v>5154</v>
      </c>
    </row>
    <row r="882" spans="1:7">
      <c r="A882">
        <v>881</v>
      </c>
      <c r="B882">
        <v>226000</v>
      </c>
      <c r="C882">
        <v>2.9000000000000001E-2</v>
      </c>
      <c r="D882">
        <v>201412</v>
      </c>
      <c r="E882">
        <v>13</v>
      </c>
      <c r="G882">
        <f t="shared" si="26"/>
        <v>7100</v>
      </c>
    </row>
    <row r="883" spans="1:7">
      <c r="A883">
        <v>882</v>
      </c>
      <c r="B883">
        <v>283000</v>
      </c>
      <c r="C883">
        <v>3.6999999999999998E-2</v>
      </c>
      <c r="D883">
        <v>201406</v>
      </c>
      <c r="E883">
        <v>14</v>
      </c>
      <c r="G883">
        <f t="shared" si="26"/>
        <v>12216</v>
      </c>
    </row>
    <row r="884" spans="1:7">
      <c r="A884">
        <v>883</v>
      </c>
      <c r="B884">
        <v>162000</v>
      </c>
      <c r="C884">
        <v>4.7E-2</v>
      </c>
      <c r="D884">
        <v>201404</v>
      </c>
      <c r="E884">
        <v>17</v>
      </c>
      <c r="G884">
        <f t="shared" si="26"/>
        <v>10786</v>
      </c>
    </row>
    <row r="885" spans="1:7">
      <c r="A885">
        <v>884</v>
      </c>
      <c r="B885">
        <v>126000</v>
      </c>
      <c r="C885">
        <v>6.9000000000000006E-2</v>
      </c>
      <c r="D885">
        <v>201406</v>
      </c>
      <c r="E885">
        <v>19</v>
      </c>
      <c r="G885">
        <f t="shared" si="26"/>
        <v>13765</v>
      </c>
    </row>
    <row r="886" spans="1:7">
      <c r="A886">
        <v>885</v>
      </c>
      <c r="B886">
        <v>67000</v>
      </c>
      <c r="C886">
        <v>4.5999999999999999E-2</v>
      </c>
      <c r="D886">
        <v>201407</v>
      </c>
      <c r="E886">
        <v>6</v>
      </c>
      <c r="G886">
        <f t="shared" si="26"/>
        <v>1541</v>
      </c>
    </row>
    <row r="887" spans="1:7">
      <c r="A887">
        <v>886</v>
      </c>
      <c r="B887">
        <v>150000</v>
      </c>
      <c r="C887">
        <v>0.03</v>
      </c>
      <c r="D887">
        <v>201512</v>
      </c>
      <c r="E887">
        <v>7</v>
      </c>
      <c r="G887">
        <f t="shared" si="26"/>
        <v>2625</v>
      </c>
    </row>
    <row r="888" spans="1:7">
      <c r="A888">
        <v>887</v>
      </c>
      <c r="B888">
        <v>264000</v>
      </c>
      <c r="C888">
        <v>2.8000000000000001E-2</v>
      </c>
      <c r="D888">
        <v>201412</v>
      </c>
      <c r="E888">
        <v>4</v>
      </c>
      <c r="G888">
        <f t="shared" si="26"/>
        <v>2464</v>
      </c>
    </row>
    <row r="889" spans="1:7">
      <c r="A889">
        <v>888</v>
      </c>
      <c r="B889">
        <v>71000</v>
      </c>
      <c r="C889">
        <v>0.106</v>
      </c>
      <c r="D889">
        <v>201412</v>
      </c>
      <c r="E889">
        <v>6</v>
      </c>
      <c r="G889">
        <f t="shared" si="26"/>
        <v>3763</v>
      </c>
    </row>
    <row r="890" spans="1:7">
      <c r="A890">
        <v>889</v>
      </c>
      <c r="B890">
        <v>456000</v>
      </c>
      <c r="C890">
        <v>3.3000000000000002E-2</v>
      </c>
      <c r="D890">
        <v>201407</v>
      </c>
      <c r="E890">
        <v>13</v>
      </c>
      <c r="G890">
        <f t="shared" si="26"/>
        <v>16302</v>
      </c>
    </row>
    <row r="891" spans="1:7">
      <c r="A891">
        <v>890</v>
      </c>
      <c r="B891">
        <v>103000</v>
      </c>
      <c r="C891">
        <v>4.9000000000000002E-2</v>
      </c>
      <c r="D891">
        <v>201506</v>
      </c>
      <c r="E891">
        <v>8</v>
      </c>
      <c r="G891">
        <f t="shared" si="26"/>
        <v>3364</v>
      </c>
    </row>
    <row r="892" spans="1:7">
      <c r="A892">
        <v>891</v>
      </c>
      <c r="B892">
        <v>109000</v>
      </c>
      <c r="C892">
        <v>4.8000000000000001E-2</v>
      </c>
      <c r="D892">
        <v>201407</v>
      </c>
      <c r="E892">
        <v>7</v>
      </c>
      <c r="G892">
        <f t="shared" si="26"/>
        <v>3052</v>
      </c>
    </row>
    <row r="893" spans="1:7">
      <c r="A893">
        <v>892</v>
      </c>
      <c r="B893">
        <v>103000</v>
      </c>
      <c r="C893">
        <v>0.10299999999999999</v>
      </c>
      <c r="D893">
        <v>201407</v>
      </c>
      <c r="E893">
        <v>14</v>
      </c>
      <c r="G893">
        <f t="shared" si="26"/>
        <v>12377</v>
      </c>
    </row>
    <row r="894" spans="1:7">
      <c r="A894">
        <v>893</v>
      </c>
      <c r="B894">
        <v>133000</v>
      </c>
      <c r="C894">
        <v>0.1</v>
      </c>
      <c r="D894">
        <v>201412</v>
      </c>
      <c r="E894">
        <v>6</v>
      </c>
      <c r="G894">
        <f t="shared" si="26"/>
        <v>6650</v>
      </c>
    </row>
    <row r="895" spans="1:7">
      <c r="A895">
        <v>894</v>
      </c>
      <c r="B895">
        <v>66000</v>
      </c>
      <c r="C895">
        <v>0.108</v>
      </c>
      <c r="D895">
        <v>201412</v>
      </c>
      <c r="E895">
        <v>14</v>
      </c>
      <c r="G895">
        <f t="shared" si="26"/>
        <v>8316</v>
      </c>
    </row>
    <row r="896" spans="1:7">
      <c r="A896">
        <v>895</v>
      </c>
      <c r="B896">
        <v>155000</v>
      </c>
      <c r="C896">
        <v>3.9E-2</v>
      </c>
      <c r="D896">
        <v>201506</v>
      </c>
      <c r="E896">
        <v>5</v>
      </c>
      <c r="G896">
        <f t="shared" si="26"/>
        <v>2518</v>
      </c>
    </row>
    <row r="897" spans="1:7">
      <c r="A897">
        <v>896</v>
      </c>
      <c r="B897">
        <v>52000</v>
      </c>
      <c r="C897">
        <v>6.9000000000000006E-2</v>
      </c>
      <c r="D897">
        <v>201407</v>
      </c>
      <c r="E897">
        <v>6</v>
      </c>
      <c r="G897">
        <f t="shared" si="26"/>
        <v>1794</v>
      </c>
    </row>
    <row r="898" spans="1:7">
      <c r="A898">
        <v>897</v>
      </c>
      <c r="B898">
        <v>454000</v>
      </c>
      <c r="C898">
        <v>4.2999999999999997E-2</v>
      </c>
      <c r="D898">
        <v>201505</v>
      </c>
      <c r="E898">
        <v>5</v>
      </c>
      <c r="G898">
        <f t="shared" ref="G898:G961" si="27">FLOOR(B898*C898*E898/12, 1)</f>
        <v>8134</v>
      </c>
    </row>
    <row r="899" spans="1:7">
      <c r="A899">
        <v>898</v>
      </c>
      <c r="B899">
        <v>196000</v>
      </c>
      <c r="C899">
        <v>3.5000000000000003E-2</v>
      </c>
      <c r="D899">
        <v>201407</v>
      </c>
      <c r="E899">
        <v>11</v>
      </c>
      <c r="G899">
        <f t="shared" si="27"/>
        <v>6288</v>
      </c>
    </row>
    <row r="900" spans="1:7">
      <c r="A900">
        <v>899</v>
      </c>
      <c r="B900">
        <v>81000</v>
      </c>
      <c r="C900">
        <v>0.109</v>
      </c>
      <c r="D900">
        <v>201501</v>
      </c>
      <c r="E900">
        <v>12</v>
      </c>
      <c r="G900">
        <f t="shared" si="27"/>
        <v>8829</v>
      </c>
    </row>
    <row r="901" spans="1:7">
      <c r="A901">
        <v>900</v>
      </c>
      <c r="B901">
        <v>200000</v>
      </c>
      <c r="C901">
        <v>3.6999999999999998E-2</v>
      </c>
      <c r="D901">
        <v>201406</v>
      </c>
      <c r="E901">
        <v>14</v>
      </c>
      <c r="G901">
        <f t="shared" si="27"/>
        <v>8633</v>
      </c>
    </row>
    <row r="902" spans="1:7">
      <c r="A902">
        <v>901</v>
      </c>
      <c r="B902">
        <v>144000</v>
      </c>
      <c r="C902">
        <v>6.8000000000000005E-2</v>
      </c>
      <c r="D902">
        <v>201504</v>
      </c>
      <c r="E902">
        <v>11</v>
      </c>
      <c r="G902">
        <f t="shared" si="27"/>
        <v>8976</v>
      </c>
    </row>
    <row r="903" spans="1:7">
      <c r="A903">
        <v>902</v>
      </c>
      <c r="B903">
        <v>364000</v>
      </c>
      <c r="C903">
        <v>0.04</v>
      </c>
      <c r="D903">
        <v>201405</v>
      </c>
      <c r="E903">
        <v>5</v>
      </c>
      <c r="G903">
        <f t="shared" si="27"/>
        <v>6066</v>
      </c>
    </row>
    <row r="904" spans="1:7">
      <c r="A904">
        <v>903</v>
      </c>
      <c r="B904">
        <v>135000</v>
      </c>
      <c r="C904">
        <v>5.8999999999999997E-2</v>
      </c>
      <c r="D904">
        <v>201408</v>
      </c>
      <c r="E904">
        <v>19</v>
      </c>
      <c r="G904">
        <f t="shared" si="27"/>
        <v>12611</v>
      </c>
    </row>
    <row r="905" spans="1:7">
      <c r="A905">
        <v>904</v>
      </c>
      <c r="B905">
        <v>104000</v>
      </c>
      <c r="C905">
        <v>6.6000000000000003E-2</v>
      </c>
      <c r="D905">
        <v>201409</v>
      </c>
      <c r="E905">
        <v>21</v>
      </c>
      <c r="G905">
        <f t="shared" si="27"/>
        <v>12012</v>
      </c>
    </row>
    <row r="906" spans="1:7">
      <c r="A906">
        <v>905</v>
      </c>
      <c r="B906">
        <v>455000</v>
      </c>
      <c r="C906">
        <v>4.5999999999999999E-2</v>
      </c>
      <c r="D906">
        <v>201501</v>
      </c>
      <c r="E906">
        <v>7</v>
      </c>
      <c r="G906">
        <f t="shared" si="27"/>
        <v>12209</v>
      </c>
    </row>
    <row r="907" spans="1:7">
      <c r="A907">
        <v>906</v>
      </c>
      <c r="B907">
        <v>82000</v>
      </c>
      <c r="C907">
        <v>7.9000000000000001E-2</v>
      </c>
      <c r="D907">
        <v>201501</v>
      </c>
      <c r="E907">
        <v>15</v>
      </c>
      <c r="G907">
        <f t="shared" si="27"/>
        <v>8097</v>
      </c>
    </row>
    <row r="908" spans="1:7">
      <c r="A908">
        <v>907</v>
      </c>
      <c r="B908">
        <v>283000</v>
      </c>
      <c r="C908">
        <v>3.6999999999999998E-2</v>
      </c>
      <c r="D908">
        <v>201408</v>
      </c>
      <c r="E908">
        <v>14</v>
      </c>
      <c r="G908">
        <f t="shared" si="27"/>
        <v>12216</v>
      </c>
    </row>
    <row r="909" spans="1:7">
      <c r="A909">
        <v>908</v>
      </c>
      <c r="B909">
        <v>80000</v>
      </c>
      <c r="C909">
        <v>5.5E-2</v>
      </c>
      <c r="D909">
        <v>201411</v>
      </c>
      <c r="E909">
        <v>12</v>
      </c>
      <c r="G909">
        <f t="shared" si="27"/>
        <v>4400</v>
      </c>
    </row>
    <row r="910" spans="1:7">
      <c r="A910">
        <v>909</v>
      </c>
      <c r="B910">
        <v>155000</v>
      </c>
      <c r="C910">
        <v>8.1000000000000003E-2</v>
      </c>
      <c r="D910">
        <v>201506</v>
      </c>
      <c r="E910">
        <v>13</v>
      </c>
      <c r="G910">
        <f t="shared" si="27"/>
        <v>13601</v>
      </c>
    </row>
    <row r="911" spans="1:7">
      <c r="A911">
        <v>910</v>
      </c>
      <c r="B911">
        <v>93000</v>
      </c>
      <c r="C911">
        <v>0.10199999999999999</v>
      </c>
      <c r="D911">
        <v>201506</v>
      </c>
      <c r="E911">
        <v>9</v>
      </c>
      <c r="G911">
        <f t="shared" si="27"/>
        <v>7114</v>
      </c>
    </row>
    <row r="912" spans="1:7">
      <c r="A912">
        <v>911</v>
      </c>
      <c r="B912">
        <v>258000</v>
      </c>
      <c r="C912">
        <v>3.4000000000000002E-2</v>
      </c>
      <c r="D912">
        <v>201412</v>
      </c>
      <c r="E912">
        <v>13</v>
      </c>
      <c r="G912">
        <f t="shared" si="27"/>
        <v>9503</v>
      </c>
    </row>
    <row r="913" spans="1:7">
      <c r="A913">
        <v>912</v>
      </c>
      <c r="B913">
        <v>452000</v>
      </c>
      <c r="C913">
        <v>3.2000000000000001E-2</v>
      </c>
      <c r="D913">
        <v>201412</v>
      </c>
      <c r="E913">
        <v>11</v>
      </c>
      <c r="G913">
        <f t="shared" si="27"/>
        <v>13258</v>
      </c>
    </row>
    <row r="914" spans="1:7">
      <c r="A914">
        <v>913</v>
      </c>
      <c r="B914">
        <v>123000</v>
      </c>
      <c r="C914">
        <v>6.4000000000000001E-2</v>
      </c>
      <c r="D914">
        <v>201502</v>
      </c>
      <c r="E914">
        <v>11</v>
      </c>
      <c r="G914">
        <f t="shared" si="27"/>
        <v>7216</v>
      </c>
    </row>
    <row r="915" spans="1:7">
      <c r="A915">
        <v>914</v>
      </c>
      <c r="B915">
        <v>85000</v>
      </c>
      <c r="C915">
        <v>6.6000000000000003E-2</v>
      </c>
      <c r="D915">
        <v>201409</v>
      </c>
      <c r="E915">
        <v>12</v>
      </c>
      <c r="G915">
        <f t="shared" si="27"/>
        <v>5610</v>
      </c>
    </row>
    <row r="916" spans="1:7">
      <c r="A916">
        <v>915</v>
      </c>
      <c r="B916">
        <v>72000</v>
      </c>
      <c r="C916">
        <v>0.115</v>
      </c>
      <c r="D916">
        <v>201508</v>
      </c>
      <c r="E916">
        <v>10</v>
      </c>
      <c r="G916">
        <f t="shared" si="27"/>
        <v>6900</v>
      </c>
    </row>
    <row r="917" spans="1:7">
      <c r="A917">
        <v>916</v>
      </c>
      <c r="B917">
        <v>96000</v>
      </c>
      <c r="C917">
        <v>6.6000000000000003E-2</v>
      </c>
      <c r="D917">
        <v>201403</v>
      </c>
      <c r="E917">
        <v>13</v>
      </c>
      <c r="G917">
        <f t="shared" si="27"/>
        <v>6864</v>
      </c>
    </row>
    <row r="918" spans="1:7">
      <c r="A918">
        <v>917</v>
      </c>
      <c r="B918">
        <v>374000</v>
      </c>
      <c r="C918">
        <v>3.5000000000000003E-2</v>
      </c>
      <c r="D918">
        <v>201507</v>
      </c>
      <c r="E918">
        <v>12</v>
      </c>
      <c r="G918">
        <f t="shared" si="27"/>
        <v>13090</v>
      </c>
    </row>
    <row r="919" spans="1:7">
      <c r="A919">
        <v>918</v>
      </c>
      <c r="B919">
        <v>61000</v>
      </c>
      <c r="C919">
        <v>1.7000000000000001E-2</v>
      </c>
      <c r="D919">
        <v>201411</v>
      </c>
      <c r="E919">
        <v>18</v>
      </c>
      <c r="G919">
        <f t="shared" si="27"/>
        <v>1555</v>
      </c>
    </row>
    <row r="920" spans="1:7">
      <c r="A920">
        <v>919</v>
      </c>
      <c r="B920">
        <v>449000</v>
      </c>
      <c r="C920">
        <v>3.5000000000000003E-2</v>
      </c>
      <c r="D920">
        <v>201504</v>
      </c>
      <c r="E920">
        <v>10</v>
      </c>
      <c r="G920">
        <f t="shared" si="27"/>
        <v>13095</v>
      </c>
    </row>
    <row r="921" spans="1:7">
      <c r="A921">
        <v>920</v>
      </c>
      <c r="B921">
        <v>83000</v>
      </c>
      <c r="C921">
        <v>5.6000000000000001E-2</v>
      </c>
      <c r="D921">
        <v>201502</v>
      </c>
      <c r="E921">
        <v>7</v>
      </c>
      <c r="G921">
        <f t="shared" si="27"/>
        <v>2711</v>
      </c>
    </row>
    <row r="922" spans="1:7">
      <c r="A922">
        <v>921</v>
      </c>
      <c r="B922">
        <v>467000</v>
      </c>
      <c r="C922">
        <v>4.1000000000000002E-2</v>
      </c>
      <c r="D922">
        <v>201406</v>
      </c>
      <c r="E922">
        <v>10</v>
      </c>
      <c r="G922">
        <f t="shared" si="27"/>
        <v>15955</v>
      </c>
    </row>
    <row r="923" spans="1:7">
      <c r="A923">
        <v>922</v>
      </c>
      <c r="B923">
        <v>135000</v>
      </c>
      <c r="C923">
        <v>4.1000000000000002E-2</v>
      </c>
      <c r="D923">
        <v>201412</v>
      </c>
      <c r="E923">
        <v>11</v>
      </c>
      <c r="G923">
        <f t="shared" si="27"/>
        <v>5073</v>
      </c>
    </row>
    <row r="924" spans="1:7">
      <c r="A924">
        <v>923</v>
      </c>
      <c r="B924">
        <v>147000</v>
      </c>
      <c r="C924">
        <v>3.5999999999999997E-2</v>
      </c>
      <c r="D924">
        <v>201407</v>
      </c>
      <c r="E924">
        <v>11</v>
      </c>
      <c r="G924">
        <f t="shared" si="27"/>
        <v>4851</v>
      </c>
    </row>
    <row r="925" spans="1:7">
      <c r="A925">
        <v>924</v>
      </c>
      <c r="B925">
        <v>270000</v>
      </c>
      <c r="C925">
        <v>3.5999999999999997E-2</v>
      </c>
      <c r="D925">
        <v>201407</v>
      </c>
      <c r="E925">
        <v>14</v>
      </c>
      <c r="G925">
        <f t="shared" si="27"/>
        <v>11340</v>
      </c>
    </row>
    <row r="926" spans="1:7">
      <c r="A926">
        <v>925</v>
      </c>
      <c r="B926">
        <v>158000</v>
      </c>
      <c r="C926">
        <v>5.1999999999999998E-2</v>
      </c>
      <c r="D926">
        <v>201404</v>
      </c>
      <c r="E926">
        <v>13</v>
      </c>
      <c r="G926">
        <f t="shared" si="27"/>
        <v>8900</v>
      </c>
    </row>
    <row r="927" spans="1:7">
      <c r="A927">
        <v>926</v>
      </c>
      <c r="B927">
        <v>429000</v>
      </c>
      <c r="C927">
        <v>3.3000000000000002E-2</v>
      </c>
      <c r="D927">
        <v>201411</v>
      </c>
      <c r="E927">
        <v>9</v>
      </c>
      <c r="G927">
        <f t="shared" si="27"/>
        <v>10617</v>
      </c>
    </row>
    <row r="928" spans="1:7">
      <c r="A928">
        <v>927</v>
      </c>
      <c r="B928">
        <v>265000</v>
      </c>
      <c r="C928">
        <v>3.1E-2</v>
      </c>
      <c r="D928">
        <v>201407</v>
      </c>
      <c r="E928">
        <v>11</v>
      </c>
      <c r="G928">
        <f t="shared" si="27"/>
        <v>7530</v>
      </c>
    </row>
    <row r="929" spans="1:7">
      <c r="A929">
        <v>928</v>
      </c>
      <c r="B929">
        <v>101000</v>
      </c>
      <c r="C929">
        <v>6.6000000000000003E-2</v>
      </c>
      <c r="D929">
        <v>201512</v>
      </c>
      <c r="E929">
        <v>6</v>
      </c>
      <c r="G929">
        <f t="shared" si="27"/>
        <v>3333</v>
      </c>
    </row>
    <row r="930" spans="1:7">
      <c r="A930">
        <v>929</v>
      </c>
      <c r="B930">
        <v>447000</v>
      </c>
      <c r="C930">
        <v>3.9E-2</v>
      </c>
      <c r="D930">
        <v>201407</v>
      </c>
      <c r="E930">
        <v>11</v>
      </c>
      <c r="G930">
        <f t="shared" si="27"/>
        <v>15980</v>
      </c>
    </row>
    <row r="931" spans="1:7">
      <c r="A931">
        <v>930</v>
      </c>
      <c r="B931">
        <v>88000</v>
      </c>
      <c r="C931">
        <v>0.115</v>
      </c>
      <c r="D931">
        <v>201405</v>
      </c>
      <c r="E931">
        <v>6</v>
      </c>
      <c r="G931">
        <f t="shared" si="27"/>
        <v>5060</v>
      </c>
    </row>
    <row r="932" spans="1:7">
      <c r="A932">
        <v>931</v>
      </c>
      <c r="B932">
        <v>183000</v>
      </c>
      <c r="C932">
        <v>4.1000000000000002E-2</v>
      </c>
      <c r="D932">
        <v>201502</v>
      </c>
      <c r="E932">
        <v>14</v>
      </c>
      <c r="G932">
        <f t="shared" si="27"/>
        <v>8753</v>
      </c>
    </row>
    <row r="933" spans="1:7">
      <c r="A933">
        <v>932</v>
      </c>
      <c r="B933">
        <v>435000</v>
      </c>
      <c r="C933">
        <v>3.4000000000000002E-2</v>
      </c>
      <c r="D933">
        <v>201408</v>
      </c>
      <c r="E933">
        <v>13</v>
      </c>
      <c r="G933">
        <f t="shared" si="27"/>
        <v>16022</v>
      </c>
    </row>
    <row r="934" spans="1:7">
      <c r="A934">
        <v>933</v>
      </c>
      <c r="B934">
        <v>92000</v>
      </c>
      <c r="C934">
        <v>7.3999999999999996E-2</v>
      </c>
      <c r="D934">
        <v>201501</v>
      </c>
      <c r="E934">
        <v>13</v>
      </c>
      <c r="G934">
        <f t="shared" si="27"/>
        <v>7375</v>
      </c>
    </row>
    <row r="935" spans="1:7">
      <c r="A935">
        <v>934</v>
      </c>
      <c r="B935">
        <v>96000</v>
      </c>
      <c r="C935">
        <v>7.4999999999999997E-2</v>
      </c>
      <c r="D935">
        <v>201409</v>
      </c>
      <c r="E935">
        <v>13</v>
      </c>
      <c r="G935">
        <f t="shared" si="27"/>
        <v>7800</v>
      </c>
    </row>
    <row r="936" spans="1:7">
      <c r="A936">
        <v>935</v>
      </c>
      <c r="B936">
        <v>460000</v>
      </c>
      <c r="C936">
        <v>3.1E-2</v>
      </c>
      <c r="D936">
        <v>201502</v>
      </c>
      <c r="E936">
        <v>5</v>
      </c>
      <c r="G936">
        <f t="shared" si="27"/>
        <v>5941</v>
      </c>
    </row>
    <row r="937" spans="1:7">
      <c r="A937">
        <v>936</v>
      </c>
      <c r="B937">
        <v>112000</v>
      </c>
      <c r="C937">
        <v>5.8999999999999997E-2</v>
      </c>
      <c r="D937">
        <v>201411</v>
      </c>
      <c r="E937">
        <v>19</v>
      </c>
      <c r="G937">
        <f t="shared" si="27"/>
        <v>10462</v>
      </c>
    </row>
    <row r="938" spans="1:7">
      <c r="A938">
        <v>937</v>
      </c>
      <c r="B938">
        <v>133000</v>
      </c>
      <c r="C938">
        <v>3.6999999999999998E-2</v>
      </c>
      <c r="D938">
        <v>201507</v>
      </c>
      <c r="E938">
        <v>5</v>
      </c>
      <c r="G938">
        <f t="shared" si="27"/>
        <v>2050</v>
      </c>
    </row>
    <row r="939" spans="1:7">
      <c r="A939">
        <v>938</v>
      </c>
      <c r="B939">
        <v>316000</v>
      </c>
      <c r="C939">
        <v>3.4000000000000002E-2</v>
      </c>
      <c r="D939">
        <v>201411</v>
      </c>
      <c r="E939">
        <v>11</v>
      </c>
      <c r="G939">
        <f t="shared" si="27"/>
        <v>9848</v>
      </c>
    </row>
    <row r="940" spans="1:7">
      <c r="A940">
        <v>939</v>
      </c>
      <c r="B940">
        <v>120000</v>
      </c>
      <c r="C940">
        <v>5.7000000000000002E-2</v>
      </c>
      <c r="D940">
        <v>201502</v>
      </c>
      <c r="E940">
        <v>12</v>
      </c>
      <c r="G940">
        <f t="shared" si="27"/>
        <v>6840</v>
      </c>
    </row>
    <row r="941" spans="1:7">
      <c r="A941">
        <v>940</v>
      </c>
      <c r="B941">
        <v>457000</v>
      </c>
      <c r="C941">
        <v>0.04</v>
      </c>
      <c r="D941">
        <v>201508</v>
      </c>
      <c r="E941">
        <v>7</v>
      </c>
      <c r="G941">
        <f t="shared" si="27"/>
        <v>10663</v>
      </c>
    </row>
    <row r="942" spans="1:7">
      <c r="A942">
        <v>941</v>
      </c>
      <c r="B942">
        <v>96000</v>
      </c>
      <c r="C942">
        <v>7.0999999999999994E-2</v>
      </c>
      <c r="D942">
        <v>201407</v>
      </c>
      <c r="E942">
        <v>15</v>
      </c>
      <c r="G942">
        <f t="shared" si="27"/>
        <v>8520</v>
      </c>
    </row>
    <row r="943" spans="1:7">
      <c r="A943">
        <v>942</v>
      </c>
      <c r="B943">
        <v>119000</v>
      </c>
      <c r="C943">
        <v>7.5999999999999998E-2</v>
      </c>
      <c r="D943">
        <v>201401</v>
      </c>
      <c r="E943">
        <v>9</v>
      </c>
      <c r="G943">
        <f t="shared" si="27"/>
        <v>6783</v>
      </c>
    </row>
    <row r="944" spans="1:7">
      <c r="A944">
        <v>943</v>
      </c>
      <c r="B944">
        <v>244000</v>
      </c>
      <c r="C944">
        <v>3.3000000000000002E-2</v>
      </c>
      <c r="D944">
        <v>201501</v>
      </c>
      <c r="E944">
        <v>10</v>
      </c>
      <c r="G944">
        <f t="shared" si="27"/>
        <v>6710</v>
      </c>
    </row>
    <row r="945" spans="1:7">
      <c r="A945">
        <v>944</v>
      </c>
      <c r="B945">
        <v>140000</v>
      </c>
      <c r="C945">
        <v>0.05</v>
      </c>
      <c r="D945">
        <v>201406</v>
      </c>
      <c r="E945">
        <v>11</v>
      </c>
      <c r="G945">
        <f t="shared" si="27"/>
        <v>6416</v>
      </c>
    </row>
    <row r="946" spans="1:7">
      <c r="A946">
        <v>945</v>
      </c>
      <c r="B946">
        <v>438000</v>
      </c>
      <c r="C946">
        <v>3.5000000000000003E-2</v>
      </c>
      <c r="D946">
        <v>201504</v>
      </c>
      <c r="E946">
        <v>6</v>
      </c>
      <c r="G946">
        <f t="shared" si="27"/>
        <v>7665</v>
      </c>
    </row>
    <row r="947" spans="1:7">
      <c r="A947">
        <v>946</v>
      </c>
      <c r="B947">
        <v>151000</v>
      </c>
      <c r="C947">
        <v>9.1999999999999998E-2</v>
      </c>
      <c r="D947">
        <v>201411</v>
      </c>
      <c r="E947">
        <v>12</v>
      </c>
      <c r="G947">
        <f t="shared" si="27"/>
        <v>13892</v>
      </c>
    </row>
    <row r="948" spans="1:7">
      <c r="A948">
        <v>947</v>
      </c>
      <c r="B948">
        <v>153000</v>
      </c>
      <c r="C948">
        <v>3.5000000000000003E-2</v>
      </c>
      <c r="D948">
        <v>201411</v>
      </c>
      <c r="E948">
        <v>10</v>
      </c>
      <c r="G948">
        <f t="shared" si="27"/>
        <v>4462</v>
      </c>
    </row>
    <row r="949" spans="1:7">
      <c r="A949">
        <v>948</v>
      </c>
      <c r="B949">
        <v>266000</v>
      </c>
      <c r="C949">
        <v>3.1E-2</v>
      </c>
      <c r="D949">
        <v>201406</v>
      </c>
      <c r="E949">
        <v>6</v>
      </c>
      <c r="G949">
        <f t="shared" si="27"/>
        <v>4123</v>
      </c>
    </row>
    <row r="950" spans="1:7">
      <c r="A950">
        <v>949</v>
      </c>
      <c r="B950">
        <v>122000</v>
      </c>
      <c r="C950">
        <v>4.3999999999999997E-2</v>
      </c>
      <c r="D950">
        <v>201406</v>
      </c>
      <c r="E950">
        <v>14</v>
      </c>
      <c r="G950">
        <f t="shared" si="27"/>
        <v>6262</v>
      </c>
    </row>
    <row r="951" spans="1:7">
      <c r="A951">
        <v>950</v>
      </c>
      <c r="B951">
        <v>121000</v>
      </c>
      <c r="C951">
        <v>1.2E-2</v>
      </c>
      <c r="D951">
        <v>201601</v>
      </c>
      <c r="E951">
        <v>6</v>
      </c>
      <c r="G951">
        <f t="shared" si="27"/>
        <v>726</v>
      </c>
    </row>
    <row r="952" spans="1:7">
      <c r="A952">
        <v>951</v>
      </c>
      <c r="B952">
        <v>122000</v>
      </c>
      <c r="C952">
        <v>5.8000000000000003E-2</v>
      </c>
      <c r="D952">
        <v>201412</v>
      </c>
      <c r="E952">
        <v>10</v>
      </c>
      <c r="G952">
        <f t="shared" si="27"/>
        <v>5896</v>
      </c>
    </row>
    <row r="953" spans="1:7">
      <c r="A953">
        <v>952</v>
      </c>
      <c r="B953">
        <v>61000</v>
      </c>
      <c r="C953">
        <v>2.1999999999999999E-2</v>
      </c>
      <c r="D953">
        <v>201501</v>
      </c>
      <c r="E953">
        <v>13</v>
      </c>
      <c r="G953">
        <f t="shared" si="27"/>
        <v>1453</v>
      </c>
    </row>
    <row r="954" spans="1:7">
      <c r="A954">
        <v>953</v>
      </c>
      <c r="B954">
        <v>59000</v>
      </c>
      <c r="C954">
        <v>7.1999999999999995E-2</v>
      </c>
      <c r="D954">
        <v>201407</v>
      </c>
      <c r="E954">
        <v>5</v>
      </c>
      <c r="G954">
        <f t="shared" si="27"/>
        <v>1770</v>
      </c>
    </row>
    <row r="955" spans="1:7">
      <c r="A955">
        <v>954</v>
      </c>
      <c r="B955">
        <v>355000</v>
      </c>
      <c r="C955">
        <v>4.2000000000000003E-2</v>
      </c>
      <c r="D955">
        <v>201502</v>
      </c>
      <c r="E955">
        <v>5</v>
      </c>
      <c r="G955">
        <f t="shared" si="27"/>
        <v>6212</v>
      </c>
    </row>
    <row r="956" spans="1:7">
      <c r="A956">
        <v>955</v>
      </c>
      <c r="B956">
        <v>76000</v>
      </c>
      <c r="C956">
        <v>0.104</v>
      </c>
      <c r="D956">
        <v>201507</v>
      </c>
      <c r="E956">
        <v>12</v>
      </c>
      <c r="G956">
        <f t="shared" si="27"/>
        <v>7904</v>
      </c>
    </row>
    <row r="957" spans="1:7">
      <c r="A957">
        <v>956</v>
      </c>
      <c r="B957">
        <v>116000</v>
      </c>
      <c r="C957">
        <v>5.2999999999999999E-2</v>
      </c>
      <c r="D957">
        <v>201506</v>
      </c>
      <c r="E957">
        <v>10</v>
      </c>
      <c r="G957">
        <f t="shared" si="27"/>
        <v>5123</v>
      </c>
    </row>
    <row r="958" spans="1:7">
      <c r="A958">
        <v>957</v>
      </c>
      <c r="B958">
        <v>179000</v>
      </c>
      <c r="C958">
        <v>3.9E-2</v>
      </c>
      <c r="D958">
        <v>201501</v>
      </c>
      <c r="E958">
        <v>11</v>
      </c>
      <c r="G958">
        <f t="shared" si="27"/>
        <v>6399</v>
      </c>
    </row>
    <row r="959" spans="1:7">
      <c r="A959">
        <v>958</v>
      </c>
      <c r="B959">
        <v>111000</v>
      </c>
      <c r="C959">
        <v>8.7999999999999995E-2</v>
      </c>
      <c r="D959">
        <v>201405</v>
      </c>
      <c r="E959">
        <v>10</v>
      </c>
      <c r="G959">
        <f t="shared" si="27"/>
        <v>8140</v>
      </c>
    </row>
    <row r="960" spans="1:7">
      <c r="A960">
        <v>959</v>
      </c>
      <c r="B960">
        <v>150000</v>
      </c>
      <c r="C960">
        <v>4.1000000000000002E-2</v>
      </c>
      <c r="D960">
        <v>201501</v>
      </c>
      <c r="E960">
        <v>4</v>
      </c>
      <c r="G960">
        <f t="shared" si="27"/>
        <v>2050</v>
      </c>
    </row>
    <row r="961" spans="1:7">
      <c r="A961">
        <v>960</v>
      </c>
      <c r="B961">
        <v>96000</v>
      </c>
      <c r="C961">
        <v>7.4999999999999997E-2</v>
      </c>
      <c r="D961">
        <v>201405</v>
      </c>
      <c r="E961">
        <v>15</v>
      </c>
      <c r="G961">
        <f t="shared" si="27"/>
        <v>9000</v>
      </c>
    </row>
    <row r="962" spans="1:7">
      <c r="A962">
        <v>961</v>
      </c>
      <c r="B962">
        <v>444000</v>
      </c>
      <c r="C962">
        <v>3.4000000000000002E-2</v>
      </c>
      <c r="D962">
        <v>201412</v>
      </c>
      <c r="E962">
        <v>10</v>
      </c>
      <c r="G962">
        <f t="shared" ref="G962:G1000" si="28">FLOOR(B962*C962*E962/12, 1)</f>
        <v>12580</v>
      </c>
    </row>
    <row r="963" spans="1:7">
      <c r="A963">
        <v>962</v>
      </c>
      <c r="B963">
        <v>450000</v>
      </c>
      <c r="C963">
        <v>3.2000000000000001E-2</v>
      </c>
      <c r="D963">
        <v>201407</v>
      </c>
      <c r="E963">
        <v>14</v>
      </c>
      <c r="G963">
        <f t="shared" si="28"/>
        <v>16800</v>
      </c>
    </row>
    <row r="964" spans="1:7">
      <c r="A964">
        <v>963</v>
      </c>
      <c r="B964">
        <v>69000</v>
      </c>
      <c r="C964">
        <v>0.11</v>
      </c>
      <c r="D964">
        <v>201501</v>
      </c>
      <c r="E964">
        <v>9</v>
      </c>
      <c r="G964">
        <f t="shared" si="28"/>
        <v>5692</v>
      </c>
    </row>
    <row r="965" spans="1:7">
      <c r="A965">
        <v>964</v>
      </c>
      <c r="B965">
        <v>321000</v>
      </c>
      <c r="C965">
        <v>3.7999999999999999E-2</v>
      </c>
      <c r="D965">
        <v>201412</v>
      </c>
      <c r="E965">
        <v>12</v>
      </c>
      <c r="G965">
        <f t="shared" si="28"/>
        <v>12198</v>
      </c>
    </row>
    <row r="966" spans="1:7">
      <c r="A966">
        <v>965</v>
      </c>
      <c r="B966">
        <v>117000</v>
      </c>
      <c r="C966">
        <v>5.0999999999999997E-2</v>
      </c>
      <c r="D966">
        <v>201507</v>
      </c>
      <c r="E966">
        <v>6</v>
      </c>
      <c r="G966">
        <f t="shared" si="28"/>
        <v>2983</v>
      </c>
    </row>
    <row r="967" spans="1:7">
      <c r="A967">
        <v>966</v>
      </c>
      <c r="B967">
        <v>147000</v>
      </c>
      <c r="C967">
        <v>5.0999999999999997E-2</v>
      </c>
      <c r="D967">
        <v>201408</v>
      </c>
      <c r="E967">
        <v>11</v>
      </c>
      <c r="G967">
        <f t="shared" si="28"/>
        <v>6872</v>
      </c>
    </row>
    <row r="968" spans="1:7">
      <c r="A968">
        <v>967</v>
      </c>
      <c r="B968">
        <v>324000</v>
      </c>
      <c r="C968">
        <v>4.2000000000000003E-2</v>
      </c>
      <c r="D968">
        <v>201506</v>
      </c>
      <c r="E968">
        <v>6</v>
      </c>
      <c r="G968">
        <f t="shared" si="28"/>
        <v>6804</v>
      </c>
    </row>
    <row r="969" spans="1:7">
      <c r="A969">
        <v>968</v>
      </c>
      <c r="B969">
        <v>67000</v>
      </c>
      <c r="C969">
        <v>9.4E-2</v>
      </c>
      <c r="D969">
        <v>201501</v>
      </c>
      <c r="E969">
        <v>18</v>
      </c>
      <c r="G969">
        <f t="shared" si="28"/>
        <v>9447</v>
      </c>
    </row>
    <row r="970" spans="1:7">
      <c r="A970">
        <v>969</v>
      </c>
      <c r="B970">
        <v>51000</v>
      </c>
      <c r="C970">
        <v>4.1000000000000002E-2</v>
      </c>
      <c r="D970">
        <v>201408</v>
      </c>
      <c r="E970">
        <v>13</v>
      </c>
      <c r="G970">
        <f t="shared" si="28"/>
        <v>2265</v>
      </c>
    </row>
    <row r="971" spans="1:7">
      <c r="A971">
        <v>970</v>
      </c>
      <c r="B971">
        <v>81000</v>
      </c>
      <c r="C971">
        <v>7.2999999999999995E-2</v>
      </c>
      <c r="D971">
        <v>201406</v>
      </c>
      <c r="E971">
        <v>11</v>
      </c>
      <c r="G971">
        <f t="shared" si="28"/>
        <v>5420</v>
      </c>
    </row>
    <row r="972" spans="1:7">
      <c r="A972">
        <v>971</v>
      </c>
      <c r="B972">
        <v>76000</v>
      </c>
      <c r="C972">
        <v>8.1000000000000003E-2</v>
      </c>
      <c r="D972">
        <v>201408</v>
      </c>
      <c r="E972">
        <v>13</v>
      </c>
      <c r="G972">
        <f t="shared" si="28"/>
        <v>6669</v>
      </c>
    </row>
    <row r="973" spans="1:7">
      <c r="A973">
        <v>972</v>
      </c>
      <c r="B973">
        <v>75000</v>
      </c>
      <c r="C973">
        <v>8.2000000000000003E-2</v>
      </c>
      <c r="D973">
        <v>201502</v>
      </c>
      <c r="E973">
        <v>5</v>
      </c>
      <c r="G973">
        <f t="shared" si="28"/>
        <v>2562</v>
      </c>
    </row>
    <row r="974" spans="1:7">
      <c r="A974">
        <v>973</v>
      </c>
      <c r="B974">
        <v>72000</v>
      </c>
      <c r="C974">
        <v>0.105</v>
      </c>
      <c r="D974">
        <v>201509</v>
      </c>
      <c r="E974">
        <v>10</v>
      </c>
      <c r="G974">
        <f t="shared" si="28"/>
        <v>6300</v>
      </c>
    </row>
    <row r="975" spans="1:7">
      <c r="A975">
        <v>974</v>
      </c>
      <c r="B975">
        <v>342000</v>
      </c>
      <c r="C975">
        <v>2.9000000000000001E-2</v>
      </c>
      <c r="D975">
        <v>201505</v>
      </c>
      <c r="E975">
        <v>4</v>
      </c>
      <c r="G975">
        <f t="shared" si="28"/>
        <v>3306</v>
      </c>
    </row>
    <row r="976" spans="1:7">
      <c r="A976">
        <v>975</v>
      </c>
      <c r="B976">
        <v>214000</v>
      </c>
      <c r="C976">
        <v>3.7999999999999999E-2</v>
      </c>
      <c r="D976">
        <v>201501</v>
      </c>
      <c r="E976">
        <v>13</v>
      </c>
      <c r="G976">
        <f t="shared" si="28"/>
        <v>8809</v>
      </c>
    </row>
    <row r="977" spans="1:7">
      <c r="A977">
        <v>976</v>
      </c>
      <c r="B977">
        <v>101000</v>
      </c>
      <c r="C977">
        <v>5.7000000000000002E-2</v>
      </c>
      <c r="D977">
        <v>201503</v>
      </c>
      <c r="E977">
        <v>11</v>
      </c>
      <c r="G977">
        <f t="shared" si="28"/>
        <v>5277</v>
      </c>
    </row>
    <row r="978" spans="1:7">
      <c r="A978">
        <v>977</v>
      </c>
      <c r="B978">
        <v>252000</v>
      </c>
      <c r="C978">
        <v>2.7E-2</v>
      </c>
      <c r="D978">
        <v>201512</v>
      </c>
      <c r="E978">
        <v>6</v>
      </c>
      <c r="G978">
        <f t="shared" si="28"/>
        <v>3402</v>
      </c>
    </row>
    <row r="979" spans="1:7">
      <c r="A979">
        <v>978</v>
      </c>
      <c r="B979">
        <v>122000</v>
      </c>
      <c r="C979">
        <v>4.3999999999999997E-2</v>
      </c>
      <c r="D979">
        <v>201502</v>
      </c>
      <c r="E979">
        <v>11</v>
      </c>
      <c r="G979">
        <f t="shared" si="28"/>
        <v>4920</v>
      </c>
    </row>
    <row r="980" spans="1:7">
      <c r="A980">
        <v>979</v>
      </c>
      <c r="B980">
        <v>92000</v>
      </c>
      <c r="C980">
        <v>5.7000000000000002E-2</v>
      </c>
      <c r="D980">
        <v>201407</v>
      </c>
      <c r="E980">
        <v>12</v>
      </c>
      <c r="G980">
        <f t="shared" si="28"/>
        <v>5244</v>
      </c>
    </row>
    <row r="981" spans="1:7">
      <c r="A981">
        <v>980</v>
      </c>
      <c r="B981">
        <v>112000</v>
      </c>
      <c r="C981">
        <v>6.0999999999999999E-2</v>
      </c>
      <c r="D981">
        <v>201412</v>
      </c>
      <c r="E981">
        <v>13</v>
      </c>
      <c r="G981">
        <f t="shared" si="28"/>
        <v>7401</v>
      </c>
    </row>
    <row r="982" spans="1:7">
      <c r="A982">
        <v>981</v>
      </c>
      <c r="B982">
        <v>182000</v>
      </c>
      <c r="C982">
        <v>6.6000000000000003E-2</v>
      </c>
      <c r="D982">
        <v>201504</v>
      </c>
      <c r="E982">
        <v>5</v>
      </c>
      <c r="G982">
        <f t="shared" si="28"/>
        <v>5005</v>
      </c>
    </row>
    <row r="983" spans="1:7">
      <c r="A983">
        <v>982</v>
      </c>
      <c r="B983">
        <v>431000</v>
      </c>
      <c r="C983">
        <v>3.1E-2</v>
      </c>
      <c r="D983">
        <v>201505</v>
      </c>
      <c r="E983">
        <v>5</v>
      </c>
      <c r="G983">
        <f t="shared" si="28"/>
        <v>5567</v>
      </c>
    </row>
    <row r="984" spans="1:7">
      <c r="A984">
        <v>983</v>
      </c>
      <c r="B984">
        <v>305000</v>
      </c>
      <c r="C984">
        <v>3.9E-2</v>
      </c>
      <c r="D984">
        <v>201407</v>
      </c>
      <c r="E984">
        <v>5</v>
      </c>
      <c r="G984">
        <f t="shared" si="28"/>
        <v>4956</v>
      </c>
    </row>
    <row r="985" spans="1:7">
      <c r="A985">
        <v>984</v>
      </c>
      <c r="B985">
        <v>271000</v>
      </c>
      <c r="C985">
        <v>2.9000000000000001E-2</v>
      </c>
      <c r="D985">
        <v>201411</v>
      </c>
      <c r="E985">
        <v>17</v>
      </c>
      <c r="G985">
        <f t="shared" si="28"/>
        <v>11133</v>
      </c>
    </row>
    <row r="986" spans="1:7">
      <c r="A986">
        <v>985</v>
      </c>
      <c r="B986">
        <v>114000</v>
      </c>
      <c r="C986">
        <v>5.0999999999999997E-2</v>
      </c>
      <c r="D986">
        <v>201411</v>
      </c>
      <c r="E986">
        <v>11</v>
      </c>
      <c r="G986">
        <f t="shared" si="28"/>
        <v>5329</v>
      </c>
    </row>
    <row r="987" spans="1:7">
      <c r="A987">
        <v>986</v>
      </c>
      <c r="B987">
        <v>458000</v>
      </c>
      <c r="C987">
        <v>0.04</v>
      </c>
      <c r="D987">
        <v>201407</v>
      </c>
      <c r="E987">
        <v>5</v>
      </c>
      <c r="G987">
        <f t="shared" si="28"/>
        <v>7633</v>
      </c>
    </row>
    <row r="988" spans="1:7">
      <c r="A988">
        <v>987</v>
      </c>
      <c r="B988">
        <v>131000</v>
      </c>
      <c r="C988">
        <v>5.0999999999999997E-2</v>
      </c>
      <c r="D988">
        <v>201507</v>
      </c>
      <c r="E988">
        <v>6</v>
      </c>
      <c r="G988">
        <f t="shared" si="28"/>
        <v>3340</v>
      </c>
    </row>
    <row r="989" spans="1:7">
      <c r="A989">
        <v>988</v>
      </c>
      <c r="B989">
        <v>79000</v>
      </c>
      <c r="C989">
        <v>7.0999999999999994E-2</v>
      </c>
      <c r="D989">
        <v>201405</v>
      </c>
      <c r="E989">
        <v>14</v>
      </c>
      <c r="G989">
        <f t="shared" si="28"/>
        <v>6543</v>
      </c>
    </row>
    <row r="990" spans="1:7">
      <c r="A990">
        <v>989</v>
      </c>
      <c r="B990">
        <v>70000</v>
      </c>
      <c r="C990">
        <v>7.6999999999999999E-2</v>
      </c>
      <c r="D990">
        <v>201501</v>
      </c>
      <c r="E990">
        <v>4</v>
      </c>
      <c r="G990">
        <f t="shared" si="28"/>
        <v>1796</v>
      </c>
    </row>
    <row r="991" spans="1:7">
      <c r="A991">
        <v>990</v>
      </c>
      <c r="B991">
        <v>88000</v>
      </c>
      <c r="C991">
        <v>6.3E-2</v>
      </c>
      <c r="D991">
        <v>201507</v>
      </c>
      <c r="E991">
        <v>5</v>
      </c>
      <c r="G991">
        <f t="shared" si="28"/>
        <v>2310</v>
      </c>
    </row>
    <row r="992" spans="1:7">
      <c r="A992">
        <v>991</v>
      </c>
      <c r="B992">
        <v>73000</v>
      </c>
      <c r="C992">
        <v>6.0999999999999999E-2</v>
      </c>
      <c r="D992">
        <v>201507</v>
      </c>
      <c r="E992">
        <v>6</v>
      </c>
      <c r="G992">
        <f t="shared" si="28"/>
        <v>2226</v>
      </c>
    </row>
    <row r="993" spans="1:7">
      <c r="A993">
        <v>992</v>
      </c>
      <c r="B993">
        <v>280000</v>
      </c>
      <c r="C993">
        <v>3.4000000000000002E-2</v>
      </c>
      <c r="D993">
        <v>201412</v>
      </c>
      <c r="E993">
        <v>4</v>
      </c>
      <c r="G993">
        <f t="shared" si="28"/>
        <v>3173</v>
      </c>
    </row>
    <row r="994" spans="1:7">
      <c r="A994">
        <v>993</v>
      </c>
      <c r="B994">
        <v>255000</v>
      </c>
      <c r="C994">
        <v>4.3999999999999997E-2</v>
      </c>
      <c r="D994">
        <v>201407</v>
      </c>
      <c r="E994">
        <v>5</v>
      </c>
      <c r="G994">
        <f t="shared" si="28"/>
        <v>4675</v>
      </c>
    </row>
    <row r="995" spans="1:7">
      <c r="A995">
        <v>994</v>
      </c>
      <c r="B995">
        <v>448000</v>
      </c>
      <c r="C995">
        <v>2.8000000000000001E-2</v>
      </c>
      <c r="D995">
        <v>201601</v>
      </c>
      <c r="E995">
        <v>6</v>
      </c>
      <c r="G995">
        <f t="shared" si="28"/>
        <v>6272</v>
      </c>
    </row>
    <row r="996" spans="1:7">
      <c r="A996">
        <v>995</v>
      </c>
      <c r="B996">
        <v>134000</v>
      </c>
      <c r="C996">
        <v>5.5E-2</v>
      </c>
      <c r="D996">
        <v>201409</v>
      </c>
      <c r="E996">
        <v>7</v>
      </c>
      <c r="G996">
        <f t="shared" si="28"/>
        <v>4299</v>
      </c>
    </row>
    <row r="997" spans="1:7">
      <c r="A997">
        <v>996</v>
      </c>
      <c r="B997">
        <v>124000</v>
      </c>
      <c r="C997">
        <v>0.11799999999999999</v>
      </c>
      <c r="D997">
        <v>201506</v>
      </c>
      <c r="E997">
        <v>13</v>
      </c>
      <c r="G997">
        <f t="shared" si="28"/>
        <v>15851</v>
      </c>
    </row>
    <row r="998" spans="1:7">
      <c r="A998">
        <v>997</v>
      </c>
      <c r="B998">
        <v>167000</v>
      </c>
      <c r="C998">
        <v>4.2999999999999997E-2</v>
      </c>
      <c r="D998">
        <v>201412</v>
      </c>
      <c r="E998">
        <v>13</v>
      </c>
      <c r="G998">
        <f t="shared" si="28"/>
        <v>7779</v>
      </c>
    </row>
    <row r="999" spans="1:7">
      <c r="A999">
        <v>998</v>
      </c>
      <c r="B999">
        <v>154000</v>
      </c>
      <c r="C999">
        <v>8.5999999999999993E-2</v>
      </c>
      <c r="D999">
        <v>201501</v>
      </c>
      <c r="E999">
        <v>12</v>
      </c>
      <c r="G999">
        <f t="shared" si="28"/>
        <v>13244</v>
      </c>
    </row>
    <row r="1000" spans="1:7">
      <c r="A1000">
        <v>999</v>
      </c>
      <c r="B1000">
        <v>410000</v>
      </c>
      <c r="C1000">
        <v>2.9000000000000001E-2</v>
      </c>
      <c r="D1000">
        <v>201407</v>
      </c>
      <c r="E1000">
        <v>21</v>
      </c>
      <c r="G1000">
        <f t="shared" si="28"/>
        <v>20807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00"/>
  <sheetViews>
    <sheetView tabSelected="1" showRuler="0" topLeftCell="B1" workbookViewId="0">
      <selection activeCell="Q3" sqref="Q3"/>
    </sheetView>
  </sheetViews>
  <sheetFormatPr baseColWidth="12" defaultRowHeight="18" x14ac:dyDescent="0"/>
  <cols>
    <col min="6" max="6" width="2.5" customWidth="1"/>
    <col min="8" max="8" width="2.33203125" customWidth="1"/>
    <col min="16" max="16" width="17.5" bestFit="1" customWidth="1"/>
    <col min="17" max="17" width="17.5" customWidth="1"/>
  </cols>
  <sheetData>
    <row r="1" spans="1:24">
      <c r="A1">
        <v>0</v>
      </c>
      <c r="B1">
        <v>14847000</v>
      </c>
      <c r="C1">
        <v>3.6416666666700001E-2</v>
      </c>
      <c r="D1">
        <v>201603</v>
      </c>
      <c r="E1">
        <v>23</v>
      </c>
      <c r="G1">
        <f>FLOOR(B1*C1*E1/12, 1)</f>
        <v>1036299</v>
      </c>
      <c r="J1" t="s">
        <v>30</v>
      </c>
      <c r="K1" t="s">
        <v>31</v>
      </c>
      <c r="L1" t="s">
        <v>22</v>
      </c>
      <c r="M1" t="s">
        <v>49</v>
      </c>
      <c r="N1" t="s">
        <v>51</v>
      </c>
      <c r="O1" t="s">
        <v>53</v>
      </c>
      <c r="P1" t="s">
        <v>28</v>
      </c>
      <c r="Q1" t="s">
        <v>54</v>
      </c>
    </row>
    <row r="2" spans="1:24">
      <c r="A2">
        <v>1</v>
      </c>
      <c r="B2">
        <v>12703000</v>
      </c>
      <c r="C2">
        <v>2.64444444444E-2</v>
      </c>
      <c r="D2">
        <v>201508</v>
      </c>
      <c r="E2">
        <v>14</v>
      </c>
      <c r="G2">
        <f t="shared" ref="G2:G65" si="0">FLOOR(B2*C2*E2/12, 1)</f>
        <v>391911</v>
      </c>
      <c r="I2" t="s">
        <v>29</v>
      </c>
      <c r="J2" s="2">
        <f>MAX(B:B)</f>
        <v>39305000</v>
      </c>
      <c r="K2" s="2">
        <f>MIN(B:B)</f>
        <v>3000000</v>
      </c>
      <c r="L2" s="2">
        <f>AVERAGE(B:B)</f>
        <v>14778731.142857144</v>
      </c>
      <c r="M2" s="2">
        <f>MEDIAN(B:B)</f>
        <v>11599500</v>
      </c>
      <c r="N2" s="2">
        <f>COUNT(A:A)</f>
        <v>3500</v>
      </c>
      <c r="O2" s="2">
        <f>N2/L5</f>
        <v>158.38332643773271</v>
      </c>
      <c r="P2" s="7">
        <f>L2*N4</f>
        <v>886723868.57142866</v>
      </c>
      <c r="Q2" s="1">
        <v>650000000</v>
      </c>
    </row>
    <row r="3" spans="1:24">
      <c r="A3">
        <v>2</v>
      </c>
      <c r="B3">
        <v>10148000</v>
      </c>
      <c r="C3">
        <v>4.53611111111E-2</v>
      </c>
      <c r="D3">
        <v>201608</v>
      </c>
      <c r="E3">
        <v>23</v>
      </c>
      <c r="G3">
        <f t="shared" si="0"/>
        <v>882288</v>
      </c>
      <c r="I3" t="s">
        <v>32</v>
      </c>
      <c r="J3" s="2">
        <f>MAX(C:C)</f>
        <v>0.11799999999999999</v>
      </c>
      <c r="K3" s="2">
        <f>MIN(C:C)</f>
        <v>2.35E-2</v>
      </c>
      <c r="L3" s="2">
        <f>AVERAGE(C:C)</f>
        <v>3.9066674603173916E-2</v>
      </c>
      <c r="M3" s="2">
        <f>MEDIAN(C:C)</f>
        <v>3.2666666666699998E-2</v>
      </c>
      <c r="N3" t="s">
        <v>52</v>
      </c>
    </row>
    <row r="4" spans="1:24">
      <c r="A4">
        <v>3</v>
      </c>
      <c r="B4">
        <v>26968000</v>
      </c>
      <c r="C4">
        <v>2.35E-2</v>
      </c>
      <c r="D4">
        <v>201504</v>
      </c>
      <c r="E4">
        <v>22</v>
      </c>
      <c r="G4">
        <f t="shared" si="0"/>
        <v>1161871</v>
      </c>
      <c r="I4" t="s">
        <v>33</v>
      </c>
      <c r="J4" s="2">
        <f>MAX(D:D)</f>
        <v>201701</v>
      </c>
      <c r="K4" s="2">
        <f>MIN(D:D)</f>
        <v>201401</v>
      </c>
      <c r="N4">
        <v>60</v>
      </c>
    </row>
    <row r="5" spans="1:24">
      <c r="A5">
        <v>4</v>
      </c>
      <c r="B5">
        <v>25190000</v>
      </c>
      <c r="C5">
        <v>2.35E-2</v>
      </c>
      <c r="D5">
        <v>201405</v>
      </c>
      <c r="E5">
        <v>28</v>
      </c>
      <c r="G5">
        <f t="shared" si="0"/>
        <v>1381251</v>
      </c>
      <c r="I5" t="s">
        <v>6</v>
      </c>
      <c r="J5" s="2">
        <f>MAX(E:E)</f>
        <v>36</v>
      </c>
      <c r="K5" s="2">
        <f>MIN(E:E)</f>
        <v>12</v>
      </c>
      <c r="L5" s="2">
        <f>AVERAGE(E:E)</f>
        <v>22.098285714285716</v>
      </c>
      <c r="M5" s="2">
        <f>MEDIAN(E:E)</f>
        <v>23</v>
      </c>
      <c r="N5" t="s">
        <v>56</v>
      </c>
    </row>
    <row r="6" spans="1:24">
      <c r="A6">
        <v>5</v>
      </c>
      <c r="B6">
        <v>13318000</v>
      </c>
      <c r="C6">
        <v>7.8750000000000001E-2</v>
      </c>
      <c r="D6">
        <v>201503</v>
      </c>
      <c r="E6">
        <v>35</v>
      </c>
      <c r="G6">
        <f t="shared" si="0"/>
        <v>3058978</v>
      </c>
      <c r="I6" t="s">
        <v>38</v>
      </c>
      <c r="J6" s="2">
        <f>MAX(G:G)</f>
        <v>8726290</v>
      </c>
      <c r="K6" s="2">
        <f>MIN(G:G)</f>
        <v>73978</v>
      </c>
      <c r="N6">
        <v>1</v>
      </c>
    </row>
    <row r="7" spans="1:24">
      <c r="A7">
        <v>6</v>
      </c>
      <c r="B7">
        <v>9295000</v>
      </c>
      <c r="C7">
        <v>3.3888888888900001E-2</v>
      </c>
      <c r="D7">
        <v>201404</v>
      </c>
      <c r="E7">
        <v>23</v>
      </c>
      <c r="G7">
        <f t="shared" si="0"/>
        <v>603744</v>
      </c>
    </row>
    <row r="8" spans="1:24">
      <c r="A8">
        <v>7</v>
      </c>
      <c r="B8">
        <v>11966000</v>
      </c>
      <c r="C8">
        <v>2.35E-2</v>
      </c>
      <c r="D8">
        <v>201404</v>
      </c>
      <c r="E8">
        <v>21</v>
      </c>
      <c r="G8">
        <f t="shared" si="0"/>
        <v>492101</v>
      </c>
      <c r="I8" s="2" t="s">
        <v>34</v>
      </c>
      <c r="J8" s="2" t="s">
        <v>36</v>
      </c>
      <c r="K8" s="2" t="s">
        <v>46</v>
      </c>
      <c r="L8" s="3" t="s">
        <v>35</v>
      </c>
      <c r="M8" s="3" t="s">
        <v>37</v>
      </c>
      <c r="N8" s="4" t="s">
        <v>39</v>
      </c>
      <c r="O8" s="4" t="s">
        <v>40</v>
      </c>
      <c r="P8" s="4" t="s">
        <v>47</v>
      </c>
      <c r="Q8" s="4" t="s">
        <v>48</v>
      </c>
      <c r="R8" s="5" t="s">
        <v>44</v>
      </c>
      <c r="S8" s="5" t="s">
        <v>45</v>
      </c>
      <c r="T8" s="5" t="s">
        <v>43</v>
      </c>
      <c r="U8" s="5" t="s">
        <v>57</v>
      </c>
      <c r="V8" s="6" t="s">
        <v>42</v>
      </c>
      <c r="W8" s="6" t="s">
        <v>41</v>
      </c>
      <c r="X8" s="6" t="s">
        <v>55</v>
      </c>
    </row>
    <row r="9" spans="1:24">
      <c r="A9">
        <v>8</v>
      </c>
      <c r="B9">
        <v>8940000</v>
      </c>
      <c r="C9">
        <v>3.4750000000000003E-2</v>
      </c>
      <c r="D9">
        <v>201404</v>
      </c>
      <c r="E9">
        <v>21</v>
      </c>
      <c r="G9">
        <f t="shared" si="0"/>
        <v>543663</v>
      </c>
      <c r="I9" s="2">
        <v>0</v>
      </c>
      <c r="J9" s="2">
        <f t="array" ref="J9:J31">FREQUENCY(B:B,I9:I30)</f>
        <v>0</v>
      </c>
      <c r="K9" s="2">
        <v>0</v>
      </c>
      <c r="L9" s="3">
        <v>0</v>
      </c>
      <c r="M9" s="3">
        <f t="array" ref="M9:M23">FREQUENCY(C:C,L9:L22)</f>
        <v>0</v>
      </c>
      <c r="N9" s="4">
        <v>0</v>
      </c>
      <c r="O9" s="4">
        <f t="array" ref="O9:O32">FREQUENCY(G:G,N9:N31)</f>
        <v>0</v>
      </c>
      <c r="P9" s="4">
        <v>0</v>
      </c>
      <c r="Q9" s="4">
        <v>0</v>
      </c>
      <c r="R9" s="5">
        <v>201401</v>
      </c>
      <c r="S9" s="5">
        <f t="array" ref="S9:S47">FREQUENCY(D:D,R9:R46)</f>
        <v>19</v>
      </c>
      <c r="T9" s="5">
        <f t="shared" ref="T9:T33" si="1">SUMIF(D:D, R9,E:E )/S9</f>
        <v>20.05263157894737</v>
      </c>
      <c r="U9" s="5">
        <f>SUMIFS(C:C,D:D,R9)/S9*100</f>
        <v>4.6188596491226326</v>
      </c>
      <c r="V9" s="6">
        <f>0</f>
        <v>0</v>
      </c>
      <c r="W9" s="6">
        <f t="array" ref="W9:W46">FREQUENCY(E:E,V9:V45)</f>
        <v>0</v>
      </c>
      <c r="X9" s="6" t="e">
        <f>SUMIFS(C:C,E:E,V9)/W9</f>
        <v>#DIV/0!</v>
      </c>
    </row>
    <row r="10" spans="1:24">
      <c r="A10">
        <v>9</v>
      </c>
      <c r="B10">
        <v>14451000</v>
      </c>
      <c r="C10">
        <v>6.4277777777799999E-2</v>
      </c>
      <c r="D10">
        <v>201403</v>
      </c>
      <c r="E10">
        <v>26</v>
      </c>
      <c r="G10">
        <f t="shared" si="0"/>
        <v>2012569</v>
      </c>
      <c r="I10" s="2">
        <v>2000000</v>
      </c>
      <c r="J10" s="2">
        <v>0</v>
      </c>
      <c r="K10" s="2" t="e">
        <f t="shared" ref="K10:K29" si="2">SUMIFS(C:C,B:B, "&lt;="&amp;I10,B:B, "&gt;"&amp;I9)/J10</f>
        <v>#DIV/0!</v>
      </c>
      <c r="L10" s="3">
        <f t="shared" ref="L10:L22" si="3">L9+0.01</f>
        <v>0.01</v>
      </c>
      <c r="M10" s="3">
        <v>0</v>
      </c>
      <c r="N10" s="4">
        <v>500000</v>
      </c>
      <c r="O10" s="4">
        <v>1009</v>
      </c>
      <c r="P10" s="4">
        <f>SUMIFS(B:B,G:G,"&lt;="&amp;N10,G:G, "&gt;"&amp;N9)/O10</f>
        <v>8223191.2784935581</v>
      </c>
      <c r="Q10" s="4">
        <f>SUMIFS(C:C,G:G,"&lt;="&amp;N10,G:G,"&gt;"&amp;N9)/O10</f>
        <v>2.7787743640567849E-2</v>
      </c>
      <c r="R10" s="5">
        <f t="shared" ref="R10:R20" si="4">R9+1</f>
        <v>201402</v>
      </c>
      <c r="S10" s="5">
        <v>37</v>
      </c>
      <c r="T10" s="5">
        <f t="shared" si="1"/>
        <v>21.27027027027027</v>
      </c>
      <c r="U10" s="5">
        <f t="shared" ref="U10:U35" si="5">SUMIFS(C:C,D:D,R10)/S10*100</f>
        <v>2.8928678678683779</v>
      </c>
      <c r="V10" s="6">
        <f>V9+1</f>
        <v>1</v>
      </c>
      <c r="W10" s="6">
        <v>0</v>
      </c>
      <c r="X10" s="6" t="e">
        <f t="shared" ref="X10:X45" si="6">SUMIFS(C:C,E:E,V10)/W10</f>
        <v>#DIV/0!</v>
      </c>
    </row>
    <row r="11" spans="1:24">
      <c r="A11">
        <v>10</v>
      </c>
      <c r="B11">
        <v>6310000</v>
      </c>
      <c r="C11">
        <v>5.7500000000000002E-2</v>
      </c>
      <c r="D11">
        <v>201505</v>
      </c>
      <c r="E11">
        <v>30</v>
      </c>
      <c r="G11">
        <f t="shared" si="0"/>
        <v>907062</v>
      </c>
      <c r="I11" s="2">
        <f>I10+2000000</f>
        <v>4000000</v>
      </c>
      <c r="J11" s="2">
        <v>183</v>
      </c>
      <c r="K11" s="2">
        <f t="shared" si="2"/>
        <v>3.5103825136612608E-2</v>
      </c>
      <c r="L11" s="3">
        <f t="shared" si="3"/>
        <v>0.02</v>
      </c>
      <c r="M11" s="3">
        <v>0</v>
      </c>
      <c r="N11" s="4">
        <f>N10+500000</f>
        <v>1000000</v>
      </c>
      <c r="O11" s="4">
        <v>1031</v>
      </c>
      <c r="P11" s="4">
        <f t="shared" ref="P11:P33" si="7">SUMIFS(B:B,G:G,"&lt;="&amp;N11,G:G, "&gt;"&amp;N10)/O11</f>
        <v>14078057.225994181</v>
      </c>
      <c r="Q11" s="4">
        <f>SUMIFS(C:C,G:G,"&lt;="&amp;N11,G:G,"&gt;"&amp;N10)/O11</f>
        <v>3.6046987821962875E-2</v>
      </c>
      <c r="R11" s="5">
        <f t="shared" si="4"/>
        <v>201403</v>
      </c>
      <c r="S11" s="5">
        <v>170</v>
      </c>
      <c r="T11" s="5">
        <f t="shared" si="1"/>
        <v>22.682352941176472</v>
      </c>
      <c r="U11" s="5">
        <f t="shared" si="5"/>
        <v>5.1242810457512347</v>
      </c>
      <c r="V11" s="6">
        <f t="shared" ref="V11:V45" si="8">V10+1</f>
        <v>2</v>
      </c>
      <c r="W11" s="6">
        <v>0</v>
      </c>
      <c r="X11" s="6" t="e">
        <f t="shared" si="6"/>
        <v>#DIV/0!</v>
      </c>
    </row>
    <row r="12" spans="1:24">
      <c r="A12">
        <v>11</v>
      </c>
      <c r="B12">
        <v>15420000</v>
      </c>
      <c r="C12">
        <v>5.2111111111099999E-2</v>
      </c>
      <c r="D12">
        <v>201506</v>
      </c>
      <c r="E12">
        <v>28</v>
      </c>
      <c r="G12">
        <f t="shared" si="0"/>
        <v>1874957</v>
      </c>
      <c r="I12" s="2">
        <f t="shared" ref="I12:I30" si="9">I11+2000000</f>
        <v>6000000</v>
      </c>
      <c r="J12" s="2">
        <v>197</v>
      </c>
      <c r="K12" s="2">
        <f t="shared" si="2"/>
        <v>3.4419063733784318E-2</v>
      </c>
      <c r="L12" s="3">
        <f t="shared" si="3"/>
        <v>0.03</v>
      </c>
      <c r="M12" s="3">
        <v>1594</v>
      </c>
      <c r="N12" s="4">
        <f t="shared" ref="N12:N31" si="10">N11+500000</f>
        <v>1500000</v>
      </c>
      <c r="O12" s="4">
        <v>689</v>
      </c>
      <c r="P12" s="4">
        <f t="shared" si="7"/>
        <v>18185301.886792451</v>
      </c>
      <c r="Q12" s="4">
        <f t="shared" ref="Q12:Q31" si="11">SUMIFS(C:C,G:G,"&lt;="&amp;N12,G:G,"&gt;"&amp;N11)/O12</f>
        <v>4.2716900499917915E-2</v>
      </c>
      <c r="R12" s="5">
        <f t="shared" si="4"/>
        <v>201404</v>
      </c>
      <c r="S12" s="5">
        <v>396</v>
      </c>
      <c r="T12" s="5">
        <f t="shared" si="1"/>
        <v>22.141414141414142</v>
      </c>
      <c r="U12" s="5">
        <f t="shared" si="5"/>
        <v>2.96273148148155</v>
      </c>
      <c r="V12" s="6">
        <f t="shared" si="8"/>
        <v>3</v>
      </c>
      <c r="W12" s="6">
        <v>0</v>
      </c>
      <c r="X12" s="6" t="e">
        <f t="shared" si="6"/>
        <v>#DIV/0!</v>
      </c>
    </row>
    <row r="13" spans="1:24">
      <c r="A13">
        <v>12</v>
      </c>
      <c r="B13">
        <v>10025000</v>
      </c>
      <c r="C13">
        <v>2.35E-2</v>
      </c>
      <c r="D13">
        <v>201604</v>
      </c>
      <c r="E13">
        <v>18</v>
      </c>
      <c r="G13">
        <f t="shared" si="0"/>
        <v>353381</v>
      </c>
      <c r="I13" s="2">
        <f t="shared" si="9"/>
        <v>8000000</v>
      </c>
      <c r="J13" s="2">
        <v>296</v>
      </c>
      <c r="K13" s="2">
        <f t="shared" si="2"/>
        <v>4.9354354354353744E-2</v>
      </c>
      <c r="L13" s="3">
        <f t="shared" si="3"/>
        <v>0.04</v>
      </c>
      <c r="M13" s="3">
        <v>550</v>
      </c>
      <c r="N13" s="4">
        <f t="shared" si="10"/>
        <v>2000000</v>
      </c>
      <c r="O13" s="4">
        <v>358</v>
      </c>
      <c r="P13" s="4">
        <f t="shared" si="7"/>
        <v>18414385.474860337</v>
      </c>
      <c r="Q13" s="4">
        <f t="shared" si="11"/>
        <v>5.1417520173806117E-2</v>
      </c>
      <c r="R13" s="5">
        <f t="shared" si="4"/>
        <v>201405</v>
      </c>
      <c r="S13" s="5">
        <v>404</v>
      </c>
      <c r="T13" s="5">
        <f t="shared" si="1"/>
        <v>22.326732673267326</v>
      </c>
      <c r="U13" s="5">
        <f t="shared" si="5"/>
        <v>2.9744843234322369</v>
      </c>
      <c r="V13" s="6">
        <f t="shared" si="8"/>
        <v>4</v>
      </c>
      <c r="W13" s="6">
        <v>0</v>
      </c>
      <c r="X13" s="6" t="e">
        <f t="shared" si="6"/>
        <v>#DIV/0!</v>
      </c>
    </row>
    <row r="14" spans="1:24">
      <c r="A14">
        <v>13</v>
      </c>
      <c r="B14">
        <v>12090000</v>
      </c>
      <c r="C14">
        <v>3.2250000000000001E-2</v>
      </c>
      <c r="D14">
        <v>201405</v>
      </c>
      <c r="E14">
        <v>27</v>
      </c>
      <c r="G14">
        <f t="shared" si="0"/>
        <v>877280</v>
      </c>
      <c r="I14" s="2">
        <f t="shared" si="9"/>
        <v>10000000</v>
      </c>
      <c r="J14" s="2">
        <v>559</v>
      </c>
      <c r="K14" s="2">
        <f t="shared" si="2"/>
        <v>4.7709898628500606E-2</v>
      </c>
      <c r="L14" s="3">
        <f t="shared" si="3"/>
        <v>0.05</v>
      </c>
      <c r="M14" s="3">
        <v>482</v>
      </c>
      <c r="N14" s="4">
        <f t="shared" si="10"/>
        <v>2500000</v>
      </c>
      <c r="O14" s="4">
        <v>170</v>
      </c>
      <c r="P14" s="4">
        <f t="shared" si="7"/>
        <v>19948152.94117647</v>
      </c>
      <c r="Q14" s="4">
        <f t="shared" si="11"/>
        <v>5.8534640522872328E-2</v>
      </c>
      <c r="R14" s="5">
        <f t="shared" si="4"/>
        <v>201406</v>
      </c>
      <c r="S14" s="5">
        <v>176</v>
      </c>
      <c r="T14" s="5">
        <f t="shared" si="1"/>
        <v>21.119318181818183</v>
      </c>
      <c r="U14" s="5">
        <f t="shared" si="5"/>
        <v>4.7819286616163668</v>
      </c>
      <c r="V14" s="6">
        <f t="shared" si="8"/>
        <v>5</v>
      </c>
      <c r="W14" s="6">
        <v>0</v>
      </c>
      <c r="X14" s="6" t="e">
        <f t="shared" si="6"/>
        <v>#DIV/0!</v>
      </c>
    </row>
    <row r="15" spans="1:24">
      <c r="A15">
        <v>14</v>
      </c>
      <c r="B15">
        <v>12747000</v>
      </c>
      <c r="C15">
        <v>2.35E-2</v>
      </c>
      <c r="D15">
        <v>201504</v>
      </c>
      <c r="E15">
        <v>20</v>
      </c>
      <c r="G15">
        <f t="shared" si="0"/>
        <v>499257</v>
      </c>
      <c r="I15" s="2">
        <f t="shared" si="9"/>
        <v>12000000</v>
      </c>
      <c r="J15" s="2">
        <v>670</v>
      </c>
      <c r="K15" s="2">
        <f t="shared" si="2"/>
        <v>4.1388225538971507E-2</v>
      </c>
      <c r="L15" s="3">
        <f t="shared" si="3"/>
        <v>6.0000000000000005E-2</v>
      </c>
      <c r="M15" s="3">
        <v>384</v>
      </c>
      <c r="N15" s="4">
        <f t="shared" si="10"/>
        <v>3000000</v>
      </c>
      <c r="O15" s="4">
        <v>108</v>
      </c>
      <c r="P15" s="4">
        <f t="shared" si="7"/>
        <v>24617203.703703705</v>
      </c>
      <c r="Q15" s="4">
        <f t="shared" si="11"/>
        <v>5.3464248971181488E-2</v>
      </c>
      <c r="R15" s="5">
        <f t="shared" si="4"/>
        <v>201407</v>
      </c>
      <c r="S15" s="5">
        <v>36</v>
      </c>
      <c r="T15" s="5">
        <f t="shared" si="1"/>
        <v>22.416666666666668</v>
      </c>
      <c r="U15" s="5">
        <f t="shared" si="5"/>
        <v>4.8874228395058328</v>
      </c>
      <c r="V15" s="6">
        <f t="shared" si="8"/>
        <v>6</v>
      </c>
      <c r="W15" s="6">
        <v>0</v>
      </c>
      <c r="X15" s="6" t="e">
        <f t="shared" si="6"/>
        <v>#DIV/0!</v>
      </c>
    </row>
    <row r="16" spans="1:24">
      <c r="A16">
        <v>15</v>
      </c>
      <c r="B16">
        <v>10144000</v>
      </c>
      <c r="C16">
        <v>4.5694444444399997E-2</v>
      </c>
      <c r="D16">
        <v>201502</v>
      </c>
      <c r="E16">
        <v>25</v>
      </c>
      <c r="G16">
        <f t="shared" si="0"/>
        <v>965675</v>
      </c>
      <c r="I16" s="2">
        <f t="shared" si="9"/>
        <v>14000000</v>
      </c>
      <c r="J16" s="2">
        <v>437</v>
      </c>
      <c r="K16" s="2">
        <f t="shared" si="2"/>
        <v>3.710539028731219E-2</v>
      </c>
      <c r="L16" s="3">
        <f t="shared" si="3"/>
        <v>7.0000000000000007E-2</v>
      </c>
      <c r="M16" s="3">
        <v>235</v>
      </c>
      <c r="N16" s="4">
        <f t="shared" si="10"/>
        <v>3500000</v>
      </c>
      <c r="O16" s="4">
        <v>57</v>
      </c>
      <c r="P16" s="4">
        <f t="shared" si="7"/>
        <v>26692649.122807018</v>
      </c>
      <c r="Q16" s="4">
        <f t="shared" si="11"/>
        <v>5.5644249512671939E-2</v>
      </c>
      <c r="R16" s="5">
        <f t="shared" si="4"/>
        <v>201408</v>
      </c>
      <c r="S16" s="5">
        <v>16</v>
      </c>
      <c r="T16" s="5">
        <f t="shared" si="1"/>
        <v>24.3125</v>
      </c>
      <c r="U16" s="5">
        <f t="shared" si="5"/>
        <v>5.343402777776876</v>
      </c>
      <c r="V16" s="6">
        <f t="shared" si="8"/>
        <v>7</v>
      </c>
      <c r="W16" s="6">
        <v>0</v>
      </c>
      <c r="X16" s="6" t="e">
        <f t="shared" si="6"/>
        <v>#DIV/0!</v>
      </c>
    </row>
    <row r="17" spans="1:24">
      <c r="A17">
        <v>16</v>
      </c>
      <c r="B17">
        <v>32863000</v>
      </c>
      <c r="C17">
        <v>2.6499999999999999E-2</v>
      </c>
      <c r="D17">
        <v>201412</v>
      </c>
      <c r="E17">
        <v>18</v>
      </c>
      <c r="G17">
        <f t="shared" si="0"/>
        <v>1306304</v>
      </c>
      <c r="I17" s="2">
        <f t="shared" si="9"/>
        <v>16000000</v>
      </c>
      <c r="J17" s="2">
        <v>144</v>
      </c>
      <c r="K17" s="2">
        <f t="shared" si="2"/>
        <v>3.2853780864197907E-2</v>
      </c>
      <c r="L17" s="3">
        <f t="shared" si="3"/>
        <v>0.08</v>
      </c>
      <c r="M17" s="3">
        <v>144</v>
      </c>
      <c r="N17" s="4">
        <f t="shared" si="10"/>
        <v>4000000</v>
      </c>
      <c r="O17" s="4">
        <v>36</v>
      </c>
      <c r="P17" s="4">
        <f t="shared" si="7"/>
        <v>27709111.111111112</v>
      </c>
      <c r="Q17" s="4">
        <f t="shared" si="11"/>
        <v>5.6712191358036103E-2</v>
      </c>
      <c r="R17" s="5">
        <f t="shared" si="4"/>
        <v>201409</v>
      </c>
      <c r="S17" s="5">
        <v>12</v>
      </c>
      <c r="T17" s="5">
        <f t="shared" si="1"/>
        <v>22.75</v>
      </c>
      <c r="U17" s="5">
        <f t="shared" si="5"/>
        <v>5.0449074074075009</v>
      </c>
      <c r="V17" s="6">
        <f t="shared" si="8"/>
        <v>8</v>
      </c>
      <c r="W17" s="6">
        <v>0</v>
      </c>
      <c r="X17" s="6" t="e">
        <f t="shared" si="6"/>
        <v>#DIV/0!</v>
      </c>
    </row>
    <row r="18" spans="1:24">
      <c r="A18">
        <v>17</v>
      </c>
      <c r="B18">
        <v>7183000</v>
      </c>
      <c r="C18">
        <v>6.9333333333299996E-2</v>
      </c>
      <c r="D18">
        <v>201506</v>
      </c>
      <c r="E18">
        <v>24</v>
      </c>
      <c r="G18">
        <f t="shared" si="0"/>
        <v>996042</v>
      </c>
      <c r="I18" s="2">
        <f t="shared" si="9"/>
        <v>18000000</v>
      </c>
      <c r="J18" s="2">
        <v>40</v>
      </c>
      <c r="K18" s="2">
        <f t="shared" si="2"/>
        <v>3.4294444444445002E-2</v>
      </c>
      <c r="L18" s="3">
        <f t="shared" si="3"/>
        <v>0.09</v>
      </c>
      <c r="M18" s="3">
        <v>68</v>
      </c>
      <c r="N18" s="4">
        <f t="shared" si="10"/>
        <v>4500000</v>
      </c>
      <c r="O18" s="4">
        <v>16</v>
      </c>
      <c r="P18" s="4">
        <f t="shared" si="7"/>
        <v>27652500</v>
      </c>
      <c r="Q18" s="4">
        <f t="shared" si="11"/>
        <v>5.9527777777787498E-2</v>
      </c>
      <c r="R18" s="5">
        <f t="shared" si="4"/>
        <v>201410</v>
      </c>
      <c r="S18" s="5">
        <v>20</v>
      </c>
      <c r="T18" s="5">
        <f t="shared" si="1"/>
        <v>21.6</v>
      </c>
      <c r="U18" s="5">
        <f t="shared" si="5"/>
        <v>4.9541666666669997</v>
      </c>
      <c r="V18" s="6">
        <f t="shared" si="8"/>
        <v>9</v>
      </c>
      <c r="W18" s="6">
        <v>0</v>
      </c>
      <c r="X18" s="6" t="e">
        <f t="shared" si="6"/>
        <v>#DIV/0!</v>
      </c>
    </row>
    <row r="19" spans="1:24">
      <c r="A19">
        <v>18</v>
      </c>
      <c r="B19">
        <v>6351000</v>
      </c>
      <c r="C19">
        <v>2.7444444444400001E-2</v>
      </c>
      <c r="D19">
        <v>201405</v>
      </c>
      <c r="E19">
        <v>22</v>
      </c>
      <c r="G19">
        <f t="shared" si="0"/>
        <v>319549</v>
      </c>
      <c r="I19" s="2">
        <f t="shared" si="9"/>
        <v>20000000</v>
      </c>
      <c r="J19" s="2">
        <v>15</v>
      </c>
      <c r="K19" s="2">
        <f t="shared" si="2"/>
        <v>3.2261111111106668E-2</v>
      </c>
      <c r="L19" s="3">
        <f t="shared" si="3"/>
        <v>9.9999999999999992E-2</v>
      </c>
      <c r="M19" s="3">
        <v>29</v>
      </c>
      <c r="N19" s="4">
        <f t="shared" si="10"/>
        <v>5000000</v>
      </c>
      <c r="O19" s="4">
        <v>12</v>
      </c>
      <c r="P19" s="4">
        <f t="shared" si="7"/>
        <v>28850666.666666668</v>
      </c>
      <c r="Q19" s="4">
        <f t="shared" si="11"/>
        <v>6.4250000000016669E-2</v>
      </c>
      <c r="R19" s="5">
        <f t="shared" si="4"/>
        <v>201411</v>
      </c>
      <c r="S19" s="5">
        <v>34</v>
      </c>
      <c r="T19" s="5">
        <f t="shared" si="1"/>
        <v>23.147058823529413</v>
      </c>
      <c r="U19" s="5">
        <f t="shared" si="5"/>
        <v>5.0858660130723541</v>
      </c>
      <c r="V19" s="6">
        <f t="shared" si="8"/>
        <v>10</v>
      </c>
      <c r="W19" s="6">
        <v>0</v>
      </c>
      <c r="X19" s="6" t="e">
        <f t="shared" si="6"/>
        <v>#DIV/0!</v>
      </c>
    </row>
    <row r="20" spans="1:24">
      <c r="A20">
        <v>19</v>
      </c>
      <c r="B20">
        <v>9324000</v>
      </c>
      <c r="C20">
        <v>2.35E-2</v>
      </c>
      <c r="D20">
        <v>201405</v>
      </c>
      <c r="E20">
        <v>13</v>
      </c>
      <c r="G20">
        <f t="shared" si="0"/>
        <v>237373</v>
      </c>
      <c r="I20" s="2">
        <f t="shared" si="9"/>
        <v>22000000</v>
      </c>
      <c r="J20" s="2">
        <v>19</v>
      </c>
      <c r="K20" s="2">
        <f t="shared" si="2"/>
        <v>3.9073099415199999E-2</v>
      </c>
      <c r="L20" s="3">
        <f t="shared" si="3"/>
        <v>0.10999999999999999</v>
      </c>
      <c r="M20" s="3">
        <v>12</v>
      </c>
      <c r="N20" s="4">
        <f t="shared" si="10"/>
        <v>5500000</v>
      </c>
      <c r="O20" s="4">
        <v>7</v>
      </c>
      <c r="P20" s="4">
        <f t="shared" si="7"/>
        <v>29310000</v>
      </c>
      <c r="Q20" s="4">
        <f t="shared" si="11"/>
        <v>6.9190476190457137E-2</v>
      </c>
      <c r="R20" s="5">
        <f t="shared" si="4"/>
        <v>201412</v>
      </c>
      <c r="S20" s="5">
        <v>88</v>
      </c>
      <c r="T20" s="5">
        <f t="shared" si="1"/>
        <v>22.443181818181817</v>
      </c>
      <c r="U20" s="5">
        <f t="shared" si="5"/>
        <v>4.9186553030297722</v>
      </c>
      <c r="V20" s="6">
        <f t="shared" si="8"/>
        <v>11</v>
      </c>
      <c r="W20" s="6">
        <v>0</v>
      </c>
      <c r="X20" s="6" t="e">
        <f t="shared" si="6"/>
        <v>#DIV/0!</v>
      </c>
    </row>
    <row r="21" spans="1:24">
      <c r="A21">
        <v>20</v>
      </c>
      <c r="B21">
        <v>26799000</v>
      </c>
      <c r="C21">
        <v>2.35E-2</v>
      </c>
      <c r="D21">
        <v>201605</v>
      </c>
      <c r="E21">
        <v>22</v>
      </c>
      <c r="G21">
        <f t="shared" si="0"/>
        <v>1154590</v>
      </c>
      <c r="I21" s="2">
        <f t="shared" si="9"/>
        <v>24000000</v>
      </c>
      <c r="J21" s="2">
        <v>82</v>
      </c>
      <c r="K21" s="2">
        <f t="shared" si="2"/>
        <v>3.5388550135497555E-2</v>
      </c>
      <c r="L21" s="3">
        <f t="shared" si="3"/>
        <v>0.11999999999999998</v>
      </c>
      <c r="M21" s="3">
        <v>2</v>
      </c>
      <c r="N21" s="4">
        <f t="shared" si="10"/>
        <v>6000000</v>
      </c>
      <c r="O21" s="4">
        <v>2</v>
      </c>
      <c r="P21" s="4">
        <f t="shared" si="7"/>
        <v>33868000</v>
      </c>
      <c r="Q21" s="4">
        <f t="shared" si="11"/>
        <v>7.0083333333299996E-2</v>
      </c>
      <c r="R21" s="5">
        <v>201501</v>
      </c>
      <c r="S21" s="5">
        <v>171</v>
      </c>
      <c r="T21" s="5">
        <f t="shared" si="1"/>
        <v>21.543859649122808</v>
      </c>
      <c r="U21" s="5">
        <f t="shared" si="5"/>
        <v>4.9804905782971387</v>
      </c>
      <c r="V21" s="6">
        <f t="shared" si="8"/>
        <v>12</v>
      </c>
      <c r="W21" s="6">
        <v>226</v>
      </c>
      <c r="X21" s="6">
        <f t="shared" si="6"/>
        <v>2.5699852507374825E-2</v>
      </c>
    </row>
    <row r="22" spans="1:24">
      <c r="A22">
        <v>21</v>
      </c>
      <c r="B22">
        <v>26899000</v>
      </c>
      <c r="C22">
        <v>2.35E-2</v>
      </c>
      <c r="D22">
        <v>201503</v>
      </c>
      <c r="E22">
        <v>12</v>
      </c>
      <c r="G22">
        <f t="shared" si="0"/>
        <v>632126</v>
      </c>
      <c r="I22" s="2">
        <f t="shared" si="9"/>
        <v>26000000</v>
      </c>
      <c r="J22" s="2">
        <v>148</v>
      </c>
      <c r="K22" s="2">
        <f t="shared" si="2"/>
        <v>3.1742680180181754E-2</v>
      </c>
      <c r="L22" s="3">
        <f t="shared" si="3"/>
        <v>0.12999999999999998</v>
      </c>
      <c r="M22" s="3">
        <v>0</v>
      </c>
      <c r="N22" s="4">
        <f t="shared" si="10"/>
        <v>6500000</v>
      </c>
      <c r="O22" s="4">
        <v>2</v>
      </c>
      <c r="P22" s="4">
        <f t="shared" si="7"/>
        <v>31325000</v>
      </c>
      <c r="Q22" s="4">
        <f t="shared" si="11"/>
        <v>7.5069444444450004E-2</v>
      </c>
      <c r="R22" s="5">
        <f t="shared" ref="R22:R32" si="12">R21+1</f>
        <v>201502</v>
      </c>
      <c r="S22" s="5">
        <v>322</v>
      </c>
      <c r="T22" s="5">
        <f t="shared" si="1"/>
        <v>21.866459627329192</v>
      </c>
      <c r="U22" s="5">
        <f t="shared" si="5"/>
        <v>3.0049603174602888</v>
      </c>
      <c r="V22" s="6">
        <f t="shared" si="8"/>
        <v>13</v>
      </c>
      <c r="W22" s="6">
        <v>195</v>
      </c>
      <c r="X22" s="6">
        <f t="shared" si="6"/>
        <v>2.6738746438745152E-2</v>
      </c>
    </row>
    <row r="23" spans="1:24">
      <c r="A23">
        <v>22</v>
      </c>
      <c r="B23">
        <v>7390000</v>
      </c>
      <c r="C23">
        <v>2.35E-2</v>
      </c>
      <c r="D23">
        <v>201405</v>
      </c>
      <c r="E23">
        <v>13</v>
      </c>
      <c r="G23">
        <f t="shared" si="0"/>
        <v>188137</v>
      </c>
      <c r="I23" s="2">
        <f t="shared" si="9"/>
        <v>28000000</v>
      </c>
      <c r="J23" s="2">
        <v>243</v>
      </c>
      <c r="K23" s="2">
        <f t="shared" si="2"/>
        <v>3.3117512574304162E-2</v>
      </c>
      <c r="L23" s="3"/>
      <c r="M23" s="3">
        <v>0</v>
      </c>
      <c r="N23" s="4">
        <f t="shared" si="10"/>
        <v>7000000</v>
      </c>
      <c r="O23" s="4">
        <v>0</v>
      </c>
      <c r="P23" s="4" t="e">
        <f t="shared" si="7"/>
        <v>#DIV/0!</v>
      </c>
      <c r="Q23" s="4" t="e">
        <f t="shared" si="11"/>
        <v>#DIV/0!</v>
      </c>
      <c r="R23" s="5">
        <f t="shared" si="12"/>
        <v>201503</v>
      </c>
      <c r="S23" s="5">
        <v>331</v>
      </c>
      <c r="T23" s="5">
        <f t="shared" si="1"/>
        <v>22.438066465256796</v>
      </c>
      <c r="U23" s="5">
        <f t="shared" si="5"/>
        <v>5.0535330647866781</v>
      </c>
      <c r="V23" s="6">
        <f t="shared" si="8"/>
        <v>14</v>
      </c>
      <c r="W23" s="6">
        <v>134</v>
      </c>
      <c r="X23" s="6">
        <f t="shared" si="6"/>
        <v>2.8009121061360429E-2</v>
      </c>
    </row>
    <row r="24" spans="1:24">
      <c r="A24">
        <v>23</v>
      </c>
      <c r="B24">
        <v>11172000</v>
      </c>
      <c r="C24">
        <v>5.9944444444400002E-2</v>
      </c>
      <c r="D24">
        <v>201501</v>
      </c>
      <c r="E24">
        <v>26</v>
      </c>
      <c r="G24">
        <f t="shared" si="0"/>
        <v>1451015</v>
      </c>
      <c r="I24" s="2">
        <f t="shared" si="9"/>
        <v>30000000</v>
      </c>
      <c r="J24" s="2">
        <v>228</v>
      </c>
      <c r="K24" s="2">
        <f t="shared" si="2"/>
        <v>3.2734405458087791E-2</v>
      </c>
      <c r="L24" s="3"/>
      <c r="M24" s="3"/>
      <c r="N24" s="4">
        <f t="shared" si="10"/>
        <v>7500000</v>
      </c>
      <c r="O24" s="4">
        <v>1</v>
      </c>
      <c r="P24" s="4">
        <f t="shared" si="7"/>
        <v>32254000</v>
      </c>
      <c r="Q24" s="4">
        <f t="shared" si="11"/>
        <v>8.0666666666699999E-2</v>
      </c>
      <c r="R24" s="5">
        <f t="shared" si="12"/>
        <v>201504</v>
      </c>
      <c r="S24" s="5">
        <v>279</v>
      </c>
      <c r="T24" s="5">
        <f t="shared" si="1"/>
        <v>22.268817204301076</v>
      </c>
      <c r="U24" s="5">
        <f t="shared" si="5"/>
        <v>2.9957984866586447</v>
      </c>
      <c r="V24" s="6">
        <f t="shared" si="8"/>
        <v>15</v>
      </c>
      <c r="W24" s="6">
        <v>133</v>
      </c>
      <c r="X24" s="6">
        <f t="shared" si="6"/>
        <v>2.8574561403506737E-2</v>
      </c>
    </row>
    <row r="25" spans="1:24">
      <c r="A25">
        <v>24</v>
      </c>
      <c r="B25">
        <v>10871000</v>
      </c>
      <c r="C25">
        <v>2.35E-2</v>
      </c>
      <c r="D25">
        <v>201405</v>
      </c>
      <c r="E25">
        <v>12</v>
      </c>
      <c r="G25">
        <f t="shared" si="0"/>
        <v>255468</v>
      </c>
      <c r="I25" s="2">
        <f t="shared" si="9"/>
        <v>32000000</v>
      </c>
      <c r="J25" s="2">
        <v>140</v>
      </c>
      <c r="K25" s="2">
        <f t="shared" si="2"/>
        <v>3.1584523809522848E-2</v>
      </c>
      <c r="L25" s="3"/>
      <c r="M25" s="3"/>
      <c r="N25" s="4">
        <f t="shared" si="10"/>
        <v>8000000</v>
      </c>
      <c r="O25" s="4">
        <v>0</v>
      </c>
      <c r="P25" s="4" t="e">
        <f t="shared" si="7"/>
        <v>#DIV/0!</v>
      </c>
      <c r="Q25" s="4" t="e">
        <f t="shared" si="11"/>
        <v>#DIV/0!</v>
      </c>
      <c r="R25" s="5">
        <f t="shared" si="12"/>
        <v>201505</v>
      </c>
      <c r="S25" s="5">
        <v>203</v>
      </c>
      <c r="T25" s="5">
        <f t="shared" si="1"/>
        <v>22.423645320197043</v>
      </c>
      <c r="U25" s="5">
        <f t="shared" si="5"/>
        <v>3.0453201970444854</v>
      </c>
      <c r="V25" s="6">
        <f t="shared" si="8"/>
        <v>16</v>
      </c>
      <c r="W25" s="6">
        <v>117</v>
      </c>
      <c r="X25" s="6">
        <f t="shared" si="6"/>
        <v>3.0324311490979465E-2</v>
      </c>
    </row>
    <row r="26" spans="1:24">
      <c r="A26">
        <v>25</v>
      </c>
      <c r="B26">
        <v>10261000</v>
      </c>
      <c r="C26">
        <v>8.0250000000000002E-2</v>
      </c>
      <c r="D26">
        <v>201601</v>
      </c>
      <c r="E26">
        <v>27</v>
      </c>
      <c r="G26">
        <f t="shared" si="0"/>
        <v>1852751</v>
      </c>
      <c r="I26" s="2">
        <f t="shared" si="9"/>
        <v>34000000</v>
      </c>
      <c r="J26" s="2">
        <v>64</v>
      </c>
      <c r="K26" s="2">
        <f t="shared" si="2"/>
        <v>3.420920138889063E-2</v>
      </c>
      <c r="L26" s="3"/>
      <c r="M26" s="3"/>
      <c r="N26" s="4">
        <f t="shared" si="10"/>
        <v>8500000</v>
      </c>
      <c r="O26" s="4">
        <v>1</v>
      </c>
      <c r="P26" s="4">
        <f t="shared" si="7"/>
        <v>31971000</v>
      </c>
      <c r="Q26" s="4">
        <f t="shared" si="11"/>
        <v>8.7999999999999995E-2</v>
      </c>
      <c r="R26" s="5">
        <f t="shared" si="12"/>
        <v>201506</v>
      </c>
      <c r="S26" s="5">
        <v>130</v>
      </c>
      <c r="T26" s="5">
        <f t="shared" si="1"/>
        <v>21.746153846153845</v>
      </c>
      <c r="U26" s="5">
        <f t="shared" si="5"/>
        <v>5.0571153846151553</v>
      </c>
      <c r="V26" s="6">
        <f t="shared" si="8"/>
        <v>17</v>
      </c>
      <c r="W26" s="6">
        <v>105</v>
      </c>
      <c r="X26" s="6">
        <f t="shared" si="6"/>
        <v>2.8788359788357129E-2</v>
      </c>
    </row>
    <row r="27" spans="1:24">
      <c r="A27">
        <v>26</v>
      </c>
      <c r="B27">
        <v>29308000</v>
      </c>
      <c r="C27">
        <v>4.7916666666699997E-2</v>
      </c>
      <c r="D27">
        <v>201603</v>
      </c>
      <c r="E27">
        <v>23</v>
      </c>
      <c r="G27">
        <f t="shared" si="0"/>
        <v>2691654</v>
      </c>
      <c r="I27" s="2">
        <f t="shared" si="9"/>
        <v>36000000</v>
      </c>
      <c r="J27" s="2">
        <v>29</v>
      </c>
      <c r="K27" s="2">
        <f t="shared" si="2"/>
        <v>3.5998084291189655E-2</v>
      </c>
      <c r="L27" s="3"/>
      <c r="M27" s="3"/>
      <c r="N27" s="4">
        <f t="shared" si="10"/>
        <v>9000000</v>
      </c>
      <c r="O27" s="4">
        <v>1</v>
      </c>
      <c r="P27" s="4">
        <f t="shared" si="7"/>
        <v>34577000</v>
      </c>
      <c r="Q27" s="4">
        <f t="shared" si="11"/>
        <v>8.6527777777800005E-2</v>
      </c>
      <c r="R27" s="5">
        <f t="shared" si="12"/>
        <v>201507</v>
      </c>
      <c r="S27" s="5">
        <v>64</v>
      </c>
      <c r="T27" s="5">
        <f t="shared" si="1"/>
        <v>22.40625</v>
      </c>
      <c r="U27" s="5">
        <f t="shared" si="5"/>
        <v>4.9726128472217184</v>
      </c>
      <c r="V27" s="6">
        <f t="shared" si="8"/>
        <v>18</v>
      </c>
      <c r="W27" s="6">
        <v>125</v>
      </c>
      <c r="X27" s="6">
        <f t="shared" si="6"/>
        <v>3.234799999999996E-2</v>
      </c>
    </row>
    <row r="28" spans="1:24">
      <c r="A28">
        <v>27</v>
      </c>
      <c r="B28">
        <v>16081000</v>
      </c>
      <c r="C28">
        <v>3.46666666667E-2</v>
      </c>
      <c r="D28">
        <v>201406</v>
      </c>
      <c r="E28">
        <v>16</v>
      </c>
      <c r="G28">
        <f t="shared" si="0"/>
        <v>743299</v>
      </c>
      <c r="I28" s="2">
        <f t="shared" si="9"/>
        <v>38000000</v>
      </c>
      <c r="J28" s="2">
        <v>5</v>
      </c>
      <c r="K28" s="2">
        <f t="shared" si="2"/>
        <v>3.4877777777760008E-2</v>
      </c>
      <c r="L28" s="3"/>
      <c r="M28" s="3"/>
      <c r="N28" s="4">
        <f t="shared" si="10"/>
        <v>9500000</v>
      </c>
      <c r="O28" s="4">
        <v>0</v>
      </c>
      <c r="P28" s="4" t="e">
        <f t="shared" si="7"/>
        <v>#DIV/0!</v>
      </c>
      <c r="Q28" s="4" t="e">
        <f t="shared" si="11"/>
        <v>#DIV/0!</v>
      </c>
      <c r="R28" s="5">
        <f t="shared" si="12"/>
        <v>201508</v>
      </c>
      <c r="S28" s="5">
        <v>39</v>
      </c>
      <c r="T28" s="5">
        <f t="shared" si="1"/>
        <v>22.512820512820515</v>
      </c>
      <c r="U28" s="5">
        <f t="shared" si="5"/>
        <v>5.2163105413105129</v>
      </c>
      <c r="V28" s="6">
        <f t="shared" si="8"/>
        <v>19</v>
      </c>
      <c r="W28" s="6">
        <v>137</v>
      </c>
      <c r="X28" s="6">
        <f t="shared" si="6"/>
        <v>3.3909164639088329E-2</v>
      </c>
    </row>
    <row r="29" spans="1:24">
      <c r="A29">
        <v>28</v>
      </c>
      <c r="B29">
        <v>3405000</v>
      </c>
      <c r="C29">
        <v>5.3305555555600001E-2</v>
      </c>
      <c r="D29">
        <v>201506</v>
      </c>
      <c r="E29">
        <v>19</v>
      </c>
      <c r="G29">
        <f t="shared" si="0"/>
        <v>287383</v>
      </c>
      <c r="I29" s="2">
        <f t="shared" si="9"/>
        <v>40000000</v>
      </c>
      <c r="J29" s="2">
        <v>1</v>
      </c>
      <c r="K29" s="2">
        <f t="shared" si="2"/>
        <v>3.5555555555599999E-2</v>
      </c>
      <c r="L29" s="3"/>
      <c r="M29" s="3"/>
      <c r="N29" s="4">
        <f t="shared" si="10"/>
        <v>10000000</v>
      </c>
      <c r="O29" s="4">
        <v>0</v>
      </c>
      <c r="P29" s="4" t="e">
        <f t="shared" si="7"/>
        <v>#DIV/0!</v>
      </c>
      <c r="Q29" s="4" t="e">
        <f t="shared" si="11"/>
        <v>#DIV/0!</v>
      </c>
      <c r="R29" s="5">
        <f t="shared" si="12"/>
        <v>201509</v>
      </c>
      <c r="S29" s="5">
        <v>17</v>
      </c>
      <c r="T29" s="5">
        <f t="shared" si="1"/>
        <v>23.529411764705884</v>
      </c>
      <c r="U29" s="5">
        <f t="shared" si="5"/>
        <v>5.0359477124188237</v>
      </c>
      <c r="V29" s="6">
        <f t="shared" si="8"/>
        <v>20</v>
      </c>
      <c r="W29" s="6">
        <v>159</v>
      </c>
      <c r="X29" s="6">
        <f t="shared" si="6"/>
        <v>3.4951432564636495E-2</v>
      </c>
    </row>
    <row r="30" spans="1:24">
      <c r="A30">
        <v>29</v>
      </c>
      <c r="B30">
        <v>13729000</v>
      </c>
      <c r="C30">
        <v>2.35E-2</v>
      </c>
      <c r="D30">
        <v>201405</v>
      </c>
      <c r="E30">
        <v>22</v>
      </c>
      <c r="G30">
        <f t="shared" si="0"/>
        <v>591491</v>
      </c>
      <c r="I30" s="2">
        <f t="shared" si="9"/>
        <v>42000000</v>
      </c>
      <c r="J30" s="2">
        <v>0</v>
      </c>
      <c r="K30" s="2">
        <v>0</v>
      </c>
      <c r="L30" s="3"/>
      <c r="M30" s="3"/>
      <c r="N30" s="4">
        <f t="shared" si="10"/>
        <v>10500000</v>
      </c>
      <c r="O30" s="4">
        <v>0</v>
      </c>
      <c r="P30" s="4" t="e">
        <f t="shared" si="7"/>
        <v>#DIV/0!</v>
      </c>
      <c r="Q30" s="4" t="e">
        <f t="shared" si="11"/>
        <v>#DIV/0!</v>
      </c>
      <c r="R30" s="5">
        <f t="shared" si="12"/>
        <v>201510</v>
      </c>
      <c r="S30" s="5">
        <v>9</v>
      </c>
      <c r="T30" s="5">
        <f t="shared" si="1"/>
        <v>22.888888888888889</v>
      </c>
      <c r="U30" s="5">
        <f t="shared" si="5"/>
        <v>4.5126543209877781</v>
      </c>
      <c r="V30" s="6">
        <f t="shared" si="8"/>
        <v>21</v>
      </c>
      <c r="W30" s="6">
        <v>200</v>
      </c>
      <c r="X30" s="6">
        <f t="shared" si="6"/>
        <v>3.4722499999998546E-2</v>
      </c>
    </row>
    <row r="31" spans="1:24">
      <c r="A31">
        <v>30</v>
      </c>
      <c r="B31">
        <v>23927000</v>
      </c>
      <c r="C31">
        <v>6.8750000000000006E-2</v>
      </c>
      <c r="D31">
        <v>201606</v>
      </c>
      <c r="E31">
        <v>25</v>
      </c>
      <c r="G31">
        <f t="shared" si="0"/>
        <v>3427044</v>
      </c>
      <c r="I31" s="2"/>
      <c r="J31" s="2">
        <v>0</v>
      </c>
      <c r="K31" s="2"/>
      <c r="L31" s="3"/>
      <c r="M31" s="3"/>
      <c r="N31" s="4">
        <f t="shared" si="10"/>
        <v>11000000</v>
      </c>
      <c r="O31" s="4">
        <v>0</v>
      </c>
      <c r="P31" s="4" t="e">
        <f t="shared" si="7"/>
        <v>#DIV/0!</v>
      </c>
      <c r="Q31" s="4" t="e">
        <f t="shared" si="11"/>
        <v>#DIV/0!</v>
      </c>
      <c r="R31" s="5">
        <f t="shared" si="12"/>
        <v>201511</v>
      </c>
      <c r="S31" s="5">
        <v>8</v>
      </c>
      <c r="T31" s="5">
        <f t="shared" si="1"/>
        <v>22.25</v>
      </c>
      <c r="U31" s="5">
        <f t="shared" si="5"/>
        <v>4.85451388888875</v>
      </c>
      <c r="V31" s="6">
        <f t="shared" si="8"/>
        <v>22</v>
      </c>
      <c r="W31" s="6">
        <v>214</v>
      </c>
      <c r="X31" s="6">
        <f t="shared" si="6"/>
        <v>3.8436915887850989E-2</v>
      </c>
    </row>
    <row r="32" spans="1:24">
      <c r="A32">
        <v>31</v>
      </c>
      <c r="B32">
        <v>10557000</v>
      </c>
      <c r="C32">
        <v>3.9083333333299997E-2</v>
      </c>
      <c r="D32">
        <v>201606</v>
      </c>
      <c r="E32">
        <v>21</v>
      </c>
      <c r="G32">
        <f t="shared" si="0"/>
        <v>722054</v>
      </c>
      <c r="I32" s="2"/>
      <c r="J32" s="2"/>
      <c r="K32" s="2"/>
      <c r="L32" s="3"/>
      <c r="M32" s="3"/>
      <c r="N32" s="4"/>
      <c r="O32" s="4">
        <v>0</v>
      </c>
      <c r="P32" s="4" t="e">
        <f t="shared" si="7"/>
        <v>#DIV/0!</v>
      </c>
      <c r="Q32" s="4"/>
      <c r="R32" s="5">
        <f t="shared" si="12"/>
        <v>201512</v>
      </c>
      <c r="S32" s="5">
        <v>11</v>
      </c>
      <c r="T32" s="5">
        <f t="shared" si="1"/>
        <v>23.454545454545453</v>
      </c>
      <c r="U32" s="5">
        <f t="shared" si="5"/>
        <v>5.7078282828290909</v>
      </c>
      <c r="V32" s="6">
        <f t="shared" si="8"/>
        <v>23</v>
      </c>
      <c r="W32" s="6">
        <v>220</v>
      </c>
      <c r="X32" s="6">
        <f t="shared" si="6"/>
        <v>3.7501515151514599E-2</v>
      </c>
    </row>
    <row r="33" spans="1:24">
      <c r="A33">
        <v>32</v>
      </c>
      <c r="B33">
        <v>11417000</v>
      </c>
      <c r="C33">
        <v>8.16666666667E-2</v>
      </c>
      <c r="D33">
        <v>201503</v>
      </c>
      <c r="E33">
        <v>28</v>
      </c>
      <c r="G33">
        <f t="shared" si="0"/>
        <v>2175572</v>
      </c>
      <c r="I33" s="2"/>
      <c r="J33" s="2"/>
      <c r="K33" s="2"/>
      <c r="L33" s="3"/>
      <c r="M33" s="3"/>
      <c r="N33" s="4"/>
      <c r="O33" s="4"/>
      <c r="P33" s="4" t="e">
        <f t="shared" si="7"/>
        <v>#DIV/0!</v>
      </c>
      <c r="Q33" s="4"/>
      <c r="R33" s="5">
        <v>201601</v>
      </c>
      <c r="S33" s="5">
        <v>24</v>
      </c>
      <c r="T33" s="5">
        <f t="shared" si="1"/>
        <v>22.5</v>
      </c>
      <c r="U33" s="5">
        <f t="shared" si="5"/>
        <v>5.0093749999995838</v>
      </c>
      <c r="V33" s="6">
        <f t="shared" si="8"/>
        <v>24</v>
      </c>
      <c r="W33" s="6">
        <v>241</v>
      </c>
      <c r="X33" s="6">
        <f t="shared" si="6"/>
        <v>4.0946749654218302E-2</v>
      </c>
    </row>
    <row r="34" spans="1:24">
      <c r="A34">
        <v>33</v>
      </c>
      <c r="B34">
        <v>13244000</v>
      </c>
      <c r="C34">
        <v>5.6333333333299998E-2</v>
      </c>
      <c r="D34">
        <v>201403</v>
      </c>
      <c r="E34">
        <v>26</v>
      </c>
      <c r="G34">
        <f t="shared" si="0"/>
        <v>1616503</v>
      </c>
      <c r="I34" s="2"/>
      <c r="J34" s="2"/>
      <c r="K34" s="2"/>
      <c r="L34" s="3"/>
      <c r="M34" s="3"/>
      <c r="N34" s="4"/>
      <c r="O34" s="4"/>
      <c r="P34" s="4"/>
      <c r="Q34" s="4"/>
      <c r="R34" s="5">
        <v>201602</v>
      </c>
      <c r="S34" s="5">
        <v>47</v>
      </c>
      <c r="T34" s="5">
        <f t="shared" ref="T34:T46" si="13">SUMIF(D:D, R34,E:E )/S34</f>
        <v>22.659574468085108</v>
      </c>
      <c r="U34" s="5">
        <f t="shared" ref="U34:U46" si="14">SUMIFS(C:C,D:D,R34)/S34*100</f>
        <v>3.0319148936168099</v>
      </c>
      <c r="V34" s="6">
        <f t="shared" si="8"/>
        <v>25</v>
      </c>
      <c r="W34" s="6">
        <v>224</v>
      </c>
      <c r="X34" s="6">
        <f t="shared" si="6"/>
        <v>4.1006076388890193E-2</v>
      </c>
    </row>
    <row r="35" spans="1:24">
      <c r="A35">
        <v>34</v>
      </c>
      <c r="B35">
        <v>11724000</v>
      </c>
      <c r="C35">
        <v>2.8500000000000001E-2</v>
      </c>
      <c r="D35">
        <v>201504</v>
      </c>
      <c r="E35">
        <v>27</v>
      </c>
      <c r="G35">
        <f t="shared" si="0"/>
        <v>751801</v>
      </c>
      <c r="I35" s="2"/>
      <c r="J35" s="2"/>
      <c r="K35" s="2"/>
      <c r="L35" s="3"/>
      <c r="M35" s="3"/>
      <c r="N35" s="4"/>
      <c r="O35" s="4"/>
      <c r="P35" s="4"/>
      <c r="Q35" s="4"/>
      <c r="R35" s="5">
        <f>R34+1</f>
        <v>201603</v>
      </c>
      <c r="S35" s="5">
        <v>71</v>
      </c>
      <c r="T35" s="5">
        <f t="shared" si="13"/>
        <v>21.704225352112676</v>
      </c>
      <c r="U35" s="5">
        <f t="shared" si="14"/>
        <v>5.03814553990662</v>
      </c>
      <c r="V35" s="6">
        <f t="shared" si="8"/>
        <v>26</v>
      </c>
      <c r="W35" s="6">
        <v>197</v>
      </c>
      <c r="X35" s="6">
        <f t="shared" si="6"/>
        <v>4.4675126903556329E-2</v>
      </c>
    </row>
    <row r="36" spans="1:24">
      <c r="A36">
        <v>35</v>
      </c>
      <c r="B36">
        <v>30636000</v>
      </c>
      <c r="C36">
        <v>3.4500000000000003E-2</v>
      </c>
      <c r="D36">
        <v>201406</v>
      </c>
      <c r="E36">
        <v>23</v>
      </c>
      <c r="G36">
        <f t="shared" si="0"/>
        <v>2025805</v>
      </c>
      <c r="I36" s="2"/>
      <c r="J36" s="2"/>
      <c r="K36" s="2"/>
      <c r="L36" s="3"/>
      <c r="M36" s="3"/>
      <c r="R36" s="5">
        <f>R35+1</f>
        <v>201604</v>
      </c>
      <c r="S36">
        <v>107</v>
      </c>
      <c r="T36" s="5">
        <f t="shared" si="13"/>
        <v>22.289719626168225</v>
      </c>
      <c r="U36" s="5">
        <f t="shared" si="14"/>
        <v>2.9789719626172881</v>
      </c>
      <c r="V36" s="6">
        <f t="shared" si="8"/>
        <v>27</v>
      </c>
      <c r="W36" s="6">
        <v>177</v>
      </c>
      <c r="X36" s="6">
        <f t="shared" si="6"/>
        <v>4.9680790960452005E-2</v>
      </c>
    </row>
    <row r="37" spans="1:24">
      <c r="A37">
        <v>36</v>
      </c>
      <c r="B37">
        <v>22717000</v>
      </c>
      <c r="C37">
        <v>3.2722222222199997E-2</v>
      </c>
      <c r="D37">
        <v>201406</v>
      </c>
      <c r="E37">
        <v>19</v>
      </c>
      <c r="G37">
        <f t="shared" si="0"/>
        <v>1176971</v>
      </c>
      <c r="I37" s="2"/>
      <c r="J37" s="2"/>
      <c r="K37" s="2"/>
      <c r="L37" s="3"/>
      <c r="M37" s="3"/>
      <c r="R37" s="5">
        <f>R36+1</f>
        <v>201605</v>
      </c>
      <c r="S37">
        <v>90</v>
      </c>
      <c r="T37" s="5">
        <f t="shared" si="13"/>
        <v>21.6</v>
      </c>
      <c r="U37" s="5">
        <f t="shared" si="14"/>
        <v>2.969783950617443</v>
      </c>
      <c r="V37" s="6">
        <f t="shared" si="8"/>
        <v>28</v>
      </c>
      <c r="W37" s="6">
        <v>170</v>
      </c>
      <c r="X37" s="6">
        <f t="shared" si="6"/>
        <v>5.0389869281043533E-2</v>
      </c>
    </row>
    <row r="38" spans="1:24">
      <c r="A38">
        <v>37</v>
      </c>
      <c r="B38">
        <v>23703000</v>
      </c>
      <c r="C38">
        <v>5.5E-2</v>
      </c>
      <c r="D38">
        <v>201502</v>
      </c>
      <c r="E38">
        <v>36</v>
      </c>
      <c r="G38">
        <f t="shared" si="0"/>
        <v>3910995</v>
      </c>
      <c r="I38" s="2"/>
      <c r="J38" s="2"/>
      <c r="K38" s="2"/>
      <c r="L38" s="3"/>
      <c r="M38" s="3"/>
      <c r="R38" s="5">
        <f>R37+1</f>
        <v>201606</v>
      </c>
      <c r="S38">
        <v>76</v>
      </c>
      <c r="T38" s="5">
        <f t="shared" si="13"/>
        <v>21.105263157894736</v>
      </c>
      <c r="U38" s="5">
        <f t="shared" si="14"/>
        <v>4.6832967836257895</v>
      </c>
      <c r="V38" s="6">
        <f t="shared" si="8"/>
        <v>29</v>
      </c>
      <c r="W38" s="6">
        <v>126</v>
      </c>
      <c r="X38" s="6">
        <f t="shared" si="6"/>
        <v>4.7828262786596056E-2</v>
      </c>
    </row>
    <row r="39" spans="1:24">
      <c r="A39">
        <v>38</v>
      </c>
      <c r="B39">
        <v>12726000</v>
      </c>
      <c r="C39">
        <v>3.2500000000000001E-2</v>
      </c>
      <c r="D39">
        <v>201401</v>
      </c>
      <c r="E39">
        <v>13</v>
      </c>
      <c r="G39">
        <f t="shared" si="0"/>
        <v>448061</v>
      </c>
      <c r="I39" s="2"/>
      <c r="J39" s="2"/>
      <c r="K39" s="2"/>
      <c r="R39" s="5">
        <f>R38+1</f>
        <v>201607</v>
      </c>
      <c r="S39">
        <v>53</v>
      </c>
      <c r="T39" s="5">
        <f t="shared" si="13"/>
        <v>21.39622641509434</v>
      </c>
      <c r="U39" s="5">
        <f t="shared" si="14"/>
        <v>4.8404088050313208</v>
      </c>
      <c r="V39" s="6">
        <f t="shared" si="8"/>
        <v>30</v>
      </c>
      <c r="W39" s="6">
        <v>112</v>
      </c>
      <c r="X39" s="6">
        <f t="shared" si="6"/>
        <v>5.0635416666664275E-2</v>
      </c>
    </row>
    <row r="40" spans="1:24">
      <c r="A40">
        <v>39</v>
      </c>
      <c r="B40">
        <v>11084000</v>
      </c>
      <c r="C40">
        <v>4.33333333333E-2</v>
      </c>
      <c r="D40">
        <v>201405</v>
      </c>
      <c r="E40">
        <v>30</v>
      </c>
      <c r="G40">
        <f t="shared" si="0"/>
        <v>1200766</v>
      </c>
      <c r="I40" s="2"/>
      <c r="J40" s="2"/>
      <c r="K40" s="2"/>
      <c r="R40" s="5">
        <f>R39+1</f>
        <v>201608</v>
      </c>
      <c r="S40">
        <v>22</v>
      </c>
      <c r="T40" s="5">
        <f t="shared" si="13"/>
        <v>21.227272727272727</v>
      </c>
      <c r="U40" s="5">
        <f t="shared" si="14"/>
        <v>4.8491161616154548</v>
      </c>
      <c r="V40" s="6">
        <f t="shared" si="8"/>
        <v>31</v>
      </c>
      <c r="W40" s="6">
        <v>72</v>
      </c>
      <c r="X40" s="6">
        <f t="shared" si="6"/>
        <v>5.4956790123461122E-2</v>
      </c>
    </row>
    <row r="41" spans="1:24">
      <c r="A41">
        <v>40</v>
      </c>
      <c r="B41">
        <v>24096000</v>
      </c>
      <c r="C41">
        <v>3.3250000000000002E-2</v>
      </c>
      <c r="D41">
        <v>201603</v>
      </c>
      <c r="E41">
        <v>19</v>
      </c>
      <c r="G41">
        <f t="shared" si="0"/>
        <v>1268554</v>
      </c>
      <c r="R41" s="5">
        <f>R40+1</f>
        <v>201609</v>
      </c>
      <c r="S41">
        <v>9</v>
      </c>
      <c r="T41" s="5">
        <f t="shared" si="13"/>
        <v>21.111111111111111</v>
      </c>
      <c r="U41" s="5">
        <f t="shared" si="14"/>
        <v>4.4466049382711121</v>
      </c>
      <c r="V41" s="6">
        <f t="shared" si="8"/>
        <v>32</v>
      </c>
      <c r="W41" s="6">
        <v>65</v>
      </c>
      <c r="X41" s="6">
        <f t="shared" si="6"/>
        <v>5.9864102564095377E-2</v>
      </c>
    </row>
    <row r="42" spans="1:24">
      <c r="A42">
        <v>41</v>
      </c>
      <c r="B42">
        <v>28776000</v>
      </c>
      <c r="C42">
        <v>3.0333333333299999E-2</v>
      </c>
      <c r="D42">
        <v>201501</v>
      </c>
      <c r="E42">
        <v>12</v>
      </c>
      <c r="G42">
        <f t="shared" si="0"/>
        <v>872871</v>
      </c>
      <c r="R42" s="5">
        <f>R41+1</f>
        <v>201610</v>
      </c>
      <c r="S42">
        <v>4</v>
      </c>
      <c r="T42" s="5">
        <f t="shared" si="13"/>
        <v>20</v>
      </c>
      <c r="U42" s="5">
        <f t="shared" si="14"/>
        <v>4.9618055555575005</v>
      </c>
      <c r="V42" s="6">
        <f t="shared" si="8"/>
        <v>33</v>
      </c>
      <c r="W42" s="6">
        <v>46</v>
      </c>
      <c r="X42" s="6">
        <f t="shared" si="6"/>
        <v>5.9039855072458701E-2</v>
      </c>
    </row>
    <row r="43" spans="1:24">
      <c r="A43">
        <v>42</v>
      </c>
      <c r="B43">
        <v>8566000</v>
      </c>
      <c r="C43">
        <v>2.35E-2</v>
      </c>
      <c r="D43">
        <v>201404</v>
      </c>
      <c r="E43">
        <v>19</v>
      </c>
      <c r="G43">
        <f t="shared" si="0"/>
        <v>318726</v>
      </c>
      <c r="R43" s="5">
        <f>R42+1</f>
        <v>201611</v>
      </c>
      <c r="S43">
        <v>3</v>
      </c>
      <c r="T43" s="5">
        <f t="shared" si="13"/>
        <v>24</v>
      </c>
      <c r="U43" s="5">
        <f t="shared" si="14"/>
        <v>5.9222222222200003</v>
      </c>
      <c r="V43" s="6">
        <f t="shared" si="8"/>
        <v>34</v>
      </c>
      <c r="W43" s="6">
        <v>32</v>
      </c>
      <c r="X43" s="6">
        <f t="shared" si="6"/>
        <v>6.1670138888890641E-2</v>
      </c>
    </row>
    <row r="44" spans="1:24">
      <c r="A44">
        <v>43</v>
      </c>
      <c r="B44">
        <v>30640000</v>
      </c>
      <c r="C44">
        <v>2.35E-2</v>
      </c>
      <c r="D44">
        <v>201502</v>
      </c>
      <c r="E44">
        <v>25</v>
      </c>
      <c r="G44">
        <f t="shared" si="0"/>
        <v>1500083</v>
      </c>
      <c r="R44" s="5">
        <f>R43+1</f>
        <v>201612</v>
      </c>
      <c r="S44">
        <v>1</v>
      </c>
      <c r="T44" s="5">
        <f t="shared" si="13"/>
        <v>19</v>
      </c>
      <c r="U44" s="5">
        <f t="shared" si="14"/>
        <v>4.6444444444399995</v>
      </c>
      <c r="V44" s="6">
        <f t="shared" si="8"/>
        <v>35</v>
      </c>
      <c r="W44" s="6">
        <v>37</v>
      </c>
      <c r="X44" s="6">
        <f t="shared" si="6"/>
        <v>6.3201201201200014E-2</v>
      </c>
    </row>
    <row r="45" spans="1:24">
      <c r="A45">
        <v>44</v>
      </c>
      <c r="B45">
        <v>25243000</v>
      </c>
      <c r="C45">
        <v>4.40555555556E-2</v>
      </c>
      <c r="D45">
        <v>201506</v>
      </c>
      <c r="E45">
        <v>26</v>
      </c>
      <c r="G45">
        <f t="shared" si="0"/>
        <v>2409537</v>
      </c>
      <c r="R45" s="8">
        <v>201701</v>
      </c>
      <c r="S45">
        <v>1</v>
      </c>
      <c r="T45" s="5">
        <f t="shared" si="13"/>
        <v>13</v>
      </c>
      <c r="U45" s="5">
        <f t="shared" si="14"/>
        <v>3.1777777777799998</v>
      </c>
      <c r="V45" s="6">
        <f t="shared" si="8"/>
        <v>36</v>
      </c>
      <c r="W45" s="6">
        <v>36</v>
      </c>
      <c r="X45" s="6">
        <f t="shared" si="6"/>
        <v>5.9236111111111107E-2</v>
      </c>
    </row>
    <row r="46" spans="1:24">
      <c r="A46">
        <v>45</v>
      </c>
      <c r="B46">
        <v>15517000</v>
      </c>
      <c r="C46">
        <v>2.35E-2</v>
      </c>
      <c r="D46">
        <v>201604</v>
      </c>
      <c r="E46">
        <v>18</v>
      </c>
      <c r="G46">
        <f t="shared" si="0"/>
        <v>546974</v>
      </c>
      <c r="R46" s="8">
        <v>201702</v>
      </c>
      <c r="S46">
        <v>0</v>
      </c>
      <c r="T46" s="5" t="e">
        <f t="shared" si="13"/>
        <v>#DIV/0!</v>
      </c>
      <c r="U46" s="5" t="e">
        <f t="shared" si="14"/>
        <v>#DIV/0!</v>
      </c>
      <c r="W46">
        <v>0</v>
      </c>
    </row>
    <row r="47" spans="1:24">
      <c r="A47">
        <v>46</v>
      </c>
      <c r="B47">
        <v>19062000</v>
      </c>
      <c r="C47">
        <v>2.35E-2</v>
      </c>
      <c r="D47">
        <v>201405</v>
      </c>
      <c r="E47">
        <v>17</v>
      </c>
      <c r="G47">
        <f t="shared" si="0"/>
        <v>634605</v>
      </c>
      <c r="S47">
        <v>0</v>
      </c>
    </row>
    <row r="48" spans="1:24">
      <c r="A48">
        <v>47</v>
      </c>
      <c r="B48">
        <v>34563000</v>
      </c>
      <c r="C48">
        <v>2.35E-2</v>
      </c>
      <c r="D48">
        <v>201505</v>
      </c>
      <c r="E48">
        <v>26</v>
      </c>
      <c r="G48">
        <f t="shared" si="0"/>
        <v>1759832</v>
      </c>
    </row>
    <row r="49" spans="1:7">
      <c r="A49">
        <v>48</v>
      </c>
      <c r="B49">
        <v>9382000</v>
      </c>
      <c r="C49">
        <v>2.35E-2</v>
      </c>
      <c r="D49">
        <v>201405</v>
      </c>
      <c r="E49">
        <v>15</v>
      </c>
      <c r="G49">
        <f t="shared" si="0"/>
        <v>275596</v>
      </c>
    </row>
    <row r="50" spans="1:7">
      <c r="A50">
        <v>49</v>
      </c>
      <c r="B50">
        <v>28428000</v>
      </c>
      <c r="C50">
        <v>2.35E-2</v>
      </c>
      <c r="D50">
        <v>201405</v>
      </c>
      <c r="E50">
        <v>28</v>
      </c>
      <c r="G50">
        <f t="shared" si="0"/>
        <v>1558802</v>
      </c>
    </row>
    <row r="51" spans="1:7">
      <c r="A51">
        <v>50</v>
      </c>
      <c r="B51">
        <v>3331000</v>
      </c>
      <c r="C51">
        <v>8.4750000000000006E-2</v>
      </c>
      <c r="D51">
        <v>201512</v>
      </c>
      <c r="E51">
        <v>27</v>
      </c>
      <c r="G51">
        <f t="shared" si="0"/>
        <v>635180</v>
      </c>
    </row>
    <row r="52" spans="1:7">
      <c r="A52">
        <v>51</v>
      </c>
      <c r="B52">
        <v>8795000</v>
      </c>
      <c r="C52">
        <v>3.54166666667E-2</v>
      </c>
      <c r="D52">
        <v>201503</v>
      </c>
      <c r="E52">
        <v>25</v>
      </c>
      <c r="G52">
        <f t="shared" si="0"/>
        <v>648936</v>
      </c>
    </row>
    <row r="53" spans="1:7">
      <c r="A53">
        <v>52</v>
      </c>
      <c r="B53">
        <v>10145000</v>
      </c>
      <c r="C53">
        <v>3.0333333333299999E-2</v>
      </c>
      <c r="D53">
        <v>201506</v>
      </c>
      <c r="E53">
        <v>13</v>
      </c>
      <c r="G53">
        <f t="shared" si="0"/>
        <v>333375</v>
      </c>
    </row>
    <row r="54" spans="1:7">
      <c r="A54">
        <v>53</v>
      </c>
      <c r="B54">
        <v>12089000</v>
      </c>
      <c r="C54">
        <v>6.4000000000000001E-2</v>
      </c>
      <c r="D54">
        <v>201403</v>
      </c>
      <c r="E54">
        <v>32</v>
      </c>
      <c r="G54">
        <f t="shared" si="0"/>
        <v>2063189</v>
      </c>
    </row>
    <row r="55" spans="1:7">
      <c r="A55">
        <v>54</v>
      </c>
      <c r="B55">
        <v>27106000</v>
      </c>
      <c r="C55">
        <v>2.35E-2</v>
      </c>
      <c r="D55">
        <v>201505</v>
      </c>
      <c r="E55">
        <v>30</v>
      </c>
      <c r="G55">
        <f t="shared" si="0"/>
        <v>1592477</v>
      </c>
    </row>
    <row r="56" spans="1:7">
      <c r="A56">
        <v>55</v>
      </c>
      <c r="B56">
        <v>29989000</v>
      </c>
      <c r="C56">
        <v>2.35E-2</v>
      </c>
      <c r="D56">
        <v>201504</v>
      </c>
      <c r="E56">
        <v>21</v>
      </c>
      <c r="G56">
        <f t="shared" si="0"/>
        <v>1233297</v>
      </c>
    </row>
    <row r="57" spans="1:7">
      <c r="A57">
        <v>56</v>
      </c>
      <c r="B57">
        <v>4666000</v>
      </c>
      <c r="C57">
        <v>5.6833333333299998E-2</v>
      </c>
      <c r="D57">
        <v>201611</v>
      </c>
      <c r="E57">
        <v>22</v>
      </c>
      <c r="G57">
        <f t="shared" si="0"/>
        <v>486171</v>
      </c>
    </row>
    <row r="58" spans="1:7">
      <c r="A58">
        <v>57</v>
      </c>
      <c r="B58">
        <v>3010000</v>
      </c>
      <c r="C58">
        <v>5.3055555555600001E-2</v>
      </c>
      <c r="D58">
        <v>201404</v>
      </c>
      <c r="E58">
        <v>26</v>
      </c>
      <c r="G58">
        <f t="shared" si="0"/>
        <v>346010</v>
      </c>
    </row>
    <row r="59" spans="1:7">
      <c r="A59">
        <v>58</v>
      </c>
      <c r="B59">
        <v>30329000</v>
      </c>
      <c r="C59">
        <v>3.21388888889E-2</v>
      </c>
      <c r="D59">
        <v>201410</v>
      </c>
      <c r="E59">
        <v>13</v>
      </c>
      <c r="G59">
        <f t="shared" si="0"/>
        <v>1055968</v>
      </c>
    </row>
    <row r="60" spans="1:7">
      <c r="A60">
        <v>59</v>
      </c>
      <c r="B60">
        <v>11513000</v>
      </c>
      <c r="C60">
        <v>3.2000000000000001E-2</v>
      </c>
      <c r="D60">
        <v>201502</v>
      </c>
      <c r="E60">
        <v>24</v>
      </c>
      <c r="G60">
        <f t="shared" si="0"/>
        <v>736832</v>
      </c>
    </row>
    <row r="61" spans="1:7">
      <c r="A61">
        <v>60</v>
      </c>
      <c r="B61">
        <v>7513000</v>
      </c>
      <c r="C61">
        <v>5.4777777777799998E-2</v>
      </c>
      <c r="D61">
        <v>201503</v>
      </c>
      <c r="E61">
        <v>17</v>
      </c>
      <c r="G61">
        <f t="shared" si="0"/>
        <v>583022</v>
      </c>
    </row>
    <row r="62" spans="1:7">
      <c r="A62">
        <v>61</v>
      </c>
      <c r="B62">
        <v>6936000</v>
      </c>
      <c r="C62">
        <v>5.3055555555600001E-2</v>
      </c>
      <c r="D62">
        <v>201405</v>
      </c>
      <c r="E62">
        <v>26</v>
      </c>
      <c r="G62">
        <f t="shared" si="0"/>
        <v>797318</v>
      </c>
    </row>
    <row r="63" spans="1:7">
      <c r="A63">
        <v>62</v>
      </c>
      <c r="B63">
        <v>14689000</v>
      </c>
      <c r="C63">
        <v>2.63611111111E-2</v>
      </c>
      <c r="D63">
        <v>201403</v>
      </c>
      <c r="E63">
        <v>13</v>
      </c>
      <c r="G63">
        <f t="shared" si="0"/>
        <v>419486</v>
      </c>
    </row>
    <row r="64" spans="1:7">
      <c r="A64">
        <v>63</v>
      </c>
      <c r="B64">
        <v>6679000</v>
      </c>
      <c r="C64">
        <v>3.3750000000000002E-2</v>
      </c>
      <c r="D64">
        <v>201502</v>
      </c>
      <c r="E64">
        <v>27</v>
      </c>
      <c r="G64">
        <f t="shared" si="0"/>
        <v>507186</v>
      </c>
    </row>
    <row r="65" spans="1:7">
      <c r="A65">
        <v>64</v>
      </c>
      <c r="B65">
        <v>3440000</v>
      </c>
      <c r="C65">
        <v>2.35E-2</v>
      </c>
      <c r="D65">
        <v>201404</v>
      </c>
      <c r="E65">
        <v>15</v>
      </c>
      <c r="G65">
        <f t="shared" si="0"/>
        <v>101050</v>
      </c>
    </row>
    <row r="66" spans="1:7">
      <c r="A66">
        <v>65</v>
      </c>
      <c r="B66">
        <v>14349000</v>
      </c>
      <c r="C66">
        <v>2.35E-2</v>
      </c>
      <c r="D66">
        <v>201404</v>
      </c>
      <c r="E66">
        <v>22</v>
      </c>
      <c r="G66">
        <f t="shared" ref="G66:G129" si="15">FLOOR(B66*C66*E66/12, 1)</f>
        <v>618202</v>
      </c>
    </row>
    <row r="67" spans="1:7">
      <c r="A67">
        <v>66</v>
      </c>
      <c r="B67">
        <v>10917000</v>
      </c>
      <c r="C67">
        <v>2.8333333333300001E-2</v>
      </c>
      <c r="D67">
        <v>201505</v>
      </c>
      <c r="E67">
        <v>25</v>
      </c>
      <c r="G67">
        <f t="shared" si="15"/>
        <v>644406</v>
      </c>
    </row>
    <row r="68" spans="1:7">
      <c r="A68">
        <v>67</v>
      </c>
      <c r="B68">
        <v>4450000</v>
      </c>
      <c r="C68">
        <v>2.35E-2</v>
      </c>
      <c r="D68">
        <v>201405</v>
      </c>
      <c r="E68">
        <v>15</v>
      </c>
      <c r="G68">
        <f t="shared" si="15"/>
        <v>130718</v>
      </c>
    </row>
    <row r="69" spans="1:7">
      <c r="A69">
        <v>68</v>
      </c>
      <c r="B69">
        <v>29493000</v>
      </c>
      <c r="C69">
        <v>2.35E-2</v>
      </c>
      <c r="D69">
        <v>201405</v>
      </c>
      <c r="E69">
        <v>15</v>
      </c>
      <c r="G69">
        <f t="shared" si="15"/>
        <v>866356</v>
      </c>
    </row>
    <row r="70" spans="1:7">
      <c r="A70">
        <v>69</v>
      </c>
      <c r="B70">
        <v>24287000</v>
      </c>
      <c r="C70">
        <v>3.0694444444400001E-2</v>
      </c>
      <c r="D70">
        <v>201501</v>
      </c>
      <c r="E70">
        <v>13</v>
      </c>
      <c r="G70">
        <f t="shared" si="15"/>
        <v>807598</v>
      </c>
    </row>
    <row r="71" spans="1:7">
      <c r="A71">
        <v>70</v>
      </c>
      <c r="B71">
        <v>26768000</v>
      </c>
      <c r="C71">
        <v>5.8805555555599999E-2</v>
      </c>
      <c r="D71">
        <v>201603</v>
      </c>
      <c r="E71">
        <v>29</v>
      </c>
      <c r="G71">
        <f t="shared" si="15"/>
        <v>3804092</v>
      </c>
    </row>
    <row r="72" spans="1:7">
      <c r="A72">
        <v>71</v>
      </c>
      <c r="B72">
        <v>11427000</v>
      </c>
      <c r="C72">
        <v>5.3666666666700003E-2</v>
      </c>
      <c r="D72">
        <v>201406</v>
      </c>
      <c r="E72">
        <v>21</v>
      </c>
      <c r="G72">
        <f t="shared" si="15"/>
        <v>1073185</v>
      </c>
    </row>
    <row r="73" spans="1:7">
      <c r="A73">
        <v>72</v>
      </c>
      <c r="B73">
        <v>9424000</v>
      </c>
      <c r="C73">
        <v>2.35E-2</v>
      </c>
      <c r="D73">
        <v>201404</v>
      </c>
      <c r="E73">
        <v>21</v>
      </c>
      <c r="G73">
        <f t="shared" si="15"/>
        <v>387562</v>
      </c>
    </row>
    <row r="74" spans="1:7">
      <c r="A74">
        <v>73</v>
      </c>
      <c r="B74">
        <v>4253000</v>
      </c>
      <c r="C74">
        <v>2.35E-2</v>
      </c>
      <c r="D74">
        <v>201404</v>
      </c>
      <c r="E74">
        <v>13</v>
      </c>
      <c r="G74">
        <f t="shared" si="15"/>
        <v>108274</v>
      </c>
    </row>
    <row r="75" spans="1:7">
      <c r="A75">
        <v>74</v>
      </c>
      <c r="B75">
        <v>26540000</v>
      </c>
      <c r="C75">
        <v>2.35E-2</v>
      </c>
      <c r="D75">
        <v>201504</v>
      </c>
      <c r="E75">
        <v>20</v>
      </c>
      <c r="G75">
        <f t="shared" si="15"/>
        <v>1039483</v>
      </c>
    </row>
    <row r="76" spans="1:7">
      <c r="A76">
        <v>75</v>
      </c>
      <c r="B76">
        <v>10076000</v>
      </c>
      <c r="C76">
        <v>2.35E-2</v>
      </c>
      <c r="D76">
        <v>201605</v>
      </c>
      <c r="E76">
        <v>19</v>
      </c>
      <c r="G76">
        <f t="shared" si="15"/>
        <v>374911</v>
      </c>
    </row>
    <row r="77" spans="1:7">
      <c r="A77">
        <v>76</v>
      </c>
      <c r="B77">
        <v>9323000</v>
      </c>
      <c r="C77">
        <v>4.9222222222199997E-2</v>
      </c>
      <c r="D77">
        <v>201405</v>
      </c>
      <c r="E77">
        <v>31</v>
      </c>
      <c r="G77">
        <f t="shared" si="15"/>
        <v>1185488</v>
      </c>
    </row>
    <row r="78" spans="1:7">
      <c r="A78">
        <v>77</v>
      </c>
      <c r="B78">
        <v>11503000</v>
      </c>
      <c r="C78">
        <v>2.9722222222200001E-2</v>
      </c>
      <c r="D78">
        <v>201502</v>
      </c>
      <c r="E78">
        <v>25</v>
      </c>
      <c r="G78">
        <f t="shared" si="15"/>
        <v>712280</v>
      </c>
    </row>
    <row r="79" spans="1:7">
      <c r="A79">
        <v>78</v>
      </c>
      <c r="B79">
        <v>11819000</v>
      </c>
      <c r="C79">
        <v>9.2999999999999999E-2</v>
      </c>
      <c r="D79">
        <v>201403</v>
      </c>
      <c r="E79">
        <v>31</v>
      </c>
      <c r="G79">
        <f t="shared" si="15"/>
        <v>2839514</v>
      </c>
    </row>
    <row r="80" spans="1:7">
      <c r="A80">
        <v>79</v>
      </c>
      <c r="B80">
        <v>34143000</v>
      </c>
      <c r="C80">
        <v>2.35E-2</v>
      </c>
      <c r="D80">
        <v>201405</v>
      </c>
      <c r="E80">
        <v>18</v>
      </c>
      <c r="G80">
        <f t="shared" si="15"/>
        <v>1203540</v>
      </c>
    </row>
    <row r="81" spans="1:7">
      <c r="A81">
        <v>80</v>
      </c>
      <c r="B81">
        <v>11704000</v>
      </c>
      <c r="C81">
        <v>5.3999999999999999E-2</v>
      </c>
      <c r="D81">
        <v>201503</v>
      </c>
      <c r="E81">
        <v>24</v>
      </c>
      <c r="G81">
        <f t="shared" si="15"/>
        <v>1264032</v>
      </c>
    </row>
    <row r="82" spans="1:7">
      <c r="A82">
        <v>81</v>
      </c>
      <c r="B82">
        <v>9719000</v>
      </c>
      <c r="C82">
        <v>4.81388888889E-2</v>
      </c>
      <c r="D82">
        <v>201504</v>
      </c>
      <c r="E82">
        <v>29</v>
      </c>
      <c r="G82">
        <f t="shared" si="15"/>
        <v>1130666</v>
      </c>
    </row>
    <row r="83" spans="1:7">
      <c r="A83">
        <v>82</v>
      </c>
      <c r="B83">
        <v>13040000</v>
      </c>
      <c r="C83">
        <v>3.7222222222200001E-2</v>
      </c>
      <c r="D83">
        <v>201404</v>
      </c>
      <c r="E83">
        <v>22</v>
      </c>
      <c r="G83">
        <f t="shared" si="15"/>
        <v>889859</v>
      </c>
    </row>
    <row r="84" spans="1:7">
      <c r="A84">
        <v>83</v>
      </c>
      <c r="B84">
        <v>10669000</v>
      </c>
      <c r="C84">
        <v>4.3305555555599999E-2</v>
      </c>
      <c r="D84">
        <v>201504</v>
      </c>
      <c r="E84">
        <v>29</v>
      </c>
      <c r="G84">
        <f t="shared" si="15"/>
        <v>1116565</v>
      </c>
    </row>
    <row r="85" spans="1:7">
      <c r="A85">
        <v>84</v>
      </c>
      <c r="B85">
        <v>7832000</v>
      </c>
      <c r="C85">
        <v>5.2166666666700001E-2</v>
      </c>
      <c r="D85">
        <v>201502</v>
      </c>
      <c r="E85">
        <v>29</v>
      </c>
      <c r="G85">
        <f t="shared" si="15"/>
        <v>987375</v>
      </c>
    </row>
    <row r="86" spans="1:7">
      <c r="A86">
        <v>85</v>
      </c>
      <c r="B86">
        <v>6867000</v>
      </c>
      <c r="C86">
        <v>2.35E-2</v>
      </c>
      <c r="D86">
        <v>201505</v>
      </c>
      <c r="E86">
        <v>23</v>
      </c>
      <c r="G86">
        <f t="shared" si="15"/>
        <v>309301</v>
      </c>
    </row>
    <row r="87" spans="1:7">
      <c r="A87">
        <v>86</v>
      </c>
      <c r="B87">
        <v>31032000</v>
      </c>
      <c r="C87">
        <v>2.35E-2</v>
      </c>
      <c r="D87">
        <v>201605</v>
      </c>
      <c r="E87">
        <v>23</v>
      </c>
      <c r="G87">
        <f t="shared" si="15"/>
        <v>1397733</v>
      </c>
    </row>
    <row r="88" spans="1:7">
      <c r="A88">
        <v>87</v>
      </c>
      <c r="B88">
        <v>10018000</v>
      </c>
      <c r="C88">
        <v>7.3111111111099997E-2</v>
      </c>
      <c r="D88">
        <v>201503</v>
      </c>
      <c r="E88">
        <v>28</v>
      </c>
      <c r="G88">
        <f t="shared" si="15"/>
        <v>1708996</v>
      </c>
    </row>
    <row r="89" spans="1:7">
      <c r="A89">
        <v>88</v>
      </c>
      <c r="B89">
        <v>31357000</v>
      </c>
      <c r="C89">
        <v>3.8249999999999999E-2</v>
      </c>
      <c r="D89">
        <v>201504</v>
      </c>
      <c r="E89">
        <v>27</v>
      </c>
      <c r="G89">
        <f t="shared" si="15"/>
        <v>2698661</v>
      </c>
    </row>
    <row r="90" spans="1:7">
      <c r="A90">
        <v>89</v>
      </c>
      <c r="B90">
        <v>6839000</v>
      </c>
      <c r="C90">
        <v>2.7444444444400001E-2</v>
      </c>
      <c r="D90">
        <v>201502</v>
      </c>
      <c r="E90">
        <v>22</v>
      </c>
      <c r="G90">
        <f t="shared" si="15"/>
        <v>344103</v>
      </c>
    </row>
    <row r="91" spans="1:7">
      <c r="A91">
        <v>90</v>
      </c>
      <c r="B91">
        <v>4631000</v>
      </c>
      <c r="C91">
        <v>6.7666666666700001E-2</v>
      </c>
      <c r="D91">
        <v>201406</v>
      </c>
      <c r="E91">
        <v>28</v>
      </c>
      <c r="G91">
        <f t="shared" si="15"/>
        <v>731183</v>
      </c>
    </row>
    <row r="92" spans="1:7">
      <c r="A92">
        <v>91</v>
      </c>
      <c r="B92">
        <v>27704000</v>
      </c>
      <c r="C92">
        <v>6.6305555555599999E-2</v>
      </c>
      <c r="D92">
        <v>201408</v>
      </c>
      <c r="E92">
        <v>31</v>
      </c>
      <c r="G92">
        <f t="shared" si="15"/>
        <v>4745400</v>
      </c>
    </row>
    <row r="93" spans="1:7">
      <c r="A93">
        <v>92</v>
      </c>
      <c r="B93">
        <v>9547000</v>
      </c>
      <c r="C93">
        <v>5.3777777777799997E-2</v>
      </c>
      <c r="D93">
        <v>201502</v>
      </c>
      <c r="E93">
        <v>29</v>
      </c>
      <c r="G93">
        <f t="shared" si="15"/>
        <v>1240756</v>
      </c>
    </row>
    <row r="94" spans="1:7">
      <c r="A94">
        <v>93</v>
      </c>
      <c r="B94">
        <v>13335000</v>
      </c>
      <c r="C94">
        <v>2.35E-2</v>
      </c>
      <c r="D94">
        <v>201404</v>
      </c>
      <c r="E94">
        <v>25</v>
      </c>
      <c r="G94">
        <f t="shared" si="15"/>
        <v>652859</v>
      </c>
    </row>
    <row r="95" spans="1:7">
      <c r="A95">
        <v>94</v>
      </c>
      <c r="B95">
        <v>12669000</v>
      </c>
      <c r="C95">
        <v>2.35E-2</v>
      </c>
      <c r="D95">
        <v>201404</v>
      </c>
      <c r="E95">
        <v>23</v>
      </c>
      <c r="G95">
        <f t="shared" si="15"/>
        <v>570632</v>
      </c>
    </row>
    <row r="96" spans="1:7">
      <c r="A96">
        <v>95</v>
      </c>
      <c r="B96">
        <v>11062000</v>
      </c>
      <c r="C96">
        <v>2.6249999999999999E-2</v>
      </c>
      <c r="D96">
        <v>201504</v>
      </c>
      <c r="E96">
        <v>25</v>
      </c>
      <c r="G96">
        <f t="shared" si="15"/>
        <v>604953</v>
      </c>
    </row>
    <row r="97" spans="1:7">
      <c r="A97">
        <v>96</v>
      </c>
      <c r="B97">
        <v>9528000</v>
      </c>
      <c r="C97">
        <v>4.3666666666700001E-2</v>
      </c>
      <c r="D97">
        <v>201604</v>
      </c>
      <c r="E97">
        <v>26</v>
      </c>
      <c r="G97">
        <f t="shared" si="15"/>
        <v>901454</v>
      </c>
    </row>
    <row r="98" spans="1:7">
      <c r="A98">
        <v>97</v>
      </c>
      <c r="B98">
        <v>8458000</v>
      </c>
      <c r="C98">
        <v>8.3750000000000005E-2</v>
      </c>
      <c r="D98">
        <v>201404</v>
      </c>
      <c r="E98">
        <v>35</v>
      </c>
      <c r="G98">
        <f t="shared" si="15"/>
        <v>2066042</v>
      </c>
    </row>
    <row r="99" spans="1:7">
      <c r="A99">
        <v>98</v>
      </c>
      <c r="B99">
        <v>29262000</v>
      </c>
      <c r="C99">
        <v>3.4611111111099997E-2</v>
      </c>
      <c r="D99">
        <v>201406</v>
      </c>
      <c r="E99">
        <v>14</v>
      </c>
      <c r="G99">
        <f t="shared" si="15"/>
        <v>1181588</v>
      </c>
    </row>
    <row r="100" spans="1:7">
      <c r="A100">
        <v>99</v>
      </c>
      <c r="B100">
        <v>12118000</v>
      </c>
      <c r="C100">
        <v>4.5777777777799997E-2</v>
      </c>
      <c r="D100">
        <v>201606</v>
      </c>
      <c r="E100">
        <v>16</v>
      </c>
      <c r="G100">
        <f t="shared" si="15"/>
        <v>739646</v>
      </c>
    </row>
    <row r="101" spans="1:7">
      <c r="A101">
        <v>100</v>
      </c>
      <c r="B101">
        <v>8973000</v>
      </c>
      <c r="C101">
        <v>8.30555555556E-2</v>
      </c>
      <c r="D101">
        <v>201607</v>
      </c>
      <c r="E101">
        <v>26</v>
      </c>
      <c r="G101">
        <f t="shared" si="15"/>
        <v>1614724</v>
      </c>
    </row>
    <row r="102" spans="1:7">
      <c r="A102">
        <v>101</v>
      </c>
      <c r="B102">
        <v>26473000</v>
      </c>
      <c r="C102">
        <v>5.2499999999999998E-2</v>
      </c>
      <c r="D102">
        <v>201406</v>
      </c>
      <c r="E102">
        <v>27</v>
      </c>
      <c r="G102">
        <f t="shared" si="15"/>
        <v>3127123</v>
      </c>
    </row>
    <row r="103" spans="1:7">
      <c r="A103">
        <v>102</v>
      </c>
      <c r="B103">
        <v>16143000</v>
      </c>
      <c r="C103">
        <v>2.8750000000000001E-2</v>
      </c>
      <c r="D103">
        <v>201503</v>
      </c>
      <c r="E103">
        <v>15</v>
      </c>
      <c r="G103">
        <f t="shared" si="15"/>
        <v>580139</v>
      </c>
    </row>
    <row r="104" spans="1:7">
      <c r="A104">
        <v>103</v>
      </c>
      <c r="B104">
        <v>10032000</v>
      </c>
      <c r="C104">
        <v>2.6666666666699999E-2</v>
      </c>
      <c r="D104">
        <v>201605</v>
      </c>
      <c r="E104">
        <v>20</v>
      </c>
      <c r="G104">
        <f t="shared" si="15"/>
        <v>445866</v>
      </c>
    </row>
    <row r="105" spans="1:7">
      <c r="A105">
        <v>104</v>
      </c>
      <c r="B105">
        <v>3976000</v>
      </c>
      <c r="C105">
        <v>2.5583333333299998E-2</v>
      </c>
      <c r="D105">
        <v>201502</v>
      </c>
      <c r="E105">
        <v>23</v>
      </c>
      <c r="G105">
        <f t="shared" si="15"/>
        <v>194962</v>
      </c>
    </row>
    <row r="106" spans="1:7">
      <c r="A106">
        <v>105</v>
      </c>
      <c r="B106">
        <v>12352000</v>
      </c>
      <c r="C106">
        <v>3.6749999999999998E-2</v>
      </c>
      <c r="D106">
        <v>201504</v>
      </c>
      <c r="E106">
        <v>27</v>
      </c>
      <c r="G106">
        <f t="shared" si="15"/>
        <v>1021356</v>
      </c>
    </row>
    <row r="107" spans="1:7">
      <c r="A107">
        <v>106</v>
      </c>
      <c r="B107">
        <v>10338000</v>
      </c>
      <c r="C107">
        <v>9.3333333333300003E-2</v>
      </c>
      <c r="D107">
        <v>201406</v>
      </c>
      <c r="E107">
        <v>35</v>
      </c>
      <c r="G107">
        <f t="shared" si="15"/>
        <v>2814233</v>
      </c>
    </row>
    <row r="108" spans="1:7">
      <c r="A108">
        <v>107</v>
      </c>
      <c r="B108">
        <v>23458000</v>
      </c>
      <c r="C108">
        <v>2.35E-2</v>
      </c>
      <c r="D108">
        <v>201504</v>
      </c>
      <c r="E108">
        <v>13</v>
      </c>
      <c r="G108">
        <f t="shared" si="15"/>
        <v>597201</v>
      </c>
    </row>
    <row r="109" spans="1:7">
      <c r="A109">
        <v>108</v>
      </c>
      <c r="B109">
        <v>9840000</v>
      </c>
      <c r="C109">
        <v>2.35E-2</v>
      </c>
      <c r="D109">
        <v>201504</v>
      </c>
      <c r="E109">
        <v>13</v>
      </c>
      <c r="G109">
        <f t="shared" si="15"/>
        <v>250510</v>
      </c>
    </row>
    <row r="110" spans="1:7">
      <c r="A110">
        <v>109</v>
      </c>
      <c r="B110">
        <v>7475000</v>
      </c>
      <c r="C110">
        <v>5.3999999999999999E-2</v>
      </c>
      <c r="D110">
        <v>201405</v>
      </c>
      <c r="E110">
        <v>28</v>
      </c>
      <c r="G110">
        <f t="shared" si="15"/>
        <v>941850</v>
      </c>
    </row>
    <row r="111" spans="1:7">
      <c r="A111">
        <v>110</v>
      </c>
      <c r="B111">
        <v>7950000</v>
      </c>
      <c r="C111">
        <v>2.35E-2</v>
      </c>
      <c r="D111">
        <v>201404</v>
      </c>
      <c r="E111">
        <v>12</v>
      </c>
      <c r="G111">
        <f t="shared" si="15"/>
        <v>186825</v>
      </c>
    </row>
    <row r="112" spans="1:7">
      <c r="A112">
        <v>111</v>
      </c>
      <c r="B112">
        <v>29017000</v>
      </c>
      <c r="C112">
        <v>2.35E-2</v>
      </c>
      <c r="D112">
        <v>201605</v>
      </c>
      <c r="E112">
        <v>20</v>
      </c>
      <c r="G112">
        <f t="shared" si="15"/>
        <v>1136499</v>
      </c>
    </row>
    <row r="113" spans="1:7">
      <c r="A113">
        <v>112</v>
      </c>
      <c r="B113">
        <v>8952000</v>
      </c>
      <c r="C113">
        <v>5.8000000000000003E-2</v>
      </c>
      <c r="D113">
        <v>201503</v>
      </c>
      <c r="E113">
        <v>29</v>
      </c>
      <c r="G113">
        <f t="shared" si="15"/>
        <v>1254772</v>
      </c>
    </row>
    <row r="114" spans="1:7">
      <c r="A114">
        <v>113</v>
      </c>
      <c r="B114">
        <v>26635000</v>
      </c>
      <c r="C114">
        <v>2.9416666666699998E-2</v>
      </c>
      <c r="D114">
        <v>201404</v>
      </c>
      <c r="E114">
        <v>31</v>
      </c>
      <c r="G114">
        <f t="shared" si="15"/>
        <v>2024075</v>
      </c>
    </row>
    <row r="115" spans="1:7">
      <c r="A115">
        <v>114</v>
      </c>
      <c r="B115">
        <v>24885000</v>
      </c>
      <c r="C115">
        <v>2.35E-2</v>
      </c>
      <c r="D115">
        <v>201404</v>
      </c>
      <c r="E115">
        <v>12</v>
      </c>
      <c r="G115">
        <f t="shared" si="15"/>
        <v>584797</v>
      </c>
    </row>
    <row r="116" spans="1:7">
      <c r="A116">
        <v>115</v>
      </c>
      <c r="B116">
        <v>11239000</v>
      </c>
      <c r="C116">
        <v>2.35E-2</v>
      </c>
      <c r="D116">
        <v>201504</v>
      </c>
      <c r="E116">
        <v>27</v>
      </c>
      <c r="G116">
        <f t="shared" si="15"/>
        <v>594262</v>
      </c>
    </row>
    <row r="117" spans="1:7">
      <c r="A117">
        <v>116</v>
      </c>
      <c r="B117">
        <v>27615000</v>
      </c>
      <c r="C117">
        <v>2.35E-2</v>
      </c>
      <c r="D117">
        <v>201504</v>
      </c>
      <c r="E117">
        <v>25</v>
      </c>
      <c r="G117">
        <f t="shared" si="15"/>
        <v>1351984</v>
      </c>
    </row>
    <row r="118" spans="1:7">
      <c r="A118">
        <v>117</v>
      </c>
      <c r="B118">
        <v>27627000</v>
      </c>
      <c r="C118">
        <v>2.35E-2</v>
      </c>
      <c r="D118">
        <v>201405</v>
      </c>
      <c r="E118">
        <v>23</v>
      </c>
      <c r="G118">
        <f t="shared" si="15"/>
        <v>1244366</v>
      </c>
    </row>
    <row r="119" spans="1:7">
      <c r="A119">
        <v>118</v>
      </c>
      <c r="B119">
        <v>10462000</v>
      </c>
      <c r="C119">
        <v>2.35E-2</v>
      </c>
      <c r="D119">
        <v>201405</v>
      </c>
      <c r="E119">
        <v>14</v>
      </c>
      <c r="G119">
        <f t="shared" si="15"/>
        <v>286833</v>
      </c>
    </row>
    <row r="120" spans="1:7">
      <c r="A120">
        <v>119</v>
      </c>
      <c r="B120">
        <v>7475000</v>
      </c>
      <c r="C120">
        <v>6.3E-2</v>
      </c>
      <c r="D120">
        <v>201501</v>
      </c>
      <c r="E120">
        <v>21</v>
      </c>
      <c r="G120">
        <f t="shared" si="15"/>
        <v>824118</v>
      </c>
    </row>
    <row r="121" spans="1:7">
      <c r="A121">
        <v>120</v>
      </c>
      <c r="B121">
        <v>4356000</v>
      </c>
      <c r="C121">
        <v>0.03</v>
      </c>
      <c r="D121">
        <v>201502</v>
      </c>
      <c r="E121">
        <v>30</v>
      </c>
      <c r="G121">
        <f t="shared" si="15"/>
        <v>326700</v>
      </c>
    </row>
    <row r="122" spans="1:7">
      <c r="A122">
        <v>121</v>
      </c>
      <c r="B122">
        <v>9504000</v>
      </c>
      <c r="C122">
        <v>4.1222222222199997E-2</v>
      </c>
      <c r="D122">
        <v>201406</v>
      </c>
      <c r="E122">
        <v>14</v>
      </c>
      <c r="G122">
        <f t="shared" si="15"/>
        <v>457071</v>
      </c>
    </row>
    <row r="123" spans="1:7">
      <c r="A123">
        <v>122</v>
      </c>
      <c r="B123">
        <v>14905000</v>
      </c>
      <c r="C123">
        <v>2.35E-2</v>
      </c>
      <c r="D123">
        <v>201605</v>
      </c>
      <c r="E123">
        <v>25</v>
      </c>
      <c r="G123">
        <f t="shared" si="15"/>
        <v>729723</v>
      </c>
    </row>
    <row r="124" spans="1:7">
      <c r="A124">
        <v>123</v>
      </c>
      <c r="B124">
        <v>9672000</v>
      </c>
      <c r="C124">
        <v>2.6222222222200001E-2</v>
      </c>
      <c r="D124">
        <v>201504</v>
      </c>
      <c r="E124">
        <v>22</v>
      </c>
      <c r="G124">
        <f t="shared" si="15"/>
        <v>464972</v>
      </c>
    </row>
    <row r="125" spans="1:7">
      <c r="A125">
        <v>124</v>
      </c>
      <c r="B125">
        <v>3310000</v>
      </c>
      <c r="C125">
        <v>4.8666666666699998E-2</v>
      </c>
      <c r="D125">
        <v>201403</v>
      </c>
      <c r="E125">
        <v>24</v>
      </c>
      <c r="G125">
        <f t="shared" si="15"/>
        <v>322173</v>
      </c>
    </row>
    <row r="126" spans="1:7">
      <c r="A126">
        <v>125</v>
      </c>
      <c r="B126">
        <v>15472000</v>
      </c>
      <c r="C126">
        <v>5.0111111111099997E-2</v>
      </c>
      <c r="D126">
        <v>201406</v>
      </c>
      <c r="E126">
        <v>22</v>
      </c>
      <c r="G126">
        <f t="shared" si="15"/>
        <v>1421418</v>
      </c>
    </row>
    <row r="127" spans="1:7">
      <c r="A127">
        <v>126</v>
      </c>
      <c r="B127">
        <v>30606000</v>
      </c>
      <c r="C127">
        <v>2.35E-2</v>
      </c>
      <c r="D127">
        <v>201604</v>
      </c>
      <c r="E127">
        <v>25</v>
      </c>
      <c r="G127">
        <f t="shared" si="15"/>
        <v>1498418</v>
      </c>
    </row>
    <row r="128" spans="1:7">
      <c r="A128">
        <v>127</v>
      </c>
      <c r="B128">
        <v>27166000</v>
      </c>
      <c r="C128">
        <v>2.35E-2</v>
      </c>
      <c r="D128">
        <v>201502</v>
      </c>
      <c r="E128">
        <v>25</v>
      </c>
      <c r="G128">
        <f t="shared" si="15"/>
        <v>1330002</v>
      </c>
    </row>
    <row r="129" spans="1:7">
      <c r="A129">
        <v>128</v>
      </c>
      <c r="B129">
        <v>10391000</v>
      </c>
      <c r="C129">
        <v>5.6222222222199997E-2</v>
      </c>
      <c r="D129">
        <v>201505</v>
      </c>
      <c r="E129">
        <v>32</v>
      </c>
      <c r="G129">
        <f t="shared" si="15"/>
        <v>1557880</v>
      </c>
    </row>
    <row r="130" spans="1:7">
      <c r="A130">
        <v>129</v>
      </c>
      <c r="B130">
        <v>9836000</v>
      </c>
      <c r="C130">
        <v>2.35E-2</v>
      </c>
      <c r="D130">
        <v>201408</v>
      </c>
      <c r="E130">
        <v>24</v>
      </c>
      <c r="G130">
        <f t="shared" ref="G130:G193" si="16">FLOOR(B130*C130*E130/12, 1)</f>
        <v>462292</v>
      </c>
    </row>
    <row r="131" spans="1:7">
      <c r="A131">
        <v>130</v>
      </c>
      <c r="B131">
        <v>12699000</v>
      </c>
      <c r="C131">
        <v>2.8333333333300001E-2</v>
      </c>
      <c r="D131">
        <v>201504</v>
      </c>
      <c r="E131">
        <v>20</v>
      </c>
      <c r="G131">
        <f t="shared" si="16"/>
        <v>599674</v>
      </c>
    </row>
    <row r="132" spans="1:7">
      <c r="A132">
        <v>131</v>
      </c>
      <c r="B132">
        <v>10212000</v>
      </c>
      <c r="C132">
        <v>3.0694444444400001E-2</v>
      </c>
      <c r="D132">
        <v>201501</v>
      </c>
      <c r="E132">
        <v>13</v>
      </c>
      <c r="G132">
        <f t="shared" si="16"/>
        <v>339572</v>
      </c>
    </row>
    <row r="133" spans="1:7">
      <c r="A133">
        <v>132</v>
      </c>
      <c r="B133">
        <v>10556000</v>
      </c>
      <c r="C133">
        <v>3.0499999999999999E-2</v>
      </c>
      <c r="D133">
        <v>201502</v>
      </c>
      <c r="E133">
        <v>22</v>
      </c>
      <c r="G133">
        <f t="shared" si="16"/>
        <v>590256</v>
      </c>
    </row>
    <row r="134" spans="1:7">
      <c r="A134">
        <v>133</v>
      </c>
      <c r="B134">
        <v>14677000</v>
      </c>
      <c r="C134">
        <v>2.35E-2</v>
      </c>
      <c r="D134">
        <v>201405</v>
      </c>
      <c r="E134">
        <v>22</v>
      </c>
      <c r="G134">
        <f t="shared" si="16"/>
        <v>632334</v>
      </c>
    </row>
    <row r="135" spans="1:7">
      <c r="A135">
        <v>134</v>
      </c>
      <c r="B135">
        <v>9356000</v>
      </c>
      <c r="C135">
        <v>3.875E-2</v>
      </c>
      <c r="D135">
        <v>201503</v>
      </c>
      <c r="E135">
        <v>15</v>
      </c>
      <c r="G135">
        <f t="shared" si="16"/>
        <v>453181</v>
      </c>
    </row>
    <row r="136" spans="1:7">
      <c r="A136">
        <v>135</v>
      </c>
      <c r="B136">
        <v>25664000</v>
      </c>
      <c r="C136">
        <v>2.6861111111100001E-2</v>
      </c>
      <c r="D136">
        <v>201504</v>
      </c>
      <c r="E136">
        <v>23</v>
      </c>
      <c r="G136">
        <f t="shared" si="16"/>
        <v>1321280</v>
      </c>
    </row>
    <row r="137" spans="1:7">
      <c r="A137">
        <v>136</v>
      </c>
      <c r="B137">
        <v>23651000</v>
      </c>
      <c r="C137">
        <v>2.35E-2</v>
      </c>
      <c r="D137">
        <v>201602</v>
      </c>
      <c r="E137">
        <v>19</v>
      </c>
      <c r="G137">
        <f t="shared" si="16"/>
        <v>880014</v>
      </c>
    </row>
    <row r="138" spans="1:7">
      <c r="A138">
        <v>137</v>
      </c>
      <c r="B138">
        <v>13717000</v>
      </c>
      <c r="C138">
        <v>3.70555555556E-2</v>
      </c>
      <c r="D138">
        <v>201406</v>
      </c>
      <c r="E138">
        <v>23</v>
      </c>
      <c r="G138">
        <f t="shared" si="16"/>
        <v>974224</v>
      </c>
    </row>
    <row r="139" spans="1:7">
      <c r="A139">
        <v>138</v>
      </c>
      <c r="B139">
        <v>32141000</v>
      </c>
      <c r="C139">
        <v>2.35E-2</v>
      </c>
      <c r="D139">
        <v>201604</v>
      </c>
      <c r="E139">
        <v>21</v>
      </c>
      <c r="G139">
        <f t="shared" si="16"/>
        <v>1321798</v>
      </c>
    </row>
    <row r="140" spans="1:7">
      <c r="A140">
        <v>139</v>
      </c>
      <c r="B140">
        <v>8710000</v>
      </c>
      <c r="C140">
        <v>2.35E-2</v>
      </c>
      <c r="D140">
        <v>201605</v>
      </c>
      <c r="E140">
        <v>17</v>
      </c>
      <c r="G140">
        <f t="shared" si="16"/>
        <v>289970</v>
      </c>
    </row>
    <row r="141" spans="1:7">
      <c r="A141">
        <v>140</v>
      </c>
      <c r="B141">
        <v>10268000</v>
      </c>
      <c r="C141">
        <v>3.2611111111100002E-2</v>
      </c>
      <c r="D141">
        <v>201405</v>
      </c>
      <c r="E141">
        <v>23</v>
      </c>
      <c r="G141">
        <f t="shared" si="16"/>
        <v>641797</v>
      </c>
    </row>
    <row r="142" spans="1:7">
      <c r="A142">
        <v>141</v>
      </c>
      <c r="B142">
        <v>11931000</v>
      </c>
      <c r="C142">
        <v>2.35E-2</v>
      </c>
      <c r="D142">
        <v>201404</v>
      </c>
      <c r="E142">
        <v>13</v>
      </c>
      <c r="G142">
        <f t="shared" si="16"/>
        <v>303743</v>
      </c>
    </row>
    <row r="143" spans="1:7">
      <c r="A143">
        <v>142</v>
      </c>
      <c r="B143">
        <v>34072000</v>
      </c>
      <c r="C143">
        <v>4.8555555555599997E-2</v>
      </c>
      <c r="D143">
        <v>201503</v>
      </c>
      <c r="E143">
        <v>23</v>
      </c>
      <c r="G143">
        <f t="shared" si="16"/>
        <v>3170904</v>
      </c>
    </row>
    <row r="144" spans="1:7">
      <c r="A144">
        <v>143</v>
      </c>
      <c r="B144">
        <v>9377000</v>
      </c>
      <c r="C144">
        <v>2.35E-2</v>
      </c>
      <c r="D144">
        <v>201405</v>
      </c>
      <c r="E144">
        <v>16</v>
      </c>
      <c r="G144">
        <f t="shared" si="16"/>
        <v>293812</v>
      </c>
    </row>
    <row r="145" spans="1:7">
      <c r="A145">
        <v>144</v>
      </c>
      <c r="B145">
        <v>30061000</v>
      </c>
      <c r="C145">
        <v>2.35E-2</v>
      </c>
      <c r="D145">
        <v>201504</v>
      </c>
      <c r="E145">
        <v>24</v>
      </c>
      <c r="G145">
        <f t="shared" si="16"/>
        <v>1412867</v>
      </c>
    </row>
    <row r="146" spans="1:7">
      <c r="A146">
        <v>145</v>
      </c>
      <c r="B146">
        <v>4375000</v>
      </c>
      <c r="C146">
        <v>2.35E-2</v>
      </c>
      <c r="D146">
        <v>201505</v>
      </c>
      <c r="E146">
        <v>13</v>
      </c>
      <c r="G146">
        <f t="shared" si="16"/>
        <v>111380</v>
      </c>
    </row>
    <row r="147" spans="1:7">
      <c r="A147">
        <v>146</v>
      </c>
      <c r="B147">
        <v>10977000</v>
      </c>
      <c r="C147">
        <v>7.59722222222E-2</v>
      </c>
      <c r="D147">
        <v>201502</v>
      </c>
      <c r="E147">
        <v>35</v>
      </c>
      <c r="G147">
        <f t="shared" si="16"/>
        <v>2432345</v>
      </c>
    </row>
    <row r="148" spans="1:7">
      <c r="A148">
        <v>147</v>
      </c>
      <c r="B148">
        <v>8930000</v>
      </c>
      <c r="C148">
        <v>2.35E-2</v>
      </c>
      <c r="D148">
        <v>201405</v>
      </c>
      <c r="E148">
        <v>12</v>
      </c>
      <c r="G148">
        <f t="shared" si="16"/>
        <v>209855</v>
      </c>
    </row>
    <row r="149" spans="1:7">
      <c r="A149">
        <v>148</v>
      </c>
      <c r="B149">
        <v>3070000</v>
      </c>
      <c r="C149">
        <v>3.6166666666700001E-2</v>
      </c>
      <c r="D149">
        <v>201412</v>
      </c>
      <c r="E149">
        <v>14</v>
      </c>
      <c r="G149">
        <f t="shared" si="16"/>
        <v>129536</v>
      </c>
    </row>
    <row r="150" spans="1:7">
      <c r="A150">
        <v>149</v>
      </c>
      <c r="B150">
        <v>11352000</v>
      </c>
      <c r="C150">
        <v>6.0749999999999998E-2</v>
      </c>
      <c r="D150">
        <v>201503</v>
      </c>
      <c r="E150">
        <v>27</v>
      </c>
      <c r="G150">
        <f t="shared" si="16"/>
        <v>1551676</v>
      </c>
    </row>
    <row r="151" spans="1:7">
      <c r="A151">
        <v>150</v>
      </c>
      <c r="B151">
        <v>14226000</v>
      </c>
      <c r="C151">
        <v>2.35E-2</v>
      </c>
      <c r="D151">
        <v>201604</v>
      </c>
      <c r="E151">
        <v>25</v>
      </c>
      <c r="G151">
        <f t="shared" si="16"/>
        <v>696481</v>
      </c>
    </row>
    <row r="152" spans="1:7">
      <c r="A152">
        <v>151</v>
      </c>
      <c r="B152">
        <v>12217000</v>
      </c>
      <c r="C152">
        <v>0.103055555556</v>
      </c>
      <c r="D152">
        <v>201411</v>
      </c>
      <c r="E152">
        <v>35</v>
      </c>
      <c r="G152">
        <f t="shared" si="16"/>
        <v>3672170</v>
      </c>
    </row>
    <row r="153" spans="1:7">
      <c r="A153">
        <v>152</v>
      </c>
      <c r="B153">
        <v>12473000</v>
      </c>
      <c r="C153">
        <v>5.2499999999999998E-2</v>
      </c>
      <c r="D153">
        <v>201405</v>
      </c>
      <c r="E153">
        <v>33</v>
      </c>
      <c r="G153">
        <f t="shared" si="16"/>
        <v>1800789</v>
      </c>
    </row>
    <row r="154" spans="1:7">
      <c r="A154">
        <v>153</v>
      </c>
      <c r="B154">
        <v>9639000</v>
      </c>
      <c r="C154">
        <v>5.7833333333299999E-2</v>
      </c>
      <c r="D154">
        <v>201602</v>
      </c>
      <c r="E154">
        <v>34</v>
      </c>
      <c r="G154">
        <f t="shared" si="16"/>
        <v>1579457</v>
      </c>
    </row>
    <row r="155" spans="1:7">
      <c r="A155">
        <v>154</v>
      </c>
      <c r="B155">
        <v>29027000</v>
      </c>
      <c r="C155">
        <v>3.3500000000000002E-2</v>
      </c>
      <c r="D155">
        <v>201606</v>
      </c>
      <c r="E155">
        <v>18</v>
      </c>
      <c r="G155">
        <f t="shared" si="16"/>
        <v>1458606</v>
      </c>
    </row>
    <row r="156" spans="1:7">
      <c r="A156">
        <v>155</v>
      </c>
      <c r="B156">
        <v>10425000</v>
      </c>
      <c r="C156">
        <v>2.35E-2</v>
      </c>
      <c r="D156">
        <v>201503</v>
      </c>
      <c r="E156">
        <v>17</v>
      </c>
      <c r="G156">
        <f t="shared" si="16"/>
        <v>347065</v>
      </c>
    </row>
    <row r="157" spans="1:7">
      <c r="A157">
        <v>156</v>
      </c>
      <c r="B157">
        <v>11325000</v>
      </c>
      <c r="C157">
        <v>3.8333333333300003E-2</v>
      </c>
      <c r="D157">
        <v>201503</v>
      </c>
      <c r="E157">
        <v>20</v>
      </c>
      <c r="G157">
        <f t="shared" si="16"/>
        <v>723541</v>
      </c>
    </row>
    <row r="158" spans="1:7">
      <c r="A158">
        <v>157</v>
      </c>
      <c r="B158">
        <v>11908000</v>
      </c>
      <c r="C158">
        <v>5.2166666666700001E-2</v>
      </c>
      <c r="D158">
        <v>201405</v>
      </c>
      <c r="E158">
        <v>29</v>
      </c>
      <c r="G158">
        <f t="shared" si="16"/>
        <v>1501234</v>
      </c>
    </row>
    <row r="159" spans="1:7">
      <c r="A159">
        <v>158</v>
      </c>
      <c r="B159">
        <v>29038000</v>
      </c>
      <c r="C159">
        <v>4.1166666666699998E-2</v>
      </c>
      <c r="D159">
        <v>201606</v>
      </c>
      <c r="E159">
        <v>26</v>
      </c>
      <c r="G159">
        <f t="shared" si="16"/>
        <v>2590028</v>
      </c>
    </row>
    <row r="160" spans="1:7">
      <c r="A160">
        <v>159</v>
      </c>
      <c r="B160">
        <v>34890000</v>
      </c>
      <c r="C160">
        <v>4.2750000000000003E-2</v>
      </c>
      <c r="D160">
        <v>201403</v>
      </c>
      <c r="E160">
        <v>27</v>
      </c>
      <c r="G160">
        <f t="shared" si="16"/>
        <v>3355981</v>
      </c>
    </row>
    <row r="161" spans="1:7">
      <c r="A161">
        <v>160</v>
      </c>
      <c r="B161">
        <v>12079000</v>
      </c>
      <c r="C161">
        <v>3.15E-2</v>
      </c>
      <c r="D161">
        <v>201505</v>
      </c>
      <c r="E161">
        <v>27</v>
      </c>
      <c r="G161">
        <f t="shared" si="16"/>
        <v>856099</v>
      </c>
    </row>
    <row r="162" spans="1:7">
      <c r="A162">
        <v>161</v>
      </c>
      <c r="B162">
        <v>27398000</v>
      </c>
      <c r="C162">
        <v>2.35E-2</v>
      </c>
      <c r="D162">
        <v>201505</v>
      </c>
      <c r="E162">
        <v>23</v>
      </c>
      <c r="G162">
        <f t="shared" si="16"/>
        <v>1234051</v>
      </c>
    </row>
    <row r="163" spans="1:7">
      <c r="A163">
        <v>162</v>
      </c>
      <c r="B163">
        <v>7499000</v>
      </c>
      <c r="C163">
        <v>3.5999999999999997E-2</v>
      </c>
      <c r="D163">
        <v>201501</v>
      </c>
      <c r="E163">
        <v>12</v>
      </c>
      <c r="G163">
        <f t="shared" si="16"/>
        <v>269964</v>
      </c>
    </row>
    <row r="164" spans="1:7">
      <c r="A164">
        <v>163</v>
      </c>
      <c r="B164">
        <v>29875000</v>
      </c>
      <c r="C164">
        <v>4.94444444444E-2</v>
      </c>
      <c r="D164">
        <v>201410</v>
      </c>
      <c r="E164">
        <v>20</v>
      </c>
      <c r="G164">
        <f t="shared" si="16"/>
        <v>2461921</v>
      </c>
    </row>
    <row r="165" spans="1:7">
      <c r="A165">
        <v>164</v>
      </c>
      <c r="B165">
        <v>13615000</v>
      </c>
      <c r="C165">
        <v>4.4666666666700001E-2</v>
      </c>
      <c r="D165">
        <v>201502</v>
      </c>
      <c r="E165">
        <v>32</v>
      </c>
      <c r="G165">
        <f t="shared" si="16"/>
        <v>1621697</v>
      </c>
    </row>
    <row r="166" spans="1:7">
      <c r="A166">
        <v>165</v>
      </c>
      <c r="B166">
        <v>19612000</v>
      </c>
      <c r="C166">
        <v>2.35E-2</v>
      </c>
      <c r="D166">
        <v>201405</v>
      </c>
      <c r="E166">
        <v>19</v>
      </c>
      <c r="G166">
        <f t="shared" si="16"/>
        <v>729729</v>
      </c>
    </row>
    <row r="167" spans="1:7">
      <c r="A167">
        <v>166</v>
      </c>
      <c r="B167">
        <v>13704000</v>
      </c>
      <c r="C167">
        <v>6.7222222222200007E-2</v>
      </c>
      <c r="D167">
        <v>201405</v>
      </c>
      <c r="E167">
        <v>35</v>
      </c>
      <c r="G167">
        <f t="shared" si="16"/>
        <v>2686872</v>
      </c>
    </row>
    <row r="168" spans="1:7">
      <c r="A168">
        <v>167</v>
      </c>
      <c r="B168">
        <v>12310000</v>
      </c>
      <c r="C168">
        <v>3.8333333333300003E-2</v>
      </c>
      <c r="D168">
        <v>201404</v>
      </c>
      <c r="E168">
        <v>30</v>
      </c>
      <c r="G168">
        <f t="shared" si="16"/>
        <v>1179708</v>
      </c>
    </row>
    <row r="169" spans="1:7">
      <c r="A169">
        <v>168</v>
      </c>
      <c r="B169">
        <v>26625000</v>
      </c>
      <c r="C169">
        <v>4.65E-2</v>
      </c>
      <c r="D169">
        <v>201403</v>
      </c>
      <c r="E169">
        <v>27</v>
      </c>
      <c r="G169">
        <f t="shared" si="16"/>
        <v>2785640</v>
      </c>
    </row>
    <row r="170" spans="1:7">
      <c r="A170">
        <v>169</v>
      </c>
      <c r="B170">
        <v>7881000</v>
      </c>
      <c r="C170">
        <v>3.3000000000000002E-2</v>
      </c>
      <c r="D170">
        <v>201406</v>
      </c>
      <c r="E170">
        <v>12</v>
      </c>
      <c r="G170">
        <f t="shared" si="16"/>
        <v>260073</v>
      </c>
    </row>
    <row r="171" spans="1:7">
      <c r="A171">
        <v>170</v>
      </c>
      <c r="B171">
        <v>16218000</v>
      </c>
      <c r="C171">
        <v>2.35E-2</v>
      </c>
      <c r="D171">
        <v>201504</v>
      </c>
      <c r="E171">
        <v>23</v>
      </c>
      <c r="G171">
        <f t="shared" si="16"/>
        <v>730485</v>
      </c>
    </row>
    <row r="172" spans="1:7">
      <c r="A172">
        <v>171</v>
      </c>
      <c r="B172">
        <v>3235000</v>
      </c>
      <c r="C172">
        <v>2.35E-2</v>
      </c>
      <c r="D172">
        <v>201502</v>
      </c>
      <c r="E172">
        <v>21</v>
      </c>
      <c r="G172">
        <f t="shared" si="16"/>
        <v>133039</v>
      </c>
    </row>
    <row r="173" spans="1:7">
      <c r="A173">
        <v>172</v>
      </c>
      <c r="B173">
        <v>27132000</v>
      </c>
      <c r="C173">
        <v>3.5444444444400001E-2</v>
      </c>
      <c r="D173">
        <v>201502</v>
      </c>
      <c r="E173">
        <v>31</v>
      </c>
      <c r="G173">
        <f t="shared" si="16"/>
        <v>2484336</v>
      </c>
    </row>
    <row r="174" spans="1:7">
      <c r="A174">
        <v>173</v>
      </c>
      <c r="B174">
        <v>26838000</v>
      </c>
      <c r="C174">
        <v>2.35E-2</v>
      </c>
      <c r="D174">
        <v>201502</v>
      </c>
      <c r="E174">
        <v>18</v>
      </c>
      <c r="G174">
        <f t="shared" si="16"/>
        <v>946039</v>
      </c>
    </row>
    <row r="175" spans="1:7">
      <c r="A175">
        <v>174</v>
      </c>
      <c r="B175">
        <v>10391000</v>
      </c>
      <c r="C175">
        <v>6.7888888888900004E-2</v>
      </c>
      <c r="D175">
        <v>201503</v>
      </c>
      <c r="E175">
        <v>26</v>
      </c>
      <c r="G175">
        <f t="shared" si="16"/>
        <v>1528439</v>
      </c>
    </row>
    <row r="176" spans="1:7">
      <c r="A176">
        <v>175</v>
      </c>
      <c r="B176">
        <v>26664000</v>
      </c>
      <c r="C176">
        <v>4.0666666666699998E-2</v>
      </c>
      <c r="D176">
        <v>201412</v>
      </c>
      <c r="E176">
        <v>24</v>
      </c>
      <c r="G176">
        <f t="shared" si="16"/>
        <v>2168672</v>
      </c>
    </row>
    <row r="177" spans="1:7">
      <c r="A177">
        <v>176</v>
      </c>
      <c r="B177">
        <v>22227000</v>
      </c>
      <c r="C177">
        <v>4.0277777777799999E-2</v>
      </c>
      <c r="D177">
        <v>201410</v>
      </c>
      <c r="E177">
        <v>25</v>
      </c>
      <c r="G177">
        <f t="shared" si="16"/>
        <v>1865112</v>
      </c>
    </row>
    <row r="178" spans="1:7">
      <c r="A178">
        <v>177</v>
      </c>
      <c r="B178">
        <v>11884000</v>
      </c>
      <c r="C178">
        <v>2.4166666666700001E-2</v>
      </c>
      <c r="D178">
        <v>201505</v>
      </c>
      <c r="E178">
        <v>25</v>
      </c>
      <c r="G178">
        <f t="shared" si="16"/>
        <v>598326</v>
      </c>
    </row>
    <row r="179" spans="1:7">
      <c r="A179">
        <v>178</v>
      </c>
      <c r="B179">
        <v>3567000</v>
      </c>
      <c r="C179">
        <v>5.86666666667E-2</v>
      </c>
      <c r="D179">
        <v>201404</v>
      </c>
      <c r="E179">
        <v>28</v>
      </c>
      <c r="G179">
        <f t="shared" si="16"/>
        <v>488282</v>
      </c>
    </row>
    <row r="180" spans="1:7">
      <c r="A180">
        <v>179</v>
      </c>
      <c r="B180">
        <v>13213000</v>
      </c>
      <c r="C180">
        <v>2.35E-2</v>
      </c>
      <c r="D180">
        <v>201405</v>
      </c>
      <c r="E180">
        <v>16</v>
      </c>
      <c r="G180">
        <f t="shared" si="16"/>
        <v>414007</v>
      </c>
    </row>
    <row r="181" spans="1:7">
      <c r="A181">
        <v>180</v>
      </c>
      <c r="B181">
        <v>14049000</v>
      </c>
      <c r="C181">
        <v>2.35E-2</v>
      </c>
      <c r="D181">
        <v>201504</v>
      </c>
      <c r="E181">
        <v>13</v>
      </c>
      <c r="G181">
        <f t="shared" si="16"/>
        <v>357664</v>
      </c>
    </row>
    <row r="182" spans="1:7">
      <c r="A182">
        <v>181</v>
      </c>
      <c r="B182">
        <v>11255000</v>
      </c>
      <c r="C182">
        <v>2.35E-2</v>
      </c>
      <c r="D182">
        <v>201405</v>
      </c>
      <c r="E182">
        <v>26</v>
      </c>
      <c r="G182">
        <f t="shared" si="16"/>
        <v>573067</v>
      </c>
    </row>
    <row r="183" spans="1:7">
      <c r="A183">
        <v>182</v>
      </c>
      <c r="B183">
        <v>6067000</v>
      </c>
      <c r="C183">
        <v>5.9416666666700001E-2</v>
      </c>
      <c r="D183">
        <v>201502</v>
      </c>
      <c r="E183">
        <v>29</v>
      </c>
      <c r="G183">
        <f t="shared" si="16"/>
        <v>871162</v>
      </c>
    </row>
    <row r="184" spans="1:7">
      <c r="A184">
        <v>183</v>
      </c>
      <c r="B184">
        <v>11118000</v>
      </c>
      <c r="C184">
        <v>3.8888888888899999E-2</v>
      </c>
      <c r="D184">
        <v>201603</v>
      </c>
      <c r="E184">
        <v>14</v>
      </c>
      <c r="G184">
        <f t="shared" si="16"/>
        <v>504427</v>
      </c>
    </row>
    <row r="185" spans="1:7">
      <c r="A185">
        <v>184</v>
      </c>
      <c r="B185">
        <v>3648000</v>
      </c>
      <c r="C185">
        <v>2.35E-2</v>
      </c>
      <c r="D185">
        <v>201505</v>
      </c>
      <c r="E185">
        <v>17</v>
      </c>
      <c r="G185">
        <f t="shared" si="16"/>
        <v>121448</v>
      </c>
    </row>
    <row r="186" spans="1:7">
      <c r="A186">
        <v>185</v>
      </c>
      <c r="B186">
        <v>4586000</v>
      </c>
      <c r="C186">
        <v>2.35E-2</v>
      </c>
      <c r="D186">
        <v>201405</v>
      </c>
      <c r="E186">
        <v>24</v>
      </c>
      <c r="G186">
        <f t="shared" si="16"/>
        <v>215542</v>
      </c>
    </row>
    <row r="187" spans="1:7">
      <c r="A187">
        <v>186</v>
      </c>
      <c r="B187">
        <v>12634000</v>
      </c>
      <c r="C187">
        <v>4.7333333333299997E-2</v>
      </c>
      <c r="D187">
        <v>201505</v>
      </c>
      <c r="E187">
        <v>32</v>
      </c>
      <c r="G187">
        <f t="shared" si="16"/>
        <v>1594691</v>
      </c>
    </row>
    <row r="188" spans="1:7">
      <c r="A188">
        <v>187</v>
      </c>
      <c r="B188">
        <v>14511000</v>
      </c>
      <c r="C188">
        <v>3.1638888888899999E-2</v>
      </c>
      <c r="D188">
        <v>201608</v>
      </c>
      <c r="E188">
        <v>17</v>
      </c>
      <c r="G188">
        <f t="shared" si="16"/>
        <v>650408</v>
      </c>
    </row>
    <row r="189" spans="1:7">
      <c r="A189">
        <v>188</v>
      </c>
      <c r="B189">
        <v>6868000</v>
      </c>
      <c r="C189">
        <v>2.35E-2</v>
      </c>
      <c r="D189">
        <v>201504</v>
      </c>
      <c r="E189">
        <v>12</v>
      </c>
      <c r="G189">
        <f t="shared" si="16"/>
        <v>161398</v>
      </c>
    </row>
    <row r="190" spans="1:7">
      <c r="A190">
        <v>189</v>
      </c>
      <c r="B190">
        <v>13019000</v>
      </c>
      <c r="C190">
        <v>2.52222222222E-2</v>
      </c>
      <c r="D190">
        <v>201404</v>
      </c>
      <c r="E190">
        <v>28</v>
      </c>
      <c r="G190">
        <f t="shared" si="16"/>
        <v>766192</v>
      </c>
    </row>
    <row r="191" spans="1:7">
      <c r="A191">
        <v>190</v>
      </c>
      <c r="B191">
        <v>26576000</v>
      </c>
      <c r="C191">
        <v>2.35E-2</v>
      </c>
      <c r="D191">
        <v>201502</v>
      </c>
      <c r="E191">
        <v>19</v>
      </c>
      <c r="G191">
        <f t="shared" si="16"/>
        <v>988848</v>
      </c>
    </row>
    <row r="192" spans="1:7">
      <c r="A192">
        <v>191</v>
      </c>
      <c r="B192">
        <v>14133000</v>
      </c>
      <c r="C192">
        <v>2.35E-2</v>
      </c>
      <c r="D192">
        <v>201404</v>
      </c>
      <c r="E192">
        <v>23</v>
      </c>
      <c r="G192">
        <f t="shared" si="16"/>
        <v>636573</v>
      </c>
    </row>
    <row r="193" spans="1:7">
      <c r="A193">
        <v>192</v>
      </c>
      <c r="B193">
        <v>7174000</v>
      </c>
      <c r="C193">
        <v>2.35E-2</v>
      </c>
      <c r="D193">
        <v>201404</v>
      </c>
      <c r="E193">
        <v>17</v>
      </c>
      <c r="G193">
        <f t="shared" si="16"/>
        <v>238834</v>
      </c>
    </row>
    <row r="194" spans="1:7">
      <c r="A194">
        <v>193</v>
      </c>
      <c r="B194">
        <v>11313000</v>
      </c>
      <c r="C194">
        <v>2.35E-2</v>
      </c>
      <c r="D194">
        <v>201502</v>
      </c>
      <c r="E194">
        <v>19</v>
      </c>
      <c r="G194">
        <f t="shared" ref="G194:G257" si="17">FLOOR(B194*C194*E194/12, 1)</f>
        <v>420937</v>
      </c>
    </row>
    <row r="195" spans="1:7">
      <c r="A195">
        <v>194</v>
      </c>
      <c r="B195">
        <v>28896000</v>
      </c>
      <c r="C195">
        <v>0.03</v>
      </c>
      <c r="D195">
        <v>201501</v>
      </c>
      <c r="E195">
        <v>15</v>
      </c>
      <c r="G195">
        <f t="shared" si="17"/>
        <v>1083600</v>
      </c>
    </row>
    <row r="196" spans="1:7">
      <c r="A196">
        <v>195</v>
      </c>
      <c r="B196">
        <v>14026000</v>
      </c>
      <c r="C196">
        <v>2.35E-2</v>
      </c>
      <c r="D196">
        <v>201405</v>
      </c>
      <c r="E196">
        <v>23</v>
      </c>
      <c r="G196">
        <f t="shared" si="17"/>
        <v>631754</v>
      </c>
    </row>
    <row r="197" spans="1:7">
      <c r="A197">
        <v>196</v>
      </c>
      <c r="B197">
        <v>29714000</v>
      </c>
      <c r="C197">
        <v>4.7916666666699997E-2</v>
      </c>
      <c r="D197">
        <v>201406</v>
      </c>
      <c r="E197">
        <v>25</v>
      </c>
      <c r="G197">
        <f t="shared" si="17"/>
        <v>2966241</v>
      </c>
    </row>
    <row r="198" spans="1:7">
      <c r="A198">
        <v>197</v>
      </c>
      <c r="B198">
        <v>12701000</v>
      </c>
      <c r="C198">
        <v>5.5555555555600003E-2</v>
      </c>
      <c r="D198">
        <v>201501</v>
      </c>
      <c r="E198">
        <v>25</v>
      </c>
      <c r="G198">
        <f t="shared" si="17"/>
        <v>1470023</v>
      </c>
    </row>
    <row r="199" spans="1:7">
      <c r="A199">
        <v>198</v>
      </c>
      <c r="B199">
        <v>10294000</v>
      </c>
      <c r="C199">
        <v>2.68333333333E-2</v>
      </c>
      <c r="D199">
        <v>201404</v>
      </c>
      <c r="E199">
        <v>22</v>
      </c>
      <c r="G199">
        <f t="shared" si="17"/>
        <v>506407</v>
      </c>
    </row>
    <row r="200" spans="1:7">
      <c r="A200">
        <v>199</v>
      </c>
      <c r="B200">
        <v>6813000</v>
      </c>
      <c r="C200">
        <v>9.7777777777800001E-2</v>
      </c>
      <c r="D200">
        <v>201508</v>
      </c>
      <c r="E200">
        <v>32</v>
      </c>
      <c r="G200">
        <f t="shared" si="17"/>
        <v>1776426</v>
      </c>
    </row>
    <row r="201" spans="1:7">
      <c r="A201">
        <v>200</v>
      </c>
      <c r="B201">
        <v>8674000</v>
      </c>
      <c r="C201">
        <v>2.35E-2</v>
      </c>
      <c r="D201">
        <v>201404</v>
      </c>
      <c r="E201">
        <v>12</v>
      </c>
      <c r="G201">
        <f t="shared" si="17"/>
        <v>203839</v>
      </c>
    </row>
    <row r="202" spans="1:7">
      <c r="A202">
        <v>201</v>
      </c>
      <c r="B202">
        <v>11343000</v>
      </c>
      <c r="C202">
        <v>2.35E-2</v>
      </c>
      <c r="D202">
        <v>201504</v>
      </c>
      <c r="E202">
        <v>15</v>
      </c>
      <c r="G202">
        <f t="shared" si="17"/>
        <v>333200</v>
      </c>
    </row>
    <row r="203" spans="1:7">
      <c r="A203">
        <v>202</v>
      </c>
      <c r="B203">
        <v>7386000</v>
      </c>
      <c r="C203">
        <v>2.35E-2</v>
      </c>
      <c r="D203">
        <v>201502</v>
      </c>
      <c r="E203">
        <v>16</v>
      </c>
      <c r="G203">
        <f t="shared" si="17"/>
        <v>231428</v>
      </c>
    </row>
    <row r="204" spans="1:7">
      <c r="A204">
        <v>203</v>
      </c>
      <c r="B204">
        <v>5268000</v>
      </c>
      <c r="C204">
        <v>2.35E-2</v>
      </c>
      <c r="D204">
        <v>201505</v>
      </c>
      <c r="E204">
        <v>26</v>
      </c>
      <c r="G204">
        <f t="shared" si="17"/>
        <v>268229</v>
      </c>
    </row>
    <row r="205" spans="1:7">
      <c r="A205">
        <v>204</v>
      </c>
      <c r="B205">
        <v>11621000</v>
      </c>
      <c r="C205">
        <v>5.6250000000000001E-2</v>
      </c>
      <c r="D205">
        <v>201506</v>
      </c>
      <c r="E205">
        <v>25</v>
      </c>
      <c r="G205">
        <f t="shared" si="17"/>
        <v>1361835</v>
      </c>
    </row>
    <row r="206" spans="1:7">
      <c r="A206">
        <v>205</v>
      </c>
      <c r="B206">
        <v>10146000</v>
      </c>
      <c r="C206">
        <v>4.2222222222199998E-2</v>
      </c>
      <c r="D206">
        <v>201506</v>
      </c>
      <c r="E206">
        <v>16</v>
      </c>
      <c r="G206">
        <f t="shared" si="17"/>
        <v>571182</v>
      </c>
    </row>
    <row r="207" spans="1:7">
      <c r="A207">
        <v>206</v>
      </c>
      <c r="B207">
        <v>12227000</v>
      </c>
      <c r="C207">
        <v>6.66666666667E-2</v>
      </c>
      <c r="D207">
        <v>201503</v>
      </c>
      <c r="E207">
        <v>32</v>
      </c>
      <c r="G207">
        <f t="shared" si="17"/>
        <v>2173688</v>
      </c>
    </row>
    <row r="208" spans="1:7">
      <c r="A208">
        <v>207</v>
      </c>
      <c r="B208">
        <v>9983000</v>
      </c>
      <c r="C208">
        <v>6.1666666666700003E-2</v>
      </c>
      <c r="D208">
        <v>201505</v>
      </c>
      <c r="E208">
        <v>30</v>
      </c>
      <c r="G208">
        <f t="shared" si="17"/>
        <v>1539045</v>
      </c>
    </row>
    <row r="209" spans="1:7">
      <c r="A209">
        <v>208</v>
      </c>
      <c r="B209">
        <v>10557000</v>
      </c>
      <c r="C209">
        <v>2.35E-2</v>
      </c>
      <c r="D209">
        <v>201504</v>
      </c>
      <c r="E209">
        <v>18</v>
      </c>
      <c r="G209">
        <f t="shared" si="17"/>
        <v>372134</v>
      </c>
    </row>
    <row r="210" spans="1:7">
      <c r="A210">
        <v>209</v>
      </c>
      <c r="B210">
        <v>7899000</v>
      </c>
      <c r="C210">
        <v>3.1722222222200003E-2</v>
      </c>
      <c r="D210">
        <v>201405</v>
      </c>
      <c r="E210">
        <v>22</v>
      </c>
      <c r="G210">
        <f t="shared" si="17"/>
        <v>459385</v>
      </c>
    </row>
    <row r="211" spans="1:7">
      <c r="A211">
        <v>210</v>
      </c>
      <c r="B211">
        <v>12846000</v>
      </c>
      <c r="C211">
        <v>3.9166666666699997E-2</v>
      </c>
      <c r="D211">
        <v>201505</v>
      </c>
      <c r="E211">
        <v>30</v>
      </c>
      <c r="G211">
        <f t="shared" si="17"/>
        <v>1257837</v>
      </c>
    </row>
    <row r="212" spans="1:7">
      <c r="A212">
        <v>211</v>
      </c>
      <c r="B212">
        <v>15883000</v>
      </c>
      <c r="C212">
        <v>3.9277777777799998E-2</v>
      </c>
      <c r="D212">
        <v>201404</v>
      </c>
      <c r="E212">
        <v>29</v>
      </c>
      <c r="G212">
        <f t="shared" si="17"/>
        <v>1507634</v>
      </c>
    </row>
    <row r="213" spans="1:7">
      <c r="A213">
        <v>212</v>
      </c>
      <c r="B213">
        <v>10525000</v>
      </c>
      <c r="C213">
        <v>5.5555555555600003E-2</v>
      </c>
      <c r="D213">
        <v>201405</v>
      </c>
      <c r="E213">
        <v>35</v>
      </c>
      <c r="G213">
        <f t="shared" si="17"/>
        <v>1705439</v>
      </c>
    </row>
    <row r="214" spans="1:7">
      <c r="A214">
        <v>213</v>
      </c>
      <c r="B214">
        <v>26806000</v>
      </c>
      <c r="C214">
        <v>2.35E-2</v>
      </c>
      <c r="D214">
        <v>201402</v>
      </c>
      <c r="E214">
        <v>18</v>
      </c>
      <c r="G214">
        <f t="shared" si="17"/>
        <v>944911</v>
      </c>
    </row>
    <row r="215" spans="1:7">
      <c r="A215">
        <v>214</v>
      </c>
      <c r="B215">
        <v>10993000</v>
      </c>
      <c r="C215">
        <v>5.3083333333300002E-2</v>
      </c>
      <c r="D215">
        <v>201501</v>
      </c>
      <c r="E215">
        <v>21</v>
      </c>
      <c r="G215">
        <f t="shared" si="17"/>
        <v>1021203</v>
      </c>
    </row>
    <row r="216" spans="1:7">
      <c r="A216">
        <v>215</v>
      </c>
      <c r="B216">
        <v>6257000</v>
      </c>
      <c r="C216">
        <v>3.3194444444399999E-2</v>
      </c>
      <c r="D216">
        <v>201505</v>
      </c>
      <c r="E216">
        <v>25</v>
      </c>
      <c r="G216">
        <f t="shared" si="17"/>
        <v>432703</v>
      </c>
    </row>
    <row r="217" spans="1:7">
      <c r="A217">
        <v>216</v>
      </c>
      <c r="B217">
        <v>11005000</v>
      </c>
      <c r="C217">
        <v>6.4527777777799999E-2</v>
      </c>
      <c r="D217">
        <v>201509</v>
      </c>
      <c r="E217">
        <v>23</v>
      </c>
      <c r="G217">
        <f t="shared" si="17"/>
        <v>1361079</v>
      </c>
    </row>
    <row r="218" spans="1:7">
      <c r="A218">
        <v>217</v>
      </c>
      <c r="B218">
        <v>14408000</v>
      </c>
      <c r="C218">
        <v>3.5444444444400001E-2</v>
      </c>
      <c r="D218">
        <v>201603</v>
      </c>
      <c r="E218">
        <v>22</v>
      </c>
      <c r="G218">
        <f t="shared" si="17"/>
        <v>936253</v>
      </c>
    </row>
    <row r="219" spans="1:7">
      <c r="A219">
        <v>218</v>
      </c>
      <c r="B219">
        <v>27635000</v>
      </c>
      <c r="C219">
        <v>3.0499999999999999E-2</v>
      </c>
      <c r="D219">
        <v>201503</v>
      </c>
      <c r="E219">
        <v>18</v>
      </c>
      <c r="G219">
        <f t="shared" si="17"/>
        <v>1264301</v>
      </c>
    </row>
    <row r="220" spans="1:7">
      <c r="A220">
        <v>219</v>
      </c>
      <c r="B220">
        <v>12877000</v>
      </c>
      <c r="C220">
        <v>4.3388888888900003E-2</v>
      </c>
      <c r="D220">
        <v>201403</v>
      </c>
      <c r="E220">
        <v>22</v>
      </c>
      <c r="G220">
        <f t="shared" si="17"/>
        <v>1024317</v>
      </c>
    </row>
    <row r="221" spans="1:7">
      <c r="A221">
        <v>220</v>
      </c>
      <c r="B221">
        <v>28603000</v>
      </c>
      <c r="C221">
        <v>2.35E-2</v>
      </c>
      <c r="D221">
        <v>201404</v>
      </c>
      <c r="E221">
        <v>26</v>
      </c>
      <c r="G221">
        <f t="shared" si="17"/>
        <v>1456369</v>
      </c>
    </row>
    <row r="222" spans="1:7">
      <c r="A222">
        <v>221</v>
      </c>
      <c r="B222">
        <v>13851000</v>
      </c>
      <c r="C222">
        <v>4.5833333333300003E-2</v>
      </c>
      <c r="D222">
        <v>201408</v>
      </c>
      <c r="E222">
        <v>25</v>
      </c>
      <c r="G222">
        <f t="shared" si="17"/>
        <v>1322578</v>
      </c>
    </row>
    <row r="223" spans="1:7">
      <c r="A223">
        <v>222</v>
      </c>
      <c r="B223">
        <v>6801000</v>
      </c>
      <c r="C223">
        <v>4.6555555555600002E-2</v>
      </c>
      <c r="D223">
        <v>201604</v>
      </c>
      <c r="E223">
        <v>26</v>
      </c>
      <c r="G223">
        <f t="shared" si="17"/>
        <v>686019</v>
      </c>
    </row>
    <row r="224" spans="1:7">
      <c r="A224">
        <v>223</v>
      </c>
      <c r="B224">
        <v>26294000</v>
      </c>
      <c r="C224">
        <v>3.6666666666700001E-2</v>
      </c>
      <c r="D224">
        <v>201411</v>
      </c>
      <c r="E224">
        <v>20</v>
      </c>
      <c r="G224">
        <f t="shared" si="17"/>
        <v>1606855</v>
      </c>
    </row>
    <row r="225" spans="1:7">
      <c r="A225">
        <v>224</v>
      </c>
      <c r="B225">
        <v>23503000</v>
      </c>
      <c r="C225">
        <v>2.35E-2</v>
      </c>
      <c r="D225">
        <v>201502</v>
      </c>
      <c r="E225">
        <v>13</v>
      </c>
      <c r="G225">
        <f t="shared" si="17"/>
        <v>598347</v>
      </c>
    </row>
    <row r="226" spans="1:7">
      <c r="A226">
        <v>225</v>
      </c>
      <c r="B226">
        <v>3406000</v>
      </c>
      <c r="C226">
        <v>2.35E-2</v>
      </c>
      <c r="D226">
        <v>201505</v>
      </c>
      <c r="E226">
        <v>22</v>
      </c>
      <c r="G226">
        <f t="shared" si="17"/>
        <v>146741</v>
      </c>
    </row>
    <row r="227" spans="1:7">
      <c r="A227">
        <v>226</v>
      </c>
      <c r="B227">
        <v>11390000</v>
      </c>
      <c r="C227">
        <v>3.2500000000000001E-2</v>
      </c>
      <c r="D227">
        <v>201404</v>
      </c>
      <c r="E227">
        <v>25</v>
      </c>
      <c r="G227">
        <f t="shared" si="17"/>
        <v>771197</v>
      </c>
    </row>
    <row r="228" spans="1:7">
      <c r="A228">
        <v>227</v>
      </c>
      <c r="B228">
        <v>8368000</v>
      </c>
      <c r="C228">
        <v>3.6833333333300002E-2</v>
      </c>
      <c r="D228">
        <v>201406</v>
      </c>
      <c r="E228">
        <v>13</v>
      </c>
      <c r="G228">
        <f t="shared" si="17"/>
        <v>333906</v>
      </c>
    </row>
    <row r="229" spans="1:7">
      <c r="A229">
        <v>228</v>
      </c>
      <c r="B229">
        <v>28956000</v>
      </c>
      <c r="C229">
        <v>5.8500000000000003E-2</v>
      </c>
      <c r="D229">
        <v>201412</v>
      </c>
      <c r="E229">
        <v>27</v>
      </c>
      <c r="G229">
        <f t="shared" si="17"/>
        <v>3811333</v>
      </c>
    </row>
    <row r="230" spans="1:7">
      <c r="A230">
        <v>229</v>
      </c>
      <c r="B230">
        <v>8501000</v>
      </c>
      <c r="C230">
        <v>6.9888888888900005E-2</v>
      </c>
      <c r="D230">
        <v>201604</v>
      </c>
      <c r="E230">
        <v>31</v>
      </c>
      <c r="G230">
        <f t="shared" si="17"/>
        <v>1534824</v>
      </c>
    </row>
    <row r="231" spans="1:7">
      <c r="A231">
        <v>230</v>
      </c>
      <c r="B231">
        <v>12053000</v>
      </c>
      <c r="C231">
        <v>2.35E-2</v>
      </c>
      <c r="D231">
        <v>201507</v>
      </c>
      <c r="E231">
        <v>12</v>
      </c>
      <c r="G231">
        <f t="shared" si="17"/>
        <v>283245</v>
      </c>
    </row>
    <row r="232" spans="1:7">
      <c r="A232">
        <v>231</v>
      </c>
      <c r="B232">
        <v>5547000</v>
      </c>
      <c r="C232">
        <v>3.6499999999999998E-2</v>
      </c>
      <c r="D232">
        <v>201404</v>
      </c>
      <c r="E232">
        <v>21</v>
      </c>
      <c r="G232">
        <f t="shared" si="17"/>
        <v>354314</v>
      </c>
    </row>
    <row r="233" spans="1:7">
      <c r="A233">
        <v>232</v>
      </c>
      <c r="B233">
        <v>12543000</v>
      </c>
      <c r="C233">
        <v>4.9833333333299999E-2</v>
      </c>
      <c r="D233">
        <v>201503</v>
      </c>
      <c r="E233">
        <v>26</v>
      </c>
      <c r="G233">
        <f t="shared" si="17"/>
        <v>1354295</v>
      </c>
    </row>
    <row r="234" spans="1:7">
      <c r="A234">
        <v>233</v>
      </c>
      <c r="B234">
        <v>26186000</v>
      </c>
      <c r="C234">
        <v>2.35E-2</v>
      </c>
      <c r="D234">
        <v>201504</v>
      </c>
      <c r="E234">
        <v>12</v>
      </c>
      <c r="G234">
        <f t="shared" si="17"/>
        <v>615371</v>
      </c>
    </row>
    <row r="235" spans="1:7">
      <c r="A235">
        <v>234</v>
      </c>
      <c r="B235">
        <v>8876000</v>
      </c>
      <c r="C235">
        <v>7.5388888888899996E-2</v>
      </c>
      <c r="D235">
        <v>201403</v>
      </c>
      <c r="E235">
        <v>23</v>
      </c>
      <c r="G235">
        <f t="shared" si="17"/>
        <v>1282540</v>
      </c>
    </row>
    <row r="236" spans="1:7">
      <c r="A236">
        <v>235</v>
      </c>
      <c r="B236">
        <v>5243000</v>
      </c>
      <c r="C236">
        <v>4.5999999999999999E-2</v>
      </c>
      <c r="D236">
        <v>201504</v>
      </c>
      <c r="E236">
        <v>24</v>
      </c>
      <c r="G236">
        <f t="shared" si="17"/>
        <v>482356</v>
      </c>
    </row>
    <row r="237" spans="1:7">
      <c r="A237">
        <v>236</v>
      </c>
      <c r="B237">
        <v>11053000</v>
      </c>
      <c r="C237">
        <v>2.35E-2</v>
      </c>
      <c r="D237">
        <v>201505</v>
      </c>
      <c r="E237">
        <v>12</v>
      </c>
      <c r="G237">
        <f t="shared" si="17"/>
        <v>259745</v>
      </c>
    </row>
    <row r="238" spans="1:7">
      <c r="A238">
        <v>237</v>
      </c>
      <c r="B238">
        <v>10702000</v>
      </c>
      <c r="C238">
        <v>2.9972222222200001E-2</v>
      </c>
      <c r="D238">
        <v>201506</v>
      </c>
      <c r="E238">
        <v>13</v>
      </c>
      <c r="G238">
        <f t="shared" si="17"/>
        <v>347492</v>
      </c>
    </row>
    <row r="239" spans="1:7">
      <c r="A239">
        <v>238</v>
      </c>
      <c r="B239">
        <v>8532000</v>
      </c>
      <c r="C239">
        <v>5.3777777777799997E-2</v>
      </c>
      <c r="D239">
        <v>201604</v>
      </c>
      <c r="E239">
        <v>26</v>
      </c>
      <c r="G239">
        <f t="shared" si="17"/>
        <v>994136</v>
      </c>
    </row>
    <row r="240" spans="1:7">
      <c r="A240">
        <v>239</v>
      </c>
      <c r="B240">
        <v>34669000</v>
      </c>
      <c r="C240">
        <v>2.6722222222199998E-2</v>
      </c>
      <c r="D240">
        <v>201501</v>
      </c>
      <c r="E240">
        <v>13</v>
      </c>
      <c r="G240">
        <f t="shared" si="17"/>
        <v>1003635</v>
      </c>
    </row>
    <row r="241" spans="1:7">
      <c r="A241">
        <v>240</v>
      </c>
      <c r="B241">
        <v>8674000</v>
      </c>
      <c r="C241">
        <v>0.06</v>
      </c>
      <c r="D241">
        <v>201409</v>
      </c>
      <c r="E241">
        <v>24</v>
      </c>
      <c r="G241">
        <f t="shared" si="17"/>
        <v>1040880</v>
      </c>
    </row>
    <row r="242" spans="1:7">
      <c r="A242">
        <v>241</v>
      </c>
      <c r="B242">
        <v>8931000</v>
      </c>
      <c r="C242">
        <v>2.35E-2</v>
      </c>
      <c r="D242">
        <v>201405</v>
      </c>
      <c r="E242">
        <v>12</v>
      </c>
      <c r="G242">
        <f t="shared" si="17"/>
        <v>209878</v>
      </c>
    </row>
    <row r="243" spans="1:7">
      <c r="A243">
        <v>242</v>
      </c>
      <c r="B243">
        <v>9252000</v>
      </c>
      <c r="C243">
        <v>2.35E-2</v>
      </c>
      <c r="D243">
        <v>201502</v>
      </c>
      <c r="E243">
        <v>20</v>
      </c>
      <c r="G243">
        <f t="shared" si="17"/>
        <v>362370</v>
      </c>
    </row>
    <row r="244" spans="1:7">
      <c r="A244">
        <v>243</v>
      </c>
      <c r="B244">
        <v>27653000</v>
      </c>
      <c r="C244">
        <v>2.35E-2</v>
      </c>
      <c r="D244">
        <v>201502</v>
      </c>
      <c r="E244">
        <v>13</v>
      </c>
      <c r="G244">
        <f t="shared" si="17"/>
        <v>703999</v>
      </c>
    </row>
    <row r="245" spans="1:7">
      <c r="A245">
        <v>244</v>
      </c>
      <c r="B245">
        <v>11590000</v>
      </c>
      <c r="C245">
        <v>3.0333333333299999E-2</v>
      </c>
      <c r="D245">
        <v>201412</v>
      </c>
      <c r="E245">
        <v>14</v>
      </c>
      <c r="G245">
        <f t="shared" si="17"/>
        <v>410157</v>
      </c>
    </row>
    <row r="246" spans="1:7">
      <c r="A246">
        <v>245</v>
      </c>
      <c r="B246">
        <v>27188000</v>
      </c>
      <c r="C246">
        <v>2.35E-2</v>
      </c>
      <c r="D246">
        <v>201505</v>
      </c>
      <c r="E246">
        <v>15</v>
      </c>
      <c r="G246">
        <f t="shared" si="17"/>
        <v>798647</v>
      </c>
    </row>
    <row r="247" spans="1:7">
      <c r="A247">
        <v>246</v>
      </c>
      <c r="B247">
        <v>6525000</v>
      </c>
      <c r="C247">
        <v>7.9500000000000001E-2</v>
      </c>
      <c r="D247">
        <v>201406</v>
      </c>
      <c r="E247">
        <v>27</v>
      </c>
      <c r="G247">
        <f t="shared" si="17"/>
        <v>1167159</v>
      </c>
    </row>
    <row r="248" spans="1:7">
      <c r="A248">
        <v>247</v>
      </c>
      <c r="B248">
        <v>5273000</v>
      </c>
      <c r="C248">
        <v>3.3000000000000002E-2</v>
      </c>
      <c r="D248">
        <v>201412</v>
      </c>
      <c r="E248">
        <v>22</v>
      </c>
      <c r="G248">
        <f t="shared" si="17"/>
        <v>319016</v>
      </c>
    </row>
    <row r="249" spans="1:7">
      <c r="A249">
        <v>248</v>
      </c>
      <c r="B249">
        <v>23410000</v>
      </c>
      <c r="C249">
        <v>5.9333333333300001E-2</v>
      </c>
      <c r="D249">
        <v>201503</v>
      </c>
      <c r="E249">
        <v>24</v>
      </c>
      <c r="G249">
        <f t="shared" si="17"/>
        <v>2777986</v>
      </c>
    </row>
    <row r="250" spans="1:7">
      <c r="A250">
        <v>249</v>
      </c>
      <c r="B250">
        <v>4014000</v>
      </c>
      <c r="C250">
        <v>3.46666666667E-2</v>
      </c>
      <c r="D250">
        <v>201505</v>
      </c>
      <c r="E250">
        <v>24</v>
      </c>
      <c r="G250">
        <f t="shared" si="17"/>
        <v>278304</v>
      </c>
    </row>
    <row r="251" spans="1:7">
      <c r="A251">
        <v>250</v>
      </c>
      <c r="B251">
        <v>12178000</v>
      </c>
      <c r="C251">
        <v>2.5583333333299998E-2</v>
      </c>
      <c r="D251">
        <v>201405</v>
      </c>
      <c r="E251">
        <v>29</v>
      </c>
      <c r="G251">
        <f t="shared" si="17"/>
        <v>752921</v>
      </c>
    </row>
    <row r="252" spans="1:7">
      <c r="A252">
        <v>251</v>
      </c>
      <c r="B252">
        <v>12459000</v>
      </c>
      <c r="C252">
        <v>4.7833333333299997E-2</v>
      </c>
      <c r="D252">
        <v>201406</v>
      </c>
      <c r="E252">
        <v>21</v>
      </c>
      <c r="G252">
        <f t="shared" si="17"/>
        <v>1042922</v>
      </c>
    </row>
    <row r="253" spans="1:7">
      <c r="A253">
        <v>252</v>
      </c>
      <c r="B253">
        <v>4269000</v>
      </c>
      <c r="C253">
        <v>2.5499999999999998E-2</v>
      </c>
      <c r="D253">
        <v>201404</v>
      </c>
      <c r="E253">
        <v>27</v>
      </c>
      <c r="G253">
        <f t="shared" si="17"/>
        <v>244933</v>
      </c>
    </row>
    <row r="254" spans="1:7">
      <c r="A254">
        <v>253</v>
      </c>
      <c r="B254">
        <v>9126000</v>
      </c>
      <c r="C254">
        <v>2.35E-2</v>
      </c>
      <c r="D254">
        <v>201505</v>
      </c>
      <c r="E254">
        <v>15</v>
      </c>
      <c r="G254">
        <f t="shared" si="17"/>
        <v>268076</v>
      </c>
    </row>
    <row r="255" spans="1:7">
      <c r="A255">
        <v>254</v>
      </c>
      <c r="B255">
        <v>12129000</v>
      </c>
      <c r="C255">
        <v>5.4666666666700003E-2</v>
      </c>
      <c r="D255">
        <v>201506</v>
      </c>
      <c r="E255">
        <v>24</v>
      </c>
      <c r="G255">
        <f t="shared" si="17"/>
        <v>1326104</v>
      </c>
    </row>
    <row r="256" spans="1:7">
      <c r="A256">
        <v>255</v>
      </c>
      <c r="B256">
        <v>31982000</v>
      </c>
      <c r="C256">
        <v>2.35E-2</v>
      </c>
      <c r="D256">
        <v>201505</v>
      </c>
      <c r="E256">
        <v>25</v>
      </c>
      <c r="G256">
        <f t="shared" si="17"/>
        <v>1565785</v>
      </c>
    </row>
    <row r="257" spans="1:7">
      <c r="A257">
        <v>256</v>
      </c>
      <c r="B257">
        <v>10292000</v>
      </c>
      <c r="C257">
        <v>7.3999999999999996E-2</v>
      </c>
      <c r="D257">
        <v>201505</v>
      </c>
      <c r="E257">
        <v>32</v>
      </c>
      <c r="G257">
        <f t="shared" si="17"/>
        <v>2030954</v>
      </c>
    </row>
    <row r="258" spans="1:7">
      <c r="A258">
        <v>257</v>
      </c>
      <c r="B258">
        <v>30375000</v>
      </c>
      <c r="C258">
        <v>2.35E-2</v>
      </c>
      <c r="D258">
        <v>201504</v>
      </c>
      <c r="E258">
        <v>35</v>
      </c>
      <c r="G258">
        <f t="shared" ref="G258:G321" si="18">FLOOR(B258*C258*E258/12, 1)</f>
        <v>2081953</v>
      </c>
    </row>
    <row r="259" spans="1:7">
      <c r="A259">
        <v>258</v>
      </c>
      <c r="B259">
        <v>11879000</v>
      </c>
      <c r="C259">
        <v>2.35E-2</v>
      </c>
      <c r="D259">
        <v>201604</v>
      </c>
      <c r="E259">
        <v>13</v>
      </c>
      <c r="G259">
        <f t="shared" si="18"/>
        <v>302419</v>
      </c>
    </row>
    <row r="260" spans="1:7">
      <c r="A260">
        <v>259</v>
      </c>
      <c r="B260">
        <v>8624000</v>
      </c>
      <c r="C260">
        <v>2.35E-2</v>
      </c>
      <c r="D260">
        <v>201502</v>
      </c>
      <c r="E260">
        <v>17</v>
      </c>
      <c r="G260">
        <f t="shared" si="18"/>
        <v>287107</v>
      </c>
    </row>
    <row r="261" spans="1:7">
      <c r="A261">
        <v>260</v>
      </c>
      <c r="B261">
        <v>5088000</v>
      </c>
      <c r="C261">
        <v>2.35E-2</v>
      </c>
      <c r="D261">
        <v>201404</v>
      </c>
      <c r="E261">
        <v>26</v>
      </c>
      <c r="G261">
        <f t="shared" si="18"/>
        <v>259064</v>
      </c>
    </row>
    <row r="262" spans="1:7">
      <c r="A262">
        <v>261</v>
      </c>
      <c r="B262">
        <v>8994000</v>
      </c>
      <c r="C262">
        <v>7.9861111111100003E-2</v>
      </c>
      <c r="D262">
        <v>201502</v>
      </c>
      <c r="E262">
        <v>35</v>
      </c>
      <c r="G262">
        <f t="shared" si="18"/>
        <v>2094956</v>
      </c>
    </row>
    <row r="263" spans="1:7">
      <c r="A263">
        <v>262</v>
      </c>
      <c r="B263">
        <v>12045000</v>
      </c>
      <c r="C263">
        <v>4.25833333333E-2</v>
      </c>
      <c r="D263">
        <v>201503</v>
      </c>
      <c r="E263">
        <v>21</v>
      </c>
      <c r="G263">
        <f t="shared" si="18"/>
        <v>897603</v>
      </c>
    </row>
    <row r="264" spans="1:7">
      <c r="A264">
        <v>263</v>
      </c>
      <c r="B264">
        <v>28810000</v>
      </c>
      <c r="C264">
        <v>4.6972222222200002E-2</v>
      </c>
      <c r="D264">
        <v>201501</v>
      </c>
      <c r="E264">
        <v>19</v>
      </c>
      <c r="G264">
        <f t="shared" si="18"/>
        <v>2142677</v>
      </c>
    </row>
    <row r="265" spans="1:7">
      <c r="A265">
        <v>264</v>
      </c>
      <c r="B265">
        <v>10700000</v>
      </c>
      <c r="C265">
        <v>2.35E-2</v>
      </c>
      <c r="D265">
        <v>201404</v>
      </c>
      <c r="E265">
        <v>13</v>
      </c>
      <c r="G265">
        <f t="shared" si="18"/>
        <v>272404</v>
      </c>
    </row>
    <row r="266" spans="1:7">
      <c r="A266">
        <v>265</v>
      </c>
      <c r="B266">
        <v>9384000</v>
      </c>
      <c r="C266">
        <v>0.103583333333</v>
      </c>
      <c r="D266">
        <v>201501</v>
      </c>
      <c r="E266">
        <v>33</v>
      </c>
      <c r="G266">
        <f t="shared" si="18"/>
        <v>2673071</v>
      </c>
    </row>
    <row r="267" spans="1:7">
      <c r="A267">
        <v>266</v>
      </c>
      <c r="B267">
        <v>24558000</v>
      </c>
      <c r="C267">
        <v>2.5000000000000001E-2</v>
      </c>
      <c r="D267">
        <v>201403</v>
      </c>
      <c r="E267">
        <v>12</v>
      </c>
      <c r="G267">
        <f t="shared" si="18"/>
        <v>613950</v>
      </c>
    </row>
    <row r="268" spans="1:7">
      <c r="A268">
        <v>267</v>
      </c>
      <c r="B268">
        <v>10753000</v>
      </c>
      <c r="C268">
        <v>2.35E-2</v>
      </c>
      <c r="D268">
        <v>201404</v>
      </c>
      <c r="E268">
        <v>17</v>
      </c>
      <c r="G268">
        <f t="shared" si="18"/>
        <v>357985</v>
      </c>
    </row>
    <row r="269" spans="1:7">
      <c r="A269">
        <v>268</v>
      </c>
      <c r="B269">
        <v>4657000</v>
      </c>
      <c r="C269">
        <v>4.08888888889E-2</v>
      </c>
      <c r="D269">
        <v>201409</v>
      </c>
      <c r="E269">
        <v>23</v>
      </c>
      <c r="G269">
        <f t="shared" si="18"/>
        <v>364970</v>
      </c>
    </row>
    <row r="270" spans="1:7">
      <c r="A270">
        <v>269</v>
      </c>
      <c r="B270">
        <v>12076000</v>
      </c>
      <c r="C270">
        <v>3.0416666666699999E-2</v>
      </c>
      <c r="D270">
        <v>201604</v>
      </c>
      <c r="E270">
        <v>25</v>
      </c>
      <c r="G270">
        <f t="shared" si="18"/>
        <v>765232</v>
      </c>
    </row>
    <row r="271" spans="1:7">
      <c r="A271">
        <v>270</v>
      </c>
      <c r="B271">
        <v>9500000</v>
      </c>
      <c r="C271">
        <v>2.35E-2</v>
      </c>
      <c r="D271">
        <v>201405</v>
      </c>
      <c r="E271">
        <v>15</v>
      </c>
      <c r="G271">
        <f t="shared" si="18"/>
        <v>279062</v>
      </c>
    </row>
    <row r="272" spans="1:7">
      <c r="A272">
        <v>271</v>
      </c>
      <c r="B272">
        <v>8384000</v>
      </c>
      <c r="C272">
        <v>3.0694444444400001E-2</v>
      </c>
      <c r="D272">
        <v>201405</v>
      </c>
      <c r="E272">
        <v>19</v>
      </c>
      <c r="G272">
        <f t="shared" si="18"/>
        <v>407458</v>
      </c>
    </row>
    <row r="273" spans="1:7">
      <c r="A273">
        <v>272</v>
      </c>
      <c r="B273">
        <v>3070000</v>
      </c>
      <c r="C273">
        <v>2.35E-2</v>
      </c>
      <c r="D273">
        <v>201503</v>
      </c>
      <c r="E273">
        <v>13</v>
      </c>
      <c r="G273">
        <f t="shared" si="18"/>
        <v>78157</v>
      </c>
    </row>
    <row r="274" spans="1:7">
      <c r="A274">
        <v>273</v>
      </c>
      <c r="B274">
        <v>5383000</v>
      </c>
      <c r="C274">
        <v>3.2666666666699998E-2</v>
      </c>
      <c r="D274">
        <v>201608</v>
      </c>
      <c r="E274">
        <v>12</v>
      </c>
      <c r="G274">
        <f t="shared" si="18"/>
        <v>175844</v>
      </c>
    </row>
    <row r="275" spans="1:7">
      <c r="A275">
        <v>274</v>
      </c>
      <c r="B275">
        <v>24300000</v>
      </c>
      <c r="C275">
        <v>5.7361111111099997E-2</v>
      </c>
      <c r="D275">
        <v>201503</v>
      </c>
      <c r="E275">
        <v>35</v>
      </c>
      <c r="G275">
        <f t="shared" si="18"/>
        <v>4065468</v>
      </c>
    </row>
    <row r="276" spans="1:7">
      <c r="A276">
        <v>275</v>
      </c>
      <c r="B276">
        <v>10565000</v>
      </c>
      <c r="C276">
        <v>2.8055555555599999E-2</v>
      </c>
      <c r="D276">
        <v>201504</v>
      </c>
      <c r="E276">
        <v>22</v>
      </c>
      <c r="G276">
        <f t="shared" si="18"/>
        <v>543412</v>
      </c>
    </row>
    <row r="277" spans="1:7">
      <c r="A277">
        <v>276</v>
      </c>
      <c r="B277">
        <v>11576000</v>
      </c>
      <c r="C277">
        <v>2.35E-2</v>
      </c>
      <c r="D277">
        <v>201404</v>
      </c>
      <c r="E277">
        <v>21</v>
      </c>
      <c r="G277">
        <f t="shared" si="18"/>
        <v>476063</v>
      </c>
    </row>
    <row r="278" spans="1:7">
      <c r="A278">
        <v>277</v>
      </c>
      <c r="B278">
        <v>6626000</v>
      </c>
      <c r="C278">
        <v>3.5916666666700001E-2</v>
      </c>
      <c r="D278">
        <v>201505</v>
      </c>
      <c r="E278">
        <v>21</v>
      </c>
      <c r="G278">
        <f t="shared" si="18"/>
        <v>416471</v>
      </c>
    </row>
    <row r="279" spans="1:7">
      <c r="A279">
        <v>278</v>
      </c>
      <c r="B279">
        <v>9035000</v>
      </c>
      <c r="C279">
        <v>7.9500000000000001E-2</v>
      </c>
      <c r="D279">
        <v>201503</v>
      </c>
      <c r="E279">
        <v>27</v>
      </c>
      <c r="G279">
        <f t="shared" si="18"/>
        <v>1616135</v>
      </c>
    </row>
    <row r="280" spans="1:7">
      <c r="A280">
        <v>279</v>
      </c>
      <c r="B280">
        <v>23411000</v>
      </c>
      <c r="C280">
        <v>3.4500000000000003E-2</v>
      </c>
      <c r="D280">
        <v>201403</v>
      </c>
      <c r="E280">
        <v>18</v>
      </c>
      <c r="G280">
        <f t="shared" si="18"/>
        <v>1211519</v>
      </c>
    </row>
    <row r="281" spans="1:7">
      <c r="A281">
        <v>280</v>
      </c>
      <c r="B281">
        <v>27892000</v>
      </c>
      <c r="C281">
        <v>5.6222222222199997E-2</v>
      </c>
      <c r="D281">
        <v>201503</v>
      </c>
      <c r="E281">
        <v>23</v>
      </c>
      <c r="G281">
        <f t="shared" si="18"/>
        <v>3005621</v>
      </c>
    </row>
    <row r="282" spans="1:7">
      <c r="A282">
        <v>281</v>
      </c>
      <c r="B282">
        <v>30547000</v>
      </c>
      <c r="C282">
        <v>2.35E-2</v>
      </c>
      <c r="D282">
        <v>201605</v>
      </c>
      <c r="E282">
        <v>28</v>
      </c>
      <c r="G282">
        <f t="shared" si="18"/>
        <v>1674993</v>
      </c>
    </row>
    <row r="283" spans="1:7">
      <c r="A283">
        <v>282</v>
      </c>
      <c r="B283">
        <v>11581000</v>
      </c>
      <c r="C283">
        <v>2.35E-2</v>
      </c>
      <c r="D283">
        <v>201504</v>
      </c>
      <c r="E283">
        <v>13</v>
      </c>
      <c r="G283">
        <f t="shared" si="18"/>
        <v>294832</v>
      </c>
    </row>
    <row r="284" spans="1:7">
      <c r="A284">
        <v>283</v>
      </c>
      <c r="B284">
        <v>25876000</v>
      </c>
      <c r="C284">
        <v>4.3388888888900003E-2</v>
      </c>
      <c r="D284">
        <v>201609</v>
      </c>
      <c r="E284">
        <v>22</v>
      </c>
      <c r="G284">
        <f t="shared" si="18"/>
        <v>2058339</v>
      </c>
    </row>
    <row r="285" spans="1:7">
      <c r="A285">
        <v>284</v>
      </c>
      <c r="B285">
        <v>6534000</v>
      </c>
      <c r="C285">
        <v>2.35E-2</v>
      </c>
      <c r="D285">
        <v>201405</v>
      </c>
      <c r="E285">
        <v>12</v>
      </c>
      <c r="G285">
        <f t="shared" si="18"/>
        <v>153549</v>
      </c>
    </row>
    <row r="286" spans="1:7">
      <c r="A286">
        <v>285</v>
      </c>
      <c r="B286">
        <v>25396000</v>
      </c>
      <c r="C286">
        <v>2.35E-2</v>
      </c>
      <c r="D286">
        <v>201502</v>
      </c>
      <c r="E286">
        <v>25</v>
      </c>
      <c r="G286">
        <f t="shared" si="18"/>
        <v>1243345</v>
      </c>
    </row>
    <row r="287" spans="1:7">
      <c r="A287">
        <v>286</v>
      </c>
      <c r="B287">
        <v>11455000</v>
      </c>
      <c r="C287">
        <v>2.35E-2</v>
      </c>
      <c r="D287">
        <v>201505</v>
      </c>
      <c r="E287">
        <v>17</v>
      </c>
      <c r="G287">
        <f t="shared" si="18"/>
        <v>381356</v>
      </c>
    </row>
    <row r="288" spans="1:7">
      <c r="A288">
        <v>287</v>
      </c>
      <c r="B288">
        <v>10696000</v>
      </c>
      <c r="C288">
        <v>3.3888888888900001E-2</v>
      </c>
      <c r="D288">
        <v>201502</v>
      </c>
      <c r="E288">
        <v>23</v>
      </c>
      <c r="G288">
        <f t="shared" si="18"/>
        <v>694744</v>
      </c>
    </row>
    <row r="289" spans="1:7">
      <c r="A289">
        <v>288</v>
      </c>
      <c r="B289">
        <v>12850000</v>
      </c>
      <c r="C289">
        <v>3.3055555555599997E-2</v>
      </c>
      <c r="D289">
        <v>201406</v>
      </c>
      <c r="E289">
        <v>14</v>
      </c>
      <c r="G289">
        <f t="shared" si="18"/>
        <v>495557</v>
      </c>
    </row>
    <row r="290" spans="1:7">
      <c r="A290">
        <v>289</v>
      </c>
      <c r="B290">
        <v>4200000</v>
      </c>
      <c r="C290">
        <v>2.35E-2</v>
      </c>
      <c r="D290">
        <v>201406</v>
      </c>
      <c r="E290">
        <v>13</v>
      </c>
      <c r="G290">
        <f t="shared" si="18"/>
        <v>106925</v>
      </c>
    </row>
    <row r="291" spans="1:7">
      <c r="A291">
        <v>290</v>
      </c>
      <c r="B291">
        <v>9446000</v>
      </c>
      <c r="C291">
        <v>2.35E-2</v>
      </c>
      <c r="D291">
        <v>201405</v>
      </c>
      <c r="E291">
        <v>17</v>
      </c>
      <c r="G291">
        <f t="shared" si="18"/>
        <v>314473</v>
      </c>
    </row>
    <row r="292" spans="1:7">
      <c r="A292">
        <v>291</v>
      </c>
      <c r="B292">
        <v>31150000</v>
      </c>
      <c r="C292">
        <v>2.35E-2</v>
      </c>
      <c r="D292">
        <v>201404</v>
      </c>
      <c r="E292">
        <v>14</v>
      </c>
      <c r="G292">
        <f t="shared" si="18"/>
        <v>854029</v>
      </c>
    </row>
    <row r="293" spans="1:7">
      <c r="A293">
        <v>292</v>
      </c>
      <c r="B293">
        <v>15770000</v>
      </c>
      <c r="C293">
        <v>3.3500000000000002E-2</v>
      </c>
      <c r="D293">
        <v>201506</v>
      </c>
      <c r="E293">
        <v>18</v>
      </c>
      <c r="G293">
        <f t="shared" si="18"/>
        <v>792442</v>
      </c>
    </row>
    <row r="294" spans="1:7">
      <c r="A294">
        <v>293</v>
      </c>
      <c r="B294">
        <v>29243000</v>
      </c>
      <c r="C294">
        <v>4.7333333333299997E-2</v>
      </c>
      <c r="D294">
        <v>201512</v>
      </c>
      <c r="E294">
        <v>24</v>
      </c>
      <c r="G294">
        <f t="shared" si="18"/>
        <v>2768337</v>
      </c>
    </row>
    <row r="295" spans="1:7">
      <c r="A295">
        <v>294</v>
      </c>
      <c r="B295">
        <v>3175000</v>
      </c>
      <c r="C295">
        <v>2.35E-2</v>
      </c>
      <c r="D295">
        <v>201504</v>
      </c>
      <c r="E295">
        <v>16</v>
      </c>
      <c r="G295">
        <f t="shared" si="18"/>
        <v>99483</v>
      </c>
    </row>
    <row r="296" spans="1:7">
      <c r="A296">
        <v>295</v>
      </c>
      <c r="B296">
        <v>23783000</v>
      </c>
      <c r="C296">
        <v>2.35E-2</v>
      </c>
      <c r="D296">
        <v>201502</v>
      </c>
      <c r="E296">
        <v>25</v>
      </c>
      <c r="G296">
        <f t="shared" si="18"/>
        <v>1164376</v>
      </c>
    </row>
    <row r="297" spans="1:7">
      <c r="A297">
        <v>296</v>
      </c>
      <c r="B297">
        <v>33067000</v>
      </c>
      <c r="C297">
        <v>2.35E-2</v>
      </c>
      <c r="D297">
        <v>201404</v>
      </c>
      <c r="E297">
        <v>28</v>
      </c>
      <c r="G297">
        <f t="shared" si="18"/>
        <v>1813173</v>
      </c>
    </row>
    <row r="298" spans="1:7">
      <c r="A298">
        <v>297</v>
      </c>
      <c r="B298">
        <v>3226000</v>
      </c>
      <c r="C298">
        <v>3.11666666667E-2</v>
      </c>
      <c r="D298">
        <v>201511</v>
      </c>
      <c r="E298">
        <v>22</v>
      </c>
      <c r="G298">
        <f t="shared" si="18"/>
        <v>184330</v>
      </c>
    </row>
    <row r="299" spans="1:7">
      <c r="A299">
        <v>298</v>
      </c>
      <c r="B299">
        <v>12167000</v>
      </c>
      <c r="C299">
        <v>5.6333333333299998E-2</v>
      </c>
      <c r="D299">
        <v>201606</v>
      </c>
      <c r="E299">
        <v>26</v>
      </c>
      <c r="G299">
        <f t="shared" si="18"/>
        <v>1485049</v>
      </c>
    </row>
    <row r="300" spans="1:7">
      <c r="A300">
        <v>299</v>
      </c>
      <c r="B300">
        <v>29756000</v>
      </c>
      <c r="C300">
        <v>2.4444444444399999E-2</v>
      </c>
      <c r="D300">
        <v>201505</v>
      </c>
      <c r="E300">
        <v>28</v>
      </c>
      <c r="G300">
        <f t="shared" si="18"/>
        <v>1697194</v>
      </c>
    </row>
    <row r="301" spans="1:7">
      <c r="A301">
        <v>300</v>
      </c>
      <c r="B301">
        <v>9199000</v>
      </c>
      <c r="C301">
        <v>7.1527777777800006E-2</v>
      </c>
      <c r="D301">
        <v>201607</v>
      </c>
      <c r="E301">
        <v>25</v>
      </c>
      <c r="G301">
        <f t="shared" si="18"/>
        <v>1370800</v>
      </c>
    </row>
    <row r="302" spans="1:7">
      <c r="A302">
        <v>301</v>
      </c>
      <c r="B302">
        <v>12338000</v>
      </c>
      <c r="C302">
        <v>2.35E-2</v>
      </c>
      <c r="D302">
        <v>201405</v>
      </c>
      <c r="E302">
        <v>21</v>
      </c>
      <c r="G302">
        <f t="shared" si="18"/>
        <v>507400</v>
      </c>
    </row>
    <row r="303" spans="1:7">
      <c r="A303">
        <v>302</v>
      </c>
      <c r="B303">
        <v>5506000</v>
      </c>
      <c r="C303">
        <v>7.8E-2</v>
      </c>
      <c r="D303">
        <v>201507</v>
      </c>
      <c r="E303">
        <v>24</v>
      </c>
      <c r="G303">
        <f t="shared" si="18"/>
        <v>858936</v>
      </c>
    </row>
    <row r="304" spans="1:7">
      <c r="A304">
        <v>303</v>
      </c>
      <c r="B304">
        <v>10277000</v>
      </c>
      <c r="C304">
        <v>3.1333333333299997E-2</v>
      </c>
      <c r="D304">
        <v>201404</v>
      </c>
      <c r="E304">
        <v>23</v>
      </c>
      <c r="G304">
        <f t="shared" si="18"/>
        <v>617190</v>
      </c>
    </row>
    <row r="305" spans="1:7">
      <c r="A305">
        <v>304</v>
      </c>
      <c r="B305">
        <v>13521000</v>
      </c>
      <c r="C305">
        <v>2.35E-2</v>
      </c>
      <c r="D305">
        <v>201502</v>
      </c>
      <c r="E305">
        <v>26</v>
      </c>
      <c r="G305">
        <f t="shared" si="18"/>
        <v>688444</v>
      </c>
    </row>
    <row r="306" spans="1:7">
      <c r="A306">
        <v>305</v>
      </c>
      <c r="B306">
        <v>29006000</v>
      </c>
      <c r="C306">
        <v>3.7777777777800003E-2</v>
      </c>
      <c r="D306">
        <v>201406</v>
      </c>
      <c r="E306">
        <v>16</v>
      </c>
      <c r="G306">
        <f t="shared" si="18"/>
        <v>1461042</v>
      </c>
    </row>
    <row r="307" spans="1:7">
      <c r="A307">
        <v>306</v>
      </c>
      <c r="B307">
        <v>6202000</v>
      </c>
      <c r="C307">
        <v>4.0444444444399999E-2</v>
      </c>
      <c r="D307">
        <v>201503</v>
      </c>
      <c r="E307">
        <v>14</v>
      </c>
      <c r="G307">
        <f t="shared" si="18"/>
        <v>292642</v>
      </c>
    </row>
    <row r="308" spans="1:7">
      <c r="A308">
        <v>307</v>
      </c>
      <c r="B308">
        <v>11922000</v>
      </c>
      <c r="C308">
        <v>5.4166666666700003E-2</v>
      </c>
      <c r="D308">
        <v>201401</v>
      </c>
      <c r="E308">
        <v>25</v>
      </c>
      <c r="G308">
        <f t="shared" si="18"/>
        <v>1345364</v>
      </c>
    </row>
    <row r="309" spans="1:7">
      <c r="A309">
        <v>308</v>
      </c>
      <c r="B309">
        <v>11824000</v>
      </c>
      <c r="C309">
        <v>7.0583333333299997E-2</v>
      </c>
      <c r="D309">
        <v>201503</v>
      </c>
      <c r="E309">
        <v>33</v>
      </c>
      <c r="G309">
        <f t="shared" si="18"/>
        <v>2295087</v>
      </c>
    </row>
    <row r="310" spans="1:7">
      <c r="A310">
        <v>309</v>
      </c>
      <c r="B310">
        <v>26305000</v>
      </c>
      <c r="C310">
        <v>4.4083333333300001E-2</v>
      </c>
      <c r="D310">
        <v>201508</v>
      </c>
      <c r="E310">
        <v>23</v>
      </c>
      <c r="G310">
        <f t="shared" si="18"/>
        <v>2222589</v>
      </c>
    </row>
    <row r="311" spans="1:7">
      <c r="A311">
        <v>310</v>
      </c>
      <c r="B311">
        <v>4652000</v>
      </c>
      <c r="C311">
        <v>3.8249999999999999E-2</v>
      </c>
      <c r="D311">
        <v>201401</v>
      </c>
      <c r="E311">
        <v>17</v>
      </c>
      <c r="G311">
        <f t="shared" si="18"/>
        <v>252080</v>
      </c>
    </row>
    <row r="312" spans="1:7">
      <c r="A312">
        <v>311</v>
      </c>
      <c r="B312">
        <v>12102000</v>
      </c>
      <c r="C312">
        <v>2.35E-2</v>
      </c>
      <c r="D312">
        <v>201502</v>
      </c>
      <c r="E312">
        <v>17</v>
      </c>
      <c r="G312">
        <f t="shared" si="18"/>
        <v>402895</v>
      </c>
    </row>
    <row r="313" spans="1:7">
      <c r="A313">
        <v>312</v>
      </c>
      <c r="B313">
        <v>8470000</v>
      </c>
      <c r="C313">
        <v>7.29444444444E-2</v>
      </c>
      <c r="D313">
        <v>201607</v>
      </c>
      <c r="E313">
        <v>26</v>
      </c>
      <c r="G313">
        <f t="shared" si="18"/>
        <v>1338652</v>
      </c>
    </row>
    <row r="314" spans="1:7">
      <c r="A314">
        <v>313</v>
      </c>
      <c r="B314">
        <v>12256000</v>
      </c>
      <c r="C314">
        <v>2.35E-2</v>
      </c>
      <c r="D314">
        <v>201402</v>
      </c>
      <c r="E314">
        <v>27</v>
      </c>
      <c r="G314">
        <f t="shared" si="18"/>
        <v>648036</v>
      </c>
    </row>
    <row r="315" spans="1:7">
      <c r="A315">
        <v>314</v>
      </c>
      <c r="B315">
        <v>5971000</v>
      </c>
      <c r="C315">
        <v>4.2194444444400001E-2</v>
      </c>
      <c r="D315">
        <v>201405</v>
      </c>
      <c r="E315">
        <v>23</v>
      </c>
      <c r="G315">
        <f t="shared" si="18"/>
        <v>482890</v>
      </c>
    </row>
    <row r="316" spans="1:7">
      <c r="A316">
        <v>315</v>
      </c>
      <c r="B316">
        <v>3901000</v>
      </c>
      <c r="C316">
        <v>2.35E-2</v>
      </c>
      <c r="D316">
        <v>201501</v>
      </c>
      <c r="E316">
        <v>16</v>
      </c>
      <c r="G316">
        <f t="shared" si="18"/>
        <v>122231</v>
      </c>
    </row>
    <row r="317" spans="1:7">
      <c r="A317">
        <v>316</v>
      </c>
      <c r="B317">
        <v>26859000</v>
      </c>
      <c r="C317">
        <v>4.5888888888899998E-2</v>
      </c>
      <c r="D317">
        <v>201406</v>
      </c>
      <c r="E317">
        <v>28</v>
      </c>
      <c r="G317">
        <f t="shared" si="18"/>
        <v>2875902</v>
      </c>
    </row>
    <row r="318" spans="1:7">
      <c r="A318">
        <v>317</v>
      </c>
      <c r="B318">
        <v>11449000</v>
      </c>
      <c r="C318">
        <v>2.7611111111100001E-2</v>
      </c>
      <c r="D318">
        <v>201503</v>
      </c>
      <c r="E318">
        <v>14</v>
      </c>
      <c r="G318">
        <f t="shared" si="18"/>
        <v>368806</v>
      </c>
    </row>
    <row r="319" spans="1:7">
      <c r="A319">
        <v>318</v>
      </c>
      <c r="B319">
        <v>16179000</v>
      </c>
      <c r="C319">
        <v>3.0499999999999999E-2</v>
      </c>
      <c r="D319">
        <v>201401</v>
      </c>
      <c r="E319">
        <v>18</v>
      </c>
      <c r="G319">
        <f t="shared" si="18"/>
        <v>740189</v>
      </c>
    </row>
    <row r="320" spans="1:7">
      <c r="A320">
        <v>319</v>
      </c>
      <c r="B320">
        <v>4209000</v>
      </c>
      <c r="C320">
        <v>5.5333333333299997E-2</v>
      </c>
      <c r="D320">
        <v>201504</v>
      </c>
      <c r="E320">
        <v>32</v>
      </c>
      <c r="G320">
        <f t="shared" si="18"/>
        <v>621061</v>
      </c>
    </row>
    <row r="321" spans="1:7">
      <c r="A321">
        <v>320</v>
      </c>
      <c r="B321">
        <v>30131000</v>
      </c>
      <c r="C321">
        <v>2.35E-2</v>
      </c>
      <c r="D321">
        <v>201405</v>
      </c>
      <c r="E321">
        <v>14</v>
      </c>
      <c r="G321">
        <f t="shared" si="18"/>
        <v>826091</v>
      </c>
    </row>
    <row r="322" spans="1:7">
      <c r="A322">
        <v>321</v>
      </c>
      <c r="B322">
        <v>7520000</v>
      </c>
      <c r="C322">
        <v>6.8000000000000005E-2</v>
      </c>
      <c r="D322">
        <v>201403</v>
      </c>
      <c r="E322">
        <v>34</v>
      </c>
      <c r="G322">
        <f t="shared" ref="G322:G385" si="19">FLOOR(B322*C322*E322/12, 1)</f>
        <v>1448853</v>
      </c>
    </row>
    <row r="323" spans="1:7">
      <c r="A323">
        <v>322</v>
      </c>
      <c r="B323">
        <v>9812000</v>
      </c>
      <c r="C323">
        <v>6.0749999999999998E-2</v>
      </c>
      <c r="D323">
        <v>201404</v>
      </c>
      <c r="E323">
        <v>33</v>
      </c>
      <c r="G323">
        <f t="shared" si="19"/>
        <v>1639217</v>
      </c>
    </row>
    <row r="324" spans="1:7">
      <c r="A324">
        <v>323</v>
      </c>
      <c r="B324">
        <v>28016000</v>
      </c>
      <c r="C324">
        <v>2.35E-2</v>
      </c>
      <c r="D324">
        <v>201505</v>
      </c>
      <c r="E324">
        <v>31</v>
      </c>
      <c r="G324">
        <f t="shared" si="19"/>
        <v>1700804</v>
      </c>
    </row>
    <row r="325" spans="1:7">
      <c r="A325">
        <v>324</v>
      </c>
      <c r="B325">
        <v>7585000</v>
      </c>
      <c r="C325">
        <v>4.8000000000000001E-2</v>
      </c>
      <c r="D325">
        <v>201504</v>
      </c>
      <c r="E325">
        <v>24</v>
      </c>
      <c r="G325">
        <f t="shared" si="19"/>
        <v>728160</v>
      </c>
    </row>
    <row r="326" spans="1:7">
      <c r="A326">
        <v>325</v>
      </c>
      <c r="B326">
        <v>28997000</v>
      </c>
      <c r="C326">
        <v>4.4083333333300001E-2</v>
      </c>
      <c r="D326">
        <v>201403</v>
      </c>
      <c r="E326">
        <v>23</v>
      </c>
      <c r="G326">
        <f t="shared" si="19"/>
        <v>2450045</v>
      </c>
    </row>
    <row r="327" spans="1:7">
      <c r="A327">
        <v>326</v>
      </c>
      <c r="B327">
        <v>24767000</v>
      </c>
      <c r="C327">
        <v>3.23888888889E-2</v>
      </c>
      <c r="D327">
        <v>201503</v>
      </c>
      <c r="E327">
        <v>22</v>
      </c>
      <c r="G327">
        <f t="shared" si="19"/>
        <v>1470655</v>
      </c>
    </row>
    <row r="328" spans="1:7">
      <c r="A328">
        <v>327</v>
      </c>
      <c r="B328">
        <v>31170000</v>
      </c>
      <c r="C328">
        <v>2.35E-2</v>
      </c>
      <c r="D328">
        <v>201405</v>
      </c>
      <c r="E328">
        <v>24</v>
      </c>
      <c r="G328">
        <f t="shared" si="19"/>
        <v>1464990</v>
      </c>
    </row>
    <row r="329" spans="1:7">
      <c r="A329">
        <v>328</v>
      </c>
      <c r="B329">
        <v>7782000</v>
      </c>
      <c r="C329">
        <v>6.02222222222E-2</v>
      </c>
      <c r="D329">
        <v>201404</v>
      </c>
      <c r="E329">
        <v>28</v>
      </c>
      <c r="G329">
        <f t="shared" si="19"/>
        <v>1093515</v>
      </c>
    </row>
    <row r="330" spans="1:7">
      <c r="A330">
        <v>329</v>
      </c>
      <c r="B330">
        <v>10449000</v>
      </c>
      <c r="C330">
        <v>5.5E-2</v>
      </c>
      <c r="D330">
        <v>201403</v>
      </c>
      <c r="E330">
        <v>20</v>
      </c>
      <c r="G330">
        <f t="shared" si="19"/>
        <v>957825</v>
      </c>
    </row>
    <row r="331" spans="1:7">
      <c r="A331">
        <v>330</v>
      </c>
      <c r="B331">
        <v>25189000</v>
      </c>
      <c r="C331">
        <v>2.35E-2</v>
      </c>
      <c r="D331">
        <v>201502</v>
      </c>
      <c r="E331">
        <v>23</v>
      </c>
      <c r="G331">
        <f t="shared" si="19"/>
        <v>1134554</v>
      </c>
    </row>
    <row r="332" spans="1:7">
      <c r="A332">
        <v>331</v>
      </c>
      <c r="B332">
        <v>22344000</v>
      </c>
      <c r="C332">
        <v>2.35E-2</v>
      </c>
      <c r="D332">
        <v>201502</v>
      </c>
      <c r="E332">
        <v>16</v>
      </c>
      <c r="G332">
        <f t="shared" si="19"/>
        <v>700112</v>
      </c>
    </row>
    <row r="333" spans="1:7">
      <c r="A333">
        <v>332</v>
      </c>
      <c r="B333">
        <v>8067000</v>
      </c>
      <c r="C333">
        <v>3.3555555555599997E-2</v>
      </c>
      <c r="D333">
        <v>201502</v>
      </c>
      <c r="E333">
        <v>22</v>
      </c>
      <c r="G333">
        <f t="shared" si="19"/>
        <v>496269</v>
      </c>
    </row>
    <row r="334" spans="1:7">
      <c r="A334">
        <v>333</v>
      </c>
      <c r="B334">
        <v>3249000</v>
      </c>
      <c r="C334">
        <v>4.8222222222199997E-2</v>
      </c>
      <c r="D334">
        <v>201605</v>
      </c>
      <c r="E334">
        <v>32</v>
      </c>
      <c r="G334">
        <f t="shared" si="19"/>
        <v>417797</v>
      </c>
    </row>
    <row r="335" spans="1:7">
      <c r="A335">
        <v>334</v>
      </c>
      <c r="B335">
        <v>20885000</v>
      </c>
      <c r="C335">
        <v>6.1388888888899998E-2</v>
      </c>
      <c r="D335">
        <v>201403</v>
      </c>
      <c r="E335">
        <v>34</v>
      </c>
      <c r="G335">
        <f t="shared" si="19"/>
        <v>3632636</v>
      </c>
    </row>
    <row r="336" spans="1:7">
      <c r="A336">
        <v>335</v>
      </c>
      <c r="B336">
        <v>12688000</v>
      </c>
      <c r="C336">
        <v>3.2000000000000001E-2</v>
      </c>
      <c r="D336">
        <v>201405</v>
      </c>
      <c r="E336">
        <v>31</v>
      </c>
      <c r="G336">
        <f t="shared" si="19"/>
        <v>1048874</v>
      </c>
    </row>
    <row r="337" spans="1:7">
      <c r="A337">
        <v>336</v>
      </c>
      <c r="B337">
        <v>29101000</v>
      </c>
      <c r="C337">
        <v>5.2361111111099999E-2</v>
      </c>
      <c r="D337">
        <v>201403</v>
      </c>
      <c r="E337">
        <v>29</v>
      </c>
      <c r="G337">
        <f t="shared" si="19"/>
        <v>3682421</v>
      </c>
    </row>
    <row r="338" spans="1:7">
      <c r="A338">
        <v>337</v>
      </c>
      <c r="B338">
        <v>4791000</v>
      </c>
      <c r="C338">
        <v>8.0111111111100003E-2</v>
      </c>
      <c r="D338">
        <v>201606</v>
      </c>
      <c r="E338">
        <v>28</v>
      </c>
      <c r="G338">
        <f t="shared" si="19"/>
        <v>895562</v>
      </c>
    </row>
    <row r="339" spans="1:7">
      <c r="A339">
        <v>338</v>
      </c>
      <c r="B339">
        <v>11544000</v>
      </c>
      <c r="C339">
        <v>2.8055555555599999E-2</v>
      </c>
      <c r="D339">
        <v>201404</v>
      </c>
      <c r="E339">
        <v>22</v>
      </c>
      <c r="G339">
        <f t="shared" si="19"/>
        <v>593767</v>
      </c>
    </row>
    <row r="340" spans="1:7">
      <c r="A340">
        <v>339</v>
      </c>
      <c r="B340">
        <v>27970000</v>
      </c>
      <c r="C340">
        <v>2.35E-2</v>
      </c>
      <c r="D340">
        <v>201405</v>
      </c>
      <c r="E340">
        <v>13</v>
      </c>
      <c r="G340">
        <f t="shared" si="19"/>
        <v>712069</v>
      </c>
    </row>
    <row r="341" spans="1:7">
      <c r="A341">
        <v>340</v>
      </c>
      <c r="B341">
        <v>6700000</v>
      </c>
      <c r="C341">
        <v>8.5500000000000007E-2</v>
      </c>
      <c r="D341">
        <v>201406</v>
      </c>
      <c r="E341">
        <v>27</v>
      </c>
      <c r="G341">
        <f t="shared" si="19"/>
        <v>1288912</v>
      </c>
    </row>
    <row r="342" spans="1:7">
      <c r="A342">
        <v>341</v>
      </c>
      <c r="B342">
        <v>4525000</v>
      </c>
      <c r="C342">
        <v>3.9055555555600002E-2</v>
      </c>
      <c r="D342">
        <v>201405</v>
      </c>
      <c r="E342">
        <v>22</v>
      </c>
      <c r="G342">
        <f t="shared" si="19"/>
        <v>323998</v>
      </c>
    </row>
    <row r="343" spans="1:7">
      <c r="A343">
        <v>342</v>
      </c>
      <c r="B343">
        <v>11711000</v>
      </c>
      <c r="C343">
        <v>3.5916666666700001E-2</v>
      </c>
      <c r="D343">
        <v>201505</v>
      </c>
      <c r="E343">
        <v>21</v>
      </c>
      <c r="G343">
        <f t="shared" si="19"/>
        <v>736085</v>
      </c>
    </row>
    <row r="344" spans="1:7">
      <c r="A344">
        <v>343</v>
      </c>
      <c r="B344">
        <v>11654000</v>
      </c>
      <c r="C344">
        <v>5.4666666666700003E-2</v>
      </c>
      <c r="D344">
        <v>201501</v>
      </c>
      <c r="E344">
        <v>24</v>
      </c>
      <c r="G344">
        <f t="shared" si="19"/>
        <v>1274170</v>
      </c>
    </row>
    <row r="345" spans="1:7">
      <c r="A345">
        <v>344</v>
      </c>
      <c r="B345">
        <v>12543000</v>
      </c>
      <c r="C345">
        <v>2.35E-2</v>
      </c>
      <c r="D345">
        <v>201502</v>
      </c>
      <c r="E345">
        <v>25</v>
      </c>
      <c r="G345">
        <f t="shared" si="19"/>
        <v>614084</v>
      </c>
    </row>
    <row r="346" spans="1:7">
      <c r="A346">
        <v>345</v>
      </c>
      <c r="B346">
        <v>10277000</v>
      </c>
      <c r="C346">
        <v>6.5000000000000002E-2</v>
      </c>
      <c r="D346">
        <v>201503</v>
      </c>
      <c r="E346">
        <v>20</v>
      </c>
      <c r="G346">
        <f t="shared" si="19"/>
        <v>1113341</v>
      </c>
    </row>
    <row r="347" spans="1:7">
      <c r="A347">
        <v>346</v>
      </c>
      <c r="B347">
        <v>13242000</v>
      </c>
      <c r="C347">
        <v>5.83333333333E-2</v>
      </c>
      <c r="D347">
        <v>201605</v>
      </c>
      <c r="E347">
        <v>30</v>
      </c>
      <c r="G347">
        <f t="shared" si="19"/>
        <v>1931124</v>
      </c>
    </row>
    <row r="348" spans="1:7">
      <c r="A348">
        <v>347</v>
      </c>
      <c r="B348">
        <v>6233000</v>
      </c>
      <c r="C348">
        <v>2.59444444444E-2</v>
      </c>
      <c r="D348">
        <v>201502</v>
      </c>
      <c r="E348">
        <v>19</v>
      </c>
      <c r="G348">
        <f t="shared" si="19"/>
        <v>256043</v>
      </c>
    </row>
    <row r="349" spans="1:7">
      <c r="A349">
        <v>348</v>
      </c>
      <c r="B349">
        <v>30049000</v>
      </c>
      <c r="C349">
        <v>2.35E-2</v>
      </c>
      <c r="D349">
        <v>201405</v>
      </c>
      <c r="E349">
        <v>15</v>
      </c>
      <c r="G349">
        <f t="shared" si="19"/>
        <v>882689</v>
      </c>
    </row>
    <row r="350" spans="1:7">
      <c r="A350">
        <v>349</v>
      </c>
      <c r="B350">
        <v>12115000</v>
      </c>
      <c r="C350">
        <v>3.21388888889E-2</v>
      </c>
      <c r="D350">
        <v>201503</v>
      </c>
      <c r="E350">
        <v>13</v>
      </c>
      <c r="G350">
        <f t="shared" si="19"/>
        <v>421809</v>
      </c>
    </row>
    <row r="351" spans="1:7">
      <c r="A351">
        <v>350</v>
      </c>
      <c r="B351">
        <v>25340000</v>
      </c>
      <c r="C351">
        <v>3.1805555555600003E-2</v>
      </c>
      <c r="D351">
        <v>201502</v>
      </c>
      <c r="E351">
        <v>25</v>
      </c>
      <c r="G351">
        <f t="shared" si="19"/>
        <v>1679068</v>
      </c>
    </row>
    <row r="352" spans="1:7">
      <c r="A352">
        <v>351</v>
      </c>
      <c r="B352">
        <v>29508000</v>
      </c>
      <c r="C352">
        <v>2.35E-2</v>
      </c>
      <c r="D352">
        <v>201505</v>
      </c>
      <c r="E352">
        <v>29</v>
      </c>
      <c r="G352">
        <f t="shared" si="19"/>
        <v>1675808</v>
      </c>
    </row>
    <row r="353" spans="1:7">
      <c r="A353">
        <v>352</v>
      </c>
      <c r="B353">
        <v>25195000</v>
      </c>
      <c r="C353">
        <v>2.35E-2</v>
      </c>
      <c r="D353">
        <v>201505</v>
      </c>
      <c r="E353">
        <v>26</v>
      </c>
      <c r="G353">
        <f t="shared" si="19"/>
        <v>1282845</v>
      </c>
    </row>
    <row r="354" spans="1:7">
      <c r="A354">
        <v>353</v>
      </c>
      <c r="B354">
        <v>25794000</v>
      </c>
      <c r="C354">
        <v>2.9333333333299998E-2</v>
      </c>
      <c r="D354">
        <v>201601</v>
      </c>
      <c r="E354">
        <v>12</v>
      </c>
      <c r="G354">
        <f t="shared" si="19"/>
        <v>756623</v>
      </c>
    </row>
    <row r="355" spans="1:7">
      <c r="A355">
        <v>354</v>
      </c>
      <c r="B355">
        <v>14220000</v>
      </c>
      <c r="C355">
        <v>3.2833333333299998E-2</v>
      </c>
      <c r="D355">
        <v>201405</v>
      </c>
      <c r="E355">
        <v>29</v>
      </c>
      <c r="G355">
        <f t="shared" si="19"/>
        <v>1128317</v>
      </c>
    </row>
    <row r="356" spans="1:7">
      <c r="A356">
        <v>355</v>
      </c>
      <c r="B356">
        <v>11101000</v>
      </c>
      <c r="C356">
        <v>5.8999999999999997E-2</v>
      </c>
      <c r="D356">
        <v>201502</v>
      </c>
      <c r="E356">
        <v>36</v>
      </c>
      <c r="G356">
        <f t="shared" si="19"/>
        <v>1964877</v>
      </c>
    </row>
    <row r="357" spans="1:7">
      <c r="A357">
        <v>356</v>
      </c>
      <c r="B357">
        <v>7458000</v>
      </c>
      <c r="C357">
        <v>3.5916666666700001E-2</v>
      </c>
      <c r="D357">
        <v>201404</v>
      </c>
      <c r="E357">
        <v>21</v>
      </c>
      <c r="G357">
        <f t="shared" si="19"/>
        <v>468766</v>
      </c>
    </row>
    <row r="358" spans="1:7">
      <c r="A358">
        <v>357</v>
      </c>
      <c r="B358">
        <v>11143000</v>
      </c>
      <c r="C358">
        <v>6.3555555555599996E-2</v>
      </c>
      <c r="D358">
        <v>201503</v>
      </c>
      <c r="E358">
        <v>22</v>
      </c>
      <c r="G358">
        <f t="shared" si="19"/>
        <v>1298365</v>
      </c>
    </row>
    <row r="359" spans="1:7">
      <c r="A359">
        <v>358</v>
      </c>
      <c r="B359">
        <v>8428000</v>
      </c>
      <c r="C359">
        <v>2.35E-2</v>
      </c>
      <c r="D359">
        <v>201404</v>
      </c>
      <c r="E359">
        <v>14</v>
      </c>
      <c r="G359">
        <f t="shared" si="19"/>
        <v>231067</v>
      </c>
    </row>
    <row r="360" spans="1:7">
      <c r="A360">
        <v>359</v>
      </c>
      <c r="B360">
        <v>8771000</v>
      </c>
      <c r="C360">
        <v>2.35E-2</v>
      </c>
      <c r="D360">
        <v>201404</v>
      </c>
      <c r="E360">
        <v>14</v>
      </c>
      <c r="G360">
        <f t="shared" si="19"/>
        <v>240471</v>
      </c>
    </row>
    <row r="361" spans="1:7">
      <c r="A361">
        <v>360</v>
      </c>
      <c r="B361">
        <v>25263000</v>
      </c>
      <c r="C361">
        <v>4.15277777778E-2</v>
      </c>
      <c r="D361">
        <v>201407</v>
      </c>
      <c r="E361">
        <v>23</v>
      </c>
      <c r="G361">
        <f t="shared" si="19"/>
        <v>2010806</v>
      </c>
    </row>
    <row r="362" spans="1:7">
      <c r="A362">
        <v>361</v>
      </c>
      <c r="B362">
        <v>29048000</v>
      </c>
      <c r="C362">
        <v>4.0944444444399999E-2</v>
      </c>
      <c r="D362">
        <v>201412</v>
      </c>
      <c r="E362">
        <v>22</v>
      </c>
      <c r="G362">
        <f t="shared" si="19"/>
        <v>2180482</v>
      </c>
    </row>
    <row r="363" spans="1:7">
      <c r="A363">
        <v>362</v>
      </c>
      <c r="B363">
        <v>8605000</v>
      </c>
      <c r="C363">
        <v>4.9000000000000002E-2</v>
      </c>
      <c r="D363">
        <v>201507</v>
      </c>
      <c r="E363">
        <v>28</v>
      </c>
      <c r="G363">
        <f t="shared" si="19"/>
        <v>983838</v>
      </c>
    </row>
    <row r="364" spans="1:7">
      <c r="A364">
        <v>363</v>
      </c>
      <c r="B364">
        <v>25212000</v>
      </c>
      <c r="C364">
        <v>6.25E-2</v>
      </c>
      <c r="D364">
        <v>201603</v>
      </c>
      <c r="E364">
        <v>25</v>
      </c>
      <c r="G364">
        <f t="shared" si="19"/>
        <v>3282812</v>
      </c>
    </row>
    <row r="365" spans="1:7">
      <c r="A365">
        <v>364</v>
      </c>
      <c r="B365">
        <v>4044000</v>
      </c>
      <c r="C365">
        <v>2.35E-2</v>
      </c>
      <c r="D365">
        <v>201501</v>
      </c>
      <c r="E365">
        <v>23</v>
      </c>
      <c r="G365">
        <f t="shared" si="19"/>
        <v>182148</v>
      </c>
    </row>
    <row r="366" spans="1:7">
      <c r="A366">
        <v>365</v>
      </c>
      <c r="B366">
        <v>33804000</v>
      </c>
      <c r="C366">
        <v>2.35E-2</v>
      </c>
      <c r="D366">
        <v>201404</v>
      </c>
      <c r="E366">
        <v>21</v>
      </c>
      <c r="G366">
        <f t="shared" si="19"/>
        <v>1390189</v>
      </c>
    </row>
    <row r="367" spans="1:7">
      <c r="A367">
        <v>366</v>
      </c>
      <c r="B367">
        <v>6532000</v>
      </c>
      <c r="C367">
        <v>8.2972222222200007E-2</v>
      </c>
      <c r="D367">
        <v>201503</v>
      </c>
      <c r="E367">
        <v>29</v>
      </c>
      <c r="G367">
        <f t="shared" si="19"/>
        <v>1309771</v>
      </c>
    </row>
    <row r="368" spans="1:7">
      <c r="A368">
        <v>367</v>
      </c>
      <c r="B368">
        <v>11635000</v>
      </c>
      <c r="C368">
        <v>2.5999999999999999E-2</v>
      </c>
      <c r="D368">
        <v>201502</v>
      </c>
      <c r="E368">
        <v>18</v>
      </c>
      <c r="G368">
        <f t="shared" si="19"/>
        <v>453765</v>
      </c>
    </row>
    <row r="369" spans="1:7">
      <c r="A369">
        <v>368</v>
      </c>
      <c r="B369">
        <v>14230000</v>
      </c>
      <c r="C369">
        <v>4.9138888888900001E-2</v>
      </c>
      <c r="D369">
        <v>201608</v>
      </c>
      <c r="E369">
        <v>29</v>
      </c>
      <c r="G369">
        <f t="shared" si="19"/>
        <v>1689845</v>
      </c>
    </row>
    <row r="370" spans="1:7">
      <c r="A370">
        <v>369</v>
      </c>
      <c r="B370">
        <v>12018000</v>
      </c>
      <c r="C370">
        <v>6.3583333333300004E-2</v>
      </c>
      <c r="D370">
        <v>201506</v>
      </c>
      <c r="E370">
        <v>21</v>
      </c>
      <c r="G370">
        <f t="shared" si="19"/>
        <v>1337252</v>
      </c>
    </row>
    <row r="371" spans="1:7">
      <c r="A371">
        <v>370</v>
      </c>
      <c r="B371">
        <v>3682000</v>
      </c>
      <c r="C371">
        <v>6.7166666666700001E-2</v>
      </c>
      <c r="D371">
        <v>201404</v>
      </c>
      <c r="E371">
        <v>33</v>
      </c>
      <c r="G371">
        <f t="shared" si="19"/>
        <v>680096</v>
      </c>
    </row>
    <row r="372" spans="1:7">
      <c r="A372">
        <v>371</v>
      </c>
      <c r="B372">
        <v>11898000</v>
      </c>
      <c r="C372">
        <v>5.7000000000000002E-2</v>
      </c>
      <c r="D372">
        <v>201504</v>
      </c>
      <c r="E372">
        <v>29</v>
      </c>
      <c r="G372">
        <f t="shared" si="19"/>
        <v>1638949</v>
      </c>
    </row>
    <row r="373" spans="1:7">
      <c r="A373">
        <v>372</v>
      </c>
      <c r="B373">
        <v>8671000</v>
      </c>
      <c r="C373">
        <v>2.3888888888899999E-2</v>
      </c>
      <c r="D373">
        <v>201404</v>
      </c>
      <c r="E373">
        <v>20</v>
      </c>
      <c r="G373">
        <f t="shared" si="19"/>
        <v>345234</v>
      </c>
    </row>
    <row r="374" spans="1:7">
      <c r="A374">
        <v>373</v>
      </c>
      <c r="B374">
        <v>16169000</v>
      </c>
      <c r="C374">
        <v>2.70833333333E-2</v>
      </c>
      <c r="D374">
        <v>201503</v>
      </c>
      <c r="E374">
        <v>15</v>
      </c>
      <c r="G374">
        <f t="shared" si="19"/>
        <v>547388</v>
      </c>
    </row>
    <row r="375" spans="1:7">
      <c r="A375">
        <v>374</v>
      </c>
      <c r="B375">
        <v>17920000</v>
      </c>
      <c r="C375">
        <v>4.5833333333300003E-2</v>
      </c>
      <c r="D375">
        <v>201606</v>
      </c>
      <c r="E375">
        <v>25</v>
      </c>
      <c r="G375">
        <f t="shared" si="19"/>
        <v>1711111</v>
      </c>
    </row>
    <row r="376" spans="1:7">
      <c r="A376">
        <v>375</v>
      </c>
      <c r="B376">
        <v>32063000</v>
      </c>
      <c r="C376">
        <v>2.35E-2</v>
      </c>
      <c r="D376">
        <v>201504</v>
      </c>
      <c r="E376">
        <v>18</v>
      </c>
      <c r="G376">
        <f t="shared" si="19"/>
        <v>1130220</v>
      </c>
    </row>
    <row r="377" spans="1:7">
      <c r="A377">
        <v>376</v>
      </c>
      <c r="B377">
        <v>8689000</v>
      </c>
      <c r="C377">
        <v>4.2222222222199998E-2</v>
      </c>
      <c r="D377">
        <v>201405</v>
      </c>
      <c r="E377">
        <v>25</v>
      </c>
      <c r="G377">
        <f t="shared" si="19"/>
        <v>764310</v>
      </c>
    </row>
    <row r="378" spans="1:7">
      <c r="A378">
        <v>377</v>
      </c>
      <c r="B378">
        <v>11278000</v>
      </c>
      <c r="C378">
        <v>0.06</v>
      </c>
      <c r="D378">
        <v>201403</v>
      </c>
      <c r="E378">
        <v>27</v>
      </c>
      <c r="G378">
        <f t="shared" si="19"/>
        <v>1522530</v>
      </c>
    </row>
    <row r="379" spans="1:7">
      <c r="A379">
        <v>378</v>
      </c>
      <c r="B379">
        <v>11719000</v>
      </c>
      <c r="C379">
        <v>2.35E-2</v>
      </c>
      <c r="D379">
        <v>201502</v>
      </c>
      <c r="E379">
        <v>15</v>
      </c>
      <c r="G379">
        <f t="shared" si="19"/>
        <v>344245</v>
      </c>
    </row>
    <row r="380" spans="1:7">
      <c r="A380">
        <v>379</v>
      </c>
      <c r="B380">
        <v>30576000</v>
      </c>
      <c r="C380">
        <v>2.4166666666700001E-2</v>
      </c>
      <c r="D380">
        <v>201604</v>
      </c>
      <c r="E380">
        <v>25</v>
      </c>
      <c r="G380">
        <f t="shared" si="19"/>
        <v>1539416</v>
      </c>
    </row>
    <row r="381" spans="1:7">
      <c r="A381">
        <v>380</v>
      </c>
      <c r="B381">
        <v>3242000</v>
      </c>
      <c r="C381">
        <v>3.45833333333E-2</v>
      </c>
      <c r="D381">
        <v>201506</v>
      </c>
      <c r="E381">
        <v>15</v>
      </c>
      <c r="G381">
        <f t="shared" si="19"/>
        <v>140148</v>
      </c>
    </row>
    <row r="382" spans="1:7">
      <c r="A382">
        <v>381</v>
      </c>
      <c r="B382">
        <v>12033000</v>
      </c>
      <c r="C382">
        <v>2.7E-2</v>
      </c>
      <c r="D382">
        <v>201506</v>
      </c>
      <c r="E382">
        <v>12</v>
      </c>
      <c r="G382">
        <f t="shared" si="19"/>
        <v>324891</v>
      </c>
    </row>
    <row r="383" spans="1:7">
      <c r="A383">
        <v>382</v>
      </c>
      <c r="B383">
        <v>14673000</v>
      </c>
      <c r="C383">
        <v>2.35E-2</v>
      </c>
      <c r="D383">
        <v>201504</v>
      </c>
      <c r="E383">
        <v>14</v>
      </c>
      <c r="G383">
        <f t="shared" si="19"/>
        <v>402284</v>
      </c>
    </row>
    <row r="384" spans="1:7">
      <c r="A384">
        <v>383</v>
      </c>
      <c r="B384">
        <v>33605000</v>
      </c>
      <c r="C384">
        <v>3.0499999999999999E-2</v>
      </c>
      <c r="D384">
        <v>201406</v>
      </c>
      <c r="E384">
        <v>18</v>
      </c>
      <c r="G384">
        <f t="shared" si="19"/>
        <v>1537428</v>
      </c>
    </row>
    <row r="385" spans="1:7">
      <c r="A385">
        <v>384</v>
      </c>
      <c r="B385">
        <v>11284000</v>
      </c>
      <c r="C385">
        <v>7.8472222222200003E-2</v>
      </c>
      <c r="D385">
        <v>201603</v>
      </c>
      <c r="E385">
        <v>25</v>
      </c>
      <c r="G385">
        <f t="shared" si="19"/>
        <v>1844751</v>
      </c>
    </row>
    <row r="386" spans="1:7">
      <c r="A386">
        <v>385</v>
      </c>
      <c r="B386">
        <v>11142000</v>
      </c>
      <c r="C386">
        <v>2.5666666666699998E-2</v>
      </c>
      <c r="D386">
        <v>201503</v>
      </c>
      <c r="E386">
        <v>12</v>
      </c>
      <c r="G386">
        <f t="shared" ref="G386:G449" si="20">FLOOR(B386*C386*E386/12, 1)</f>
        <v>285978</v>
      </c>
    </row>
    <row r="387" spans="1:7">
      <c r="A387">
        <v>386</v>
      </c>
      <c r="B387">
        <v>3007000</v>
      </c>
      <c r="C387">
        <v>4.6388888888899998E-2</v>
      </c>
      <c r="D387">
        <v>201404</v>
      </c>
      <c r="E387">
        <v>25</v>
      </c>
      <c r="G387">
        <f t="shared" si="20"/>
        <v>290607</v>
      </c>
    </row>
    <row r="388" spans="1:7">
      <c r="A388">
        <v>387</v>
      </c>
      <c r="B388">
        <v>9125000</v>
      </c>
      <c r="C388">
        <v>5.5416666666699997E-2</v>
      </c>
      <c r="D388">
        <v>201603</v>
      </c>
      <c r="E388">
        <v>19</v>
      </c>
      <c r="G388">
        <f t="shared" si="20"/>
        <v>800655</v>
      </c>
    </row>
    <row r="389" spans="1:7">
      <c r="A389">
        <v>388</v>
      </c>
      <c r="B389">
        <v>14604000</v>
      </c>
      <c r="C389">
        <v>3.21388888889E-2</v>
      </c>
      <c r="D389">
        <v>201501</v>
      </c>
      <c r="E389">
        <v>13</v>
      </c>
      <c r="G389">
        <f t="shared" si="20"/>
        <v>508469</v>
      </c>
    </row>
    <row r="390" spans="1:7">
      <c r="A390">
        <v>389</v>
      </c>
      <c r="B390">
        <v>6117000</v>
      </c>
      <c r="C390">
        <v>7.8666666666699997E-2</v>
      </c>
      <c r="D390">
        <v>201403</v>
      </c>
      <c r="E390">
        <v>24</v>
      </c>
      <c r="G390">
        <f t="shared" si="20"/>
        <v>962408</v>
      </c>
    </row>
    <row r="391" spans="1:7">
      <c r="A391">
        <v>390</v>
      </c>
      <c r="B391">
        <v>6744000</v>
      </c>
      <c r="C391">
        <v>3.9666666666699997E-2</v>
      </c>
      <c r="D391">
        <v>201503</v>
      </c>
      <c r="E391">
        <v>14</v>
      </c>
      <c r="G391">
        <f t="shared" si="20"/>
        <v>312097</v>
      </c>
    </row>
    <row r="392" spans="1:7">
      <c r="A392">
        <v>391</v>
      </c>
      <c r="B392">
        <v>26965000</v>
      </c>
      <c r="C392">
        <v>2.35E-2</v>
      </c>
      <c r="D392">
        <v>201405</v>
      </c>
      <c r="E392">
        <v>19</v>
      </c>
      <c r="G392">
        <f t="shared" si="20"/>
        <v>1003322</v>
      </c>
    </row>
    <row r="393" spans="1:7">
      <c r="A393">
        <v>392</v>
      </c>
      <c r="B393">
        <v>12198000</v>
      </c>
      <c r="C393">
        <v>2.35E-2</v>
      </c>
      <c r="D393">
        <v>201405</v>
      </c>
      <c r="E393">
        <v>13</v>
      </c>
      <c r="G393">
        <f t="shared" si="20"/>
        <v>310540</v>
      </c>
    </row>
    <row r="394" spans="1:7">
      <c r="A394">
        <v>393</v>
      </c>
      <c r="B394">
        <v>10827000</v>
      </c>
      <c r="C394">
        <v>2.43888888889E-2</v>
      </c>
      <c r="D394">
        <v>201505</v>
      </c>
      <c r="E394">
        <v>22</v>
      </c>
      <c r="G394">
        <f t="shared" si="20"/>
        <v>484107</v>
      </c>
    </row>
    <row r="395" spans="1:7">
      <c r="A395">
        <v>394</v>
      </c>
      <c r="B395">
        <v>17117000</v>
      </c>
      <c r="C395">
        <v>2.35E-2</v>
      </c>
      <c r="D395">
        <v>201504</v>
      </c>
      <c r="E395">
        <v>21</v>
      </c>
      <c r="G395">
        <f t="shared" si="20"/>
        <v>703936</v>
      </c>
    </row>
    <row r="396" spans="1:7">
      <c r="A396">
        <v>395</v>
      </c>
      <c r="B396">
        <v>9583000</v>
      </c>
      <c r="C396">
        <v>6.1388888888899998E-2</v>
      </c>
      <c r="D396">
        <v>201503</v>
      </c>
      <c r="E396">
        <v>26</v>
      </c>
      <c r="G396">
        <f t="shared" si="20"/>
        <v>1274627</v>
      </c>
    </row>
    <row r="397" spans="1:7">
      <c r="A397">
        <v>396</v>
      </c>
      <c r="B397">
        <v>8639000</v>
      </c>
      <c r="C397">
        <v>7.2222222222199997E-2</v>
      </c>
      <c r="D397">
        <v>201611</v>
      </c>
      <c r="E397">
        <v>25</v>
      </c>
      <c r="G397">
        <f t="shared" si="20"/>
        <v>1299849</v>
      </c>
    </row>
    <row r="398" spans="1:7">
      <c r="A398">
        <v>397</v>
      </c>
      <c r="B398">
        <v>12018000</v>
      </c>
      <c r="C398">
        <v>2.35E-2</v>
      </c>
      <c r="D398">
        <v>201504</v>
      </c>
      <c r="E398">
        <v>17</v>
      </c>
      <c r="G398">
        <f t="shared" si="20"/>
        <v>400099</v>
      </c>
    </row>
    <row r="399" spans="1:7">
      <c r="A399">
        <v>398</v>
      </c>
      <c r="B399">
        <v>8366000</v>
      </c>
      <c r="C399">
        <v>2.35E-2</v>
      </c>
      <c r="D399">
        <v>201404</v>
      </c>
      <c r="E399">
        <v>16</v>
      </c>
      <c r="G399">
        <f t="shared" si="20"/>
        <v>262134</v>
      </c>
    </row>
    <row r="400" spans="1:7">
      <c r="A400">
        <v>399</v>
      </c>
      <c r="B400">
        <v>11461000</v>
      </c>
      <c r="C400">
        <v>2.35E-2</v>
      </c>
      <c r="D400">
        <v>201404</v>
      </c>
      <c r="E400">
        <v>12</v>
      </c>
      <c r="G400">
        <f t="shared" si="20"/>
        <v>269333</v>
      </c>
    </row>
    <row r="401" spans="1:7">
      <c r="A401">
        <v>400</v>
      </c>
      <c r="B401">
        <v>6733000</v>
      </c>
      <c r="C401">
        <v>7.4666666666699993E-2</v>
      </c>
      <c r="D401">
        <v>201406</v>
      </c>
      <c r="E401">
        <v>28</v>
      </c>
      <c r="G401">
        <f t="shared" si="20"/>
        <v>1173038</v>
      </c>
    </row>
    <row r="402" spans="1:7">
      <c r="A402">
        <v>401</v>
      </c>
      <c r="B402">
        <v>12378000</v>
      </c>
      <c r="C402">
        <v>2.6777777777800001E-2</v>
      </c>
      <c r="D402">
        <v>201405</v>
      </c>
      <c r="E402">
        <v>28</v>
      </c>
      <c r="G402">
        <f t="shared" si="20"/>
        <v>773395</v>
      </c>
    </row>
    <row r="403" spans="1:7">
      <c r="A403">
        <v>402</v>
      </c>
      <c r="B403">
        <v>27548000</v>
      </c>
      <c r="C403">
        <v>2.35E-2</v>
      </c>
      <c r="D403">
        <v>201405</v>
      </c>
      <c r="E403">
        <v>28</v>
      </c>
      <c r="G403">
        <f t="shared" si="20"/>
        <v>1510548</v>
      </c>
    </row>
    <row r="404" spans="1:7">
      <c r="A404">
        <v>403</v>
      </c>
      <c r="B404">
        <v>26804000</v>
      </c>
      <c r="C404">
        <v>2.35E-2</v>
      </c>
      <c r="D404">
        <v>201405</v>
      </c>
      <c r="E404">
        <v>15</v>
      </c>
      <c r="G404">
        <f t="shared" si="20"/>
        <v>787367</v>
      </c>
    </row>
    <row r="405" spans="1:7">
      <c r="A405">
        <v>404</v>
      </c>
      <c r="B405">
        <v>15862000</v>
      </c>
      <c r="C405">
        <v>3.1944444444399998E-2</v>
      </c>
      <c r="D405">
        <v>201503</v>
      </c>
      <c r="E405">
        <v>23</v>
      </c>
      <c r="G405">
        <f t="shared" si="20"/>
        <v>971180</v>
      </c>
    </row>
    <row r="406" spans="1:7">
      <c r="A406">
        <v>405</v>
      </c>
      <c r="B406">
        <v>4686000</v>
      </c>
      <c r="C406">
        <v>6.8888888888900005E-2</v>
      </c>
      <c r="D406">
        <v>201606</v>
      </c>
      <c r="E406">
        <v>31</v>
      </c>
      <c r="G406">
        <f t="shared" si="20"/>
        <v>833934</v>
      </c>
    </row>
    <row r="407" spans="1:7">
      <c r="A407">
        <v>406</v>
      </c>
      <c r="B407">
        <v>15825000</v>
      </c>
      <c r="C407">
        <v>5.0555555555599999E-2</v>
      </c>
      <c r="D407">
        <v>201511</v>
      </c>
      <c r="E407">
        <v>26</v>
      </c>
      <c r="G407">
        <f t="shared" si="20"/>
        <v>1733423</v>
      </c>
    </row>
    <row r="408" spans="1:7">
      <c r="A408">
        <v>407</v>
      </c>
      <c r="B408">
        <v>8718000</v>
      </c>
      <c r="C408">
        <v>5.2666666666700002E-2</v>
      </c>
      <c r="D408">
        <v>201501</v>
      </c>
      <c r="E408">
        <v>24</v>
      </c>
      <c r="G408">
        <f t="shared" si="20"/>
        <v>918296</v>
      </c>
    </row>
    <row r="409" spans="1:7">
      <c r="A409">
        <v>408</v>
      </c>
      <c r="B409">
        <v>33441000</v>
      </c>
      <c r="C409">
        <v>6.9222222222199994E-2</v>
      </c>
      <c r="D409">
        <v>201508</v>
      </c>
      <c r="E409">
        <v>28</v>
      </c>
      <c r="G409">
        <f t="shared" si="20"/>
        <v>5401340</v>
      </c>
    </row>
    <row r="410" spans="1:7">
      <c r="A410">
        <v>409</v>
      </c>
      <c r="B410">
        <v>23313000</v>
      </c>
      <c r="C410">
        <v>2.35E-2</v>
      </c>
      <c r="D410">
        <v>201402</v>
      </c>
      <c r="E410">
        <v>32</v>
      </c>
      <c r="G410">
        <f t="shared" si="20"/>
        <v>1460948</v>
      </c>
    </row>
    <row r="411" spans="1:7">
      <c r="A411">
        <v>410</v>
      </c>
      <c r="B411">
        <v>9361000</v>
      </c>
      <c r="C411">
        <v>4.9583333333299999E-2</v>
      </c>
      <c r="D411">
        <v>201412</v>
      </c>
      <c r="E411">
        <v>21</v>
      </c>
      <c r="G411">
        <f t="shared" si="20"/>
        <v>812261</v>
      </c>
    </row>
    <row r="412" spans="1:7">
      <c r="A412">
        <v>411</v>
      </c>
      <c r="B412">
        <v>7552000</v>
      </c>
      <c r="C412">
        <v>5.1999999999999998E-2</v>
      </c>
      <c r="D412">
        <v>201503</v>
      </c>
      <c r="E412">
        <v>16</v>
      </c>
      <c r="G412">
        <f t="shared" si="20"/>
        <v>523605</v>
      </c>
    </row>
    <row r="413" spans="1:7">
      <c r="A413">
        <v>412</v>
      </c>
      <c r="B413">
        <v>10932000</v>
      </c>
      <c r="C413">
        <v>2.35E-2</v>
      </c>
      <c r="D413">
        <v>201404</v>
      </c>
      <c r="E413">
        <v>14</v>
      </c>
      <c r="G413">
        <f t="shared" si="20"/>
        <v>299719</v>
      </c>
    </row>
    <row r="414" spans="1:7">
      <c r="A414">
        <v>413</v>
      </c>
      <c r="B414">
        <v>8307000</v>
      </c>
      <c r="C414">
        <v>7.5833333333300001E-2</v>
      </c>
      <c r="D414">
        <v>201501</v>
      </c>
      <c r="E414">
        <v>26</v>
      </c>
      <c r="G414">
        <f t="shared" si="20"/>
        <v>1364886</v>
      </c>
    </row>
    <row r="415" spans="1:7">
      <c r="A415">
        <v>414</v>
      </c>
      <c r="B415">
        <v>26082000</v>
      </c>
      <c r="C415">
        <v>2.79166666667E-2</v>
      </c>
      <c r="D415">
        <v>201501</v>
      </c>
      <c r="E415">
        <v>15</v>
      </c>
      <c r="G415">
        <f t="shared" si="20"/>
        <v>910153</v>
      </c>
    </row>
    <row r="416" spans="1:7">
      <c r="A416">
        <v>415</v>
      </c>
      <c r="B416">
        <v>12299000</v>
      </c>
      <c r="C416">
        <v>4.0250000000000001E-2</v>
      </c>
      <c r="D416">
        <v>201507</v>
      </c>
      <c r="E416">
        <v>23</v>
      </c>
      <c r="G416">
        <f t="shared" si="20"/>
        <v>948816</v>
      </c>
    </row>
    <row r="417" spans="1:7">
      <c r="A417">
        <v>416</v>
      </c>
      <c r="B417">
        <v>10654000</v>
      </c>
      <c r="C417">
        <v>3.5777777777800002E-2</v>
      </c>
      <c r="D417">
        <v>201606</v>
      </c>
      <c r="E417">
        <v>14</v>
      </c>
      <c r="G417">
        <f t="shared" si="20"/>
        <v>444705</v>
      </c>
    </row>
    <row r="418" spans="1:7">
      <c r="A418">
        <v>417</v>
      </c>
      <c r="B418">
        <v>15734000</v>
      </c>
      <c r="C418">
        <v>2.35E-2</v>
      </c>
      <c r="D418">
        <v>201405</v>
      </c>
      <c r="E418">
        <v>24</v>
      </c>
      <c r="G418">
        <f t="shared" si="20"/>
        <v>739498</v>
      </c>
    </row>
    <row r="419" spans="1:7">
      <c r="A419">
        <v>418</v>
      </c>
      <c r="B419">
        <v>12688000</v>
      </c>
      <c r="C419">
        <v>4.6444444444399997E-2</v>
      </c>
      <c r="D419">
        <v>201503</v>
      </c>
      <c r="E419">
        <v>22</v>
      </c>
      <c r="G419">
        <f t="shared" si="20"/>
        <v>1080359</v>
      </c>
    </row>
    <row r="420" spans="1:7">
      <c r="A420">
        <v>419</v>
      </c>
      <c r="B420">
        <v>6355000</v>
      </c>
      <c r="C420">
        <v>7.0888888888900006E-2</v>
      </c>
      <c r="D420">
        <v>201503</v>
      </c>
      <c r="E420">
        <v>22</v>
      </c>
      <c r="G420">
        <f t="shared" si="20"/>
        <v>825914</v>
      </c>
    </row>
    <row r="421" spans="1:7">
      <c r="A421">
        <v>420</v>
      </c>
      <c r="B421">
        <v>5231000</v>
      </c>
      <c r="C421">
        <v>6.6611111111100005E-2</v>
      </c>
      <c r="D421">
        <v>201506</v>
      </c>
      <c r="E421">
        <v>22</v>
      </c>
      <c r="G421">
        <f t="shared" si="20"/>
        <v>638811</v>
      </c>
    </row>
    <row r="422" spans="1:7">
      <c r="A422">
        <v>421</v>
      </c>
      <c r="B422">
        <v>8529000</v>
      </c>
      <c r="C422">
        <v>4.3555555555599999E-2</v>
      </c>
      <c r="D422">
        <v>201503</v>
      </c>
      <c r="E422">
        <v>16</v>
      </c>
      <c r="G422">
        <f t="shared" si="20"/>
        <v>495313</v>
      </c>
    </row>
    <row r="423" spans="1:7">
      <c r="A423">
        <v>422</v>
      </c>
      <c r="B423">
        <v>9036000</v>
      </c>
      <c r="C423">
        <v>4.7083333333299997E-2</v>
      </c>
      <c r="D423">
        <v>201405</v>
      </c>
      <c r="E423">
        <v>25</v>
      </c>
      <c r="G423">
        <f t="shared" si="20"/>
        <v>886343</v>
      </c>
    </row>
    <row r="424" spans="1:7">
      <c r="A424">
        <v>423</v>
      </c>
      <c r="B424">
        <v>7858000</v>
      </c>
      <c r="C424">
        <v>2.35E-2</v>
      </c>
      <c r="D424">
        <v>201405</v>
      </c>
      <c r="E424">
        <v>12</v>
      </c>
      <c r="G424">
        <f t="shared" si="20"/>
        <v>184663</v>
      </c>
    </row>
    <row r="425" spans="1:7">
      <c r="A425">
        <v>424</v>
      </c>
      <c r="B425">
        <v>9368000</v>
      </c>
      <c r="C425">
        <v>3.3583333333299999E-2</v>
      </c>
      <c r="D425">
        <v>201409</v>
      </c>
      <c r="E425">
        <v>13</v>
      </c>
      <c r="G425">
        <f t="shared" si="20"/>
        <v>340826</v>
      </c>
    </row>
    <row r="426" spans="1:7">
      <c r="A426">
        <v>425</v>
      </c>
      <c r="B426">
        <v>7572000</v>
      </c>
      <c r="C426">
        <v>7.6666666666699995E-2</v>
      </c>
      <c r="D426">
        <v>201406</v>
      </c>
      <c r="E426">
        <v>24</v>
      </c>
      <c r="G426">
        <f t="shared" si="20"/>
        <v>1161040</v>
      </c>
    </row>
    <row r="427" spans="1:7">
      <c r="A427">
        <v>426</v>
      </c>
      <c r="B427">
        <v>28055000</v>
      </c>
      <c r="C427">
        <v>4.8666666666699998E-2</v>
      </c>
      <c r="D427">
        <v>201603</v>
      </c>
      <c r="E427">
        <v>24</v>
      </c>
      <c r="G427">
        <f t="shared" si="20"/>
        <v>2730686</v>
      </c>
    </row>
    <row r="428" spans="1:7">
      <c r="A428">
        <v>427</v>
      </c>
      <c r="B428">
        <v>32044000</v>
      </c>
      <c r="C428">
        <v>4.0666666666699998E-2</v>
      </c>
      <c r="D428">
        <v>201512</v>
      </c>
      <c r="E428">
        <v>24</v>
      </c>
      <c r="G428">
        <f t="shared" si="20"/>
        <v>2606245</v>
      </c>
    </row>
    <row r="429" spans="1:7">
      <c r="A429">
        <v>428</v>
      </c>
      <c r="B429">
        <v>27809000</v>
      </c>
      <c r="C429">
        <v>2.35E-2</v>
      </c>
      <c r="D429">
        <v>201604</v>
      </c>
      <c r="E429">
        <v>12</v>
      </c>
      <c r="G429">
        <f t="shared" si="20"/>
        <v>653511</v>
      </c>
    </row>
    <row r="430" spans="1:7">
      <c r="A430">
        <v>429</v>
      </c>
      <c r="B430">
        <v>9224000</v>
      </c>
      <c r="C430">
        <v>4.1555555555599998E-2</v>
      </c>
      <c r="D430">
        <v>201405</v>
      </c>
      <c r="E430">
        <v>23</v>
      </c>
      <c r="G430">
        <f t="shared" si="20"/>
        <v>734674</v>
      </c>
    </row>
    <row r="431" spans="1:7">
      <c r="A431">
        <v>430</v>
      </c>
      <c r="B431">
        <v>11006000</v>
      </c>
      <c r="C431">
        <v>2.35E-2</v>
      </c>
      <c r="D431">
        <v>201402</v>
      </c>
      <c r="E431">
        <v>14</v>
      </c>
      <c r="G431">
        <f t="shared" si="20"/>
        <v>301747</v>
      </c>
    </row>
    <row r="432" spans="1:7">
      <c r="A432">
        <v>431</v>
      </c>
      <c r="B432">
        <v>5033000</v>
      </c>
      <c r="C432">
        <v>2.35E-2</v>
      </c>
      <c r="D432">
        <v>201405</v>
      </c>
      <c r="E432">
        <v>30</v>
      </c>
      <c r="G432">
        <f t="shared" si="20"/>
        <v>295688</v>
      </c>
    </row>
    <row r="433" spans="1:7">
      <c r="A433">
        <v>432</v>
      </c>
      <c r="B433">
        <v>11815000</v>
      </c>
      <c r="C433">
        <v>3.2500000000000001E-2</v>
      </c>
      <c r="D433">
        <v>201404</v>
      </c>
      <c r="E433">
        <v>25</v>
      </c>
      <c r="G433">
        <f t="shared" si="20"/>
        <v>799973</v>
      </c>
    </row>
    <row r="434" spans="1:7">
      <c r="A434">
        <v>433</v>
      </c>
      <c r="B434">
        <v>28689000</v>
      </c>
      <c r="C434">
        <v>4.9138888888900001E-2</v>
      </c>
      <c r="D434">
        <v>201403</v>
      </c>
      <c r="E434">
        <v>29</v>
      </c>
      <c r="G434">
        <f t="shared" si="20"/>
        <v>3406885</v>
      </c>
    </row>
    <row r="435" spans="1:7">
      <c r="A435">
        <v>434</v>
      </c>
      <c r="B435">
        <v>8162000</v>
      </c>
      <c r="C435">
        <v>8.0888888888900001E-2</v>
      </c>
      <c r="D435">
        <v>201403</v>
      </c>
      <c r="E435">
        <v>26</v>
      </c>
      <c r="G435">
        <f t="shared" si="20"/>
        <v>1430466</v>
      </c>
    </row>
    <row r="436" spans="1:7">
      <c r="A436">
        <v>435</v>
      </c>
      <c r="B436">
        <v>13348000</v>
      </c>
      <c r="C436">
        <v>2.8000000000000001E-2</v>
      </c>
      <c r="D436">
        <v>201508</v>
      </c>
      <c r="E436">
        <v>16</v>
      </c>
      <c r="G436">
        <f t="shared" si="20"/>
        <v>498325</v>
      </c>
    </row>
    <row r="437" spans="1:7">
      <c r="A437">
        <v>436</v>
      </c>
      <c r="B437">
        <v>26795000</v>
      </c>
      <c r="C437">
        <v>3.50833333333E-2</v>
      </c>
      <c r="D437">
        <v>201502</v>
      </c>
      <c r="E437">
        <v>33</v>
      </c>
      <c r="G437">
        <f t="shared" si="20"/>
        <v>2585159</v>
      </c>
    </row>
    <row r="438" spans="1:7">
      <c r="A438">
        <v>437</v>
      </c>
      <c r="B438">
        <v>10925000</v>
      </c>
      <c r="C438">
        <v>6.3194444444400005E-2</v>
      </c>
      <c r="D438">
        <v>201406</v>
      </c>
      <c r="E438">
        <v>25</v>
      </c>
      <c r="G438">
        <f t="shared" si="20"/>
        <v>1438331</v>
      </c>
    </row>
    <row r="439" spans="1:7">
      <c r="A439">
        <v>438</v>
      </c>
      <c r="B439">
        <v>9378000</v>
      </c>
      <c r="C439">
        <v>3.8361111111100001E-2</v>
      </c>
      <c r="D439">
        <v>201502</v>
      </c>
      <c r="E439">
        <v>23</v>
      </c>
      <c r="G439">
        <f t="shared" si="20"/>
        <v>689521</v>
      </c>
    </row>
    <row r="440" spans="1:7">
      <c r="A440">
        <v>439</v>
      </c>
      <c r="B440">
        <v>9845000</v>
      </c>
      <c r="C440">
        <v>2.8333333333300001E-2</v>
      </c>
      <c r="D440">
        <v>201405</v>
      </c>
      <c r="E440">
        <v>20</v>
      </c>
      <c r="G440">
        <f t="shared" si="20"/>
        <v>464902</v>
      </c>
    </row>
    <row r="441" spans="1:7">
      <c r="A441">
        <v>440</v>
      </c>
      <c r="B441">
        <v>4892000</v>
      </c>
      <c r="C441">
        <v>3.9722222222200003E-2</v>
      </c>
      <c r="D441">
        <v>201501</v>
      </c>
      <c r="E441">
        <v>13</v>
      </c>
      <c r="G441">
        <f t="shared" si="20"/>
        <v>210514</v>
      </c>
    </row>
    <row r="442" spans="1:7">
      <c r="A442">
        <v>441</v>
      </c>
      <c r="B442">
        <v>7401000</v>
      </c>
      <c r="C442">
        <v>5.2249999999999998E-2</v>
      </c>
      <c r="D442">
        <v>201501</v>
      </c>
      <c r="E442">
        <v>19</v>
      </c>
      <c r="G442">
        <f t="shared" si="20"/>
        <v>612278</v>
      </c>
    </row>
    <row r="443" spans="1:7">
      <c r="A443">
        <v>442</v>
      </c>
      <c r="B443">
        <v>6554000</v>
      </c>
      <c r="C443">
        <v>7.2916666666700006E-2</v>
      </c>
      <c r="D443">
        <v>201410</v>
      </c>
      <c r="E443">
        <v>25</v>
      </c>
      <c r="G443">
        <f t="shared" si="20"/>
        <v>995616</v>
      </c>
    </row>
    <row r="444" spans="1:7">
      <c r="A444">
        <v>443</v>
      </c>
      <c r="B444">
        <v>14084000</v>
      </c>
      <c r="C444">
        <v>4.83888888889E-2</v>
      </c>
      <c r="D444">
        <v>201503</v>
      </c>
      <c r="E444">
        <v>26</v>
      </c>
      <c r="G444">
        <f t="shared" si="20"/>
        <v>1476603</v>
      </c>
    </row>
    <row r="445" spans="1:7">
      <c r="A445">
        <v>444</v>
      </c>
      <c r="B445">
        <v>4505000</v>
      </c>
      <c r="C445">
        <v>2.35E-2</v>
      </c>
      <c r="D445">
        <v>201504</v>
      </c>
      <c r="E445">
        <v>23</v>
      </c>
      <c r="G445">
        <f t="shared" si="20"/>
        <v>202912</v>
      </c>
    </row>
    <row r="446" spans="1:7">
      <c r="A446">
        <v>445</v>
      </c>
      <c r="B446">
        <v>23512000</v>
      </c>
      <c r="C446">
        <v>2.4E-2</v>
      </c>
      <c r="D446">
        <v>201503</v>
      </c>
      <c r="E446">
        <v>12</v>
      </c>
      <c r="G446">
        <f t="shared" si="20"/>
        <v>564288</v>
      </c>
    </row>
    <row r="447" spans="1:7">
      <c r="A447">
        <v>446</v>
      </c>
      <c r="B447">
        <v>3190000</v>
      </c>
      <c r="C447">
        <v>0.05</v>
      </c>
      <c r="D447">
        <v>201508</v>
      </c>
      <c r="E447">
        <v>24</v>
      </c>
      <c r="G447">
        <f t="shared" si="20"/>
        <v>319000</v>
      </c>
    </row>
    <row r="448" spans="1:7">
      <c r="A448">
        <v>447</v>
      </c>
      <c r="B448">
        <v>8869000</v>
      </c>
      <c r="C448">
        <v>5.1999999999999998E-2</v>
      </c>
      <c r="D448">
        <v>201403</v>
      </c>
      <c r="E448">
        <v>16</v>
      </c>
      <c r="G448">
        <f t="shared" si="20"/>
        <v>614917</v>
      </c>
    </row>
    <row r="449" spans="1:7">
      <c r="A449">
        <v>448</v>
      </c>
      <c r="B449">
        <v>13269000</v>
      </c>
      <c r="C449">
        <v>6.0444444444400003E-2</v>
      </c>
      <c r="D449">
        <v>201506</v>
      </c>
      <c r="E449">
        <v>32</v>
      </c>
      <c r="G449">
        <f t="shared" si="20"/>
        <v>2138766</v>
      </c>
    </row>
    <row r="450" spans="1:7">
      <c r="A450">
        <v>449</v>
      </c>
      <c r="B450">
        <v>27476000</v>
      </c>
      <c r="C450">
        <v>2.7555555555599999E-2</v>
      </c>
      <c r="D450">
        <v>201505</v>
      </c>
      <c r="E450">
        <v>28</v>
      </c>
      <c r="G450">
        <f t="shared" ref="G450:G513" si="21">FLOOR(B450*C450*E450/12, 1)</f>
        <v>1766605</v>
      </c>
    </row>
    <row r="451" spans="1:7">
      <c r="A451">
        <v>450</v>
      </c>
      <c r="B451">
        <v>12178000</v>
      </c>
      <c r="C451">
        <v>7.0000000000000007E-2</v>
      </c>
      <c r="D451">
        <v>201411</v>
      </c>
      <c r="E451">
        <v>30</v>
      </c>
      <c r="G451">
        <f t="shared" si="21"/>
        <v>2131150</v>
      </c>
    </row>
    <row r="452" spans="1:7">
      <c r="A452">
        <v>451</v>
      </c>
      <c r="B452">
        <v>12603000</v>
      </c>
      <c r="C452">
        <v>2.35E-2</v>
      </c>
      <c r="D452">
        <v>201502</v>
      </c>
      <c r="E452">
        <v>24</v>
      </c>
      <c r="G452">
        <f t="shared" si="21"/>
        <v>592341</v>
      </c>
    </row>
    <row r="453" spans="1:7">
      <c r="A453">
        <v>452</v>
      </c>
      <c r="B453">
        <v>10430000</v>
      </c>
      <c r="C453">
        <v>4.33333333333E-2</v>
      </c>
      <c r="D453">
        <v>201411</v>
      </c>
      <c r="E453">
        <v>20</v>
      </c>
      <c r="G453">
        <f t="shared" si="21"/>
        <v>753277</v>
      </c>
    </row>
    <row r="454" spans="1:7">
      <c r="A454">
        <v>453</v>
      </c>
      <c r="B454">
        <v>8644000</v>
      </c>
      <c r="C454">
        <v>7.1999999999999995E-2</v>
      </c>
      <c r="D454">
        <v>201503</v>
      </c>
      <c r="E454">
        <v>24</v>
      </c>
      <c r="G454">
        <f t="shared" si="21"/>
        <v>1244736</v>
      </c>
    </row>
    <row r="455" spans="1:7">
      <c r="A455">
        <v>454</v>
      </c>
      <c r="B455">
        <v>7392000</v>
      </c>
      <c r="C455">
        <v>3.2027777777799998E-2</v>
      </c>
      <c r="D455">
        <v>201502</v>
      </c>
      <c r="E455">
        <v>29</v>
      </c>
      <c r="G455">
        <f t="shared" si="21"/>
        <v>572144</v>
      </c>
    </row>
    <row r="456" spans="1:7">
      <c r="A456">
        <v>455</v>
      </c>
      <c r="B456">
        <v>8181000</v>
      </c>
      <c r="C456">
        <v>2.35E-2</v>
      </c>
      <c r="D456">
        <v>201502</v>
      </c>
      <c r="E456">
        <v>13</v>
      </c>
      <c r="G456">
        <f t="shared" si="21"/>
        <v>208274</v>
      </c>
    </row>
    <row r="457" spans="1:7">
      <c r="A457">
        <v>456</v>
      </c>
      <c r="B457">
        <v>9985000</v>
      </c>
      <c r="C457">
        <v>7.4111111111099998E-2</v>
      </c>
      <c r="D457">
        <v>201608</v>
      </c>
      <c r="E457">
        <v>23</v>
      </c>
      <c r="G457">
        <f t="shared" si="21"/>
        <v>1418332</v>
      </c>
    </row>
    <row r="458" spans="1:7">
      <c r="A458">
        <v>457</v>
      </c>
      <c r="B458">
        <v>3168000</v>
      </c>
      <c r="C458">
        <v>2.35E-2</v>
      </c>
      <c r="D458">
        <v>201504</v>
      </c>
      <c r="E458">
        <v>15</v>
      </c>
      <c r="G458">
        <f t="shared" si="21"/>
        <v>93060</v>
      </c>
    </row>
    <row r="459" spans="1:7">
      <c r="A459">
        <v>458</v>
      </c>
      <c r="B459">
        <v>8465000</v>
      </c>
      <c r="C459">
        <v>0.106944444444</v>
      </c>
      <c r="D459">
        <v>201406</v>
      </c>
      <c r="E459">
        <v>35</v>
      </c>
      <c r="G459">
        <f t="shared" si="21"/>
        <v>2640413</v>
      </c>
    </row>
    <row r="460" spans="1:7">
      <c r="A460">
        <v>459</v>
      </c>
      <c r="B460">
        <v>11875000</v>
      </c>
      <c r="C460">
        <v>7.6388888888899997E-2</v>
      </c>
      <c r="D460">
        <v>201506</v>
      </c>
      <c r="E460">
        <v>25</v>
      </c>
      <c r="G460">
        <f t="shared" si="21"/>
        <v>1889829</v>
      </c>
    </row>
    <row r="461" spans="1:7">
      <c r="A461">
        <v>460</v>
      </c>
      <c r="B461">
        <v>31474000</v>
      </c>
      <c r="C461">
        <v>2.35E-2</v>
      </c>
      <c r="D461">
        <v>201504</v>
      </c>
      <c r="E461">
        <v>21</v>
      </c>
      <c r="G461">
        <f t="shared" si="21"/>
        <v>1294368</v>
      </c>
    </row>
    <row r="462" spans="1:7">
      <c r="A462">
        <v>461</v>
      </c>
      <c r="B462">
        <v>8879000</v>
      </c>
      <c r="C462">
        <v>2.35E-2</v>
      </c>
      <c r="D462">
        <v>201505</v>
      </c>
      <c r="E462">
        <v>13</v>
      </c>
      <c r="G462">
        <f t="shared" si="21"/>
        <v>226044</v>
      </c>
    </row>
    <row r="463" spans="1:7">
      <c r="A463">
        <v>462</v>
      </c>
      <c r="B463">
        <v>3811000</v>
      </c>
      <c r="C463">
        <v>2.35E-2</v>
      </c>
      <c r="D463">
        <v>201604</v>
      </c>
      <c r="E463">
        <v>12</v>
      </c>
      <c r="G463">
        <f t="shared" si="21"/>
        <v>89558</v>
      </c>
    </row>
    <row r="464" spans="1:7">
      <c r="A464">
        <v>463</v>
      </c>
      <c r="B464">
        <v>29161000</v>
      </c>
      <c r="C464">
        <v>2.35E-2</v>
      </c>
      <c r="D464">
        <v>201502</v>
      </c>
      <c r="E464">
        <v>24</v>
      </c>
      <c r="G464">
        <f t="shared" si="21"/>
        <v>1370567</v>
      </c>
    </row>
    <row r="465" spans="1:7">
      <c r="A465">
        <v>464</v>
      </c>
      <c r="B465">
        <v>10995000</v>
      </c>
      <c r="C465">
        <v>6.1722222222200002E-2</v>
      </c>
      <c r="D465">
        <v>201506</v>
      </c>
      <c r="E465">
        <v>22</v>
      </c>
      <c r="G465">
        <f t="shared" si="21"/>
        <v>1244165</v>
      </c>
    </row>
    <row r="466" spans="1:7">
      <c r="A466">
        <v>465</v>
      </c>
      <c r="B466">
        <v>9008000</v>
      </c>
      <c r="C466">
        <v>3.4166666666699999E-2</v>
      </c>
      <c r="D466">
        <v>201502</v>
      </c>
      <c r="E466">
        <v>22</v>
      </c>
      <c r="G466">
        <f t="shared" si="21"/>
        <v>564251</v>
      </c>
    </row>
    <row r="467" spans="1:7">
      <c r="A467">
        <v>466</v>
      </c>
      <c r="B467">
        <v>7174000</v>
      </c>
      <c r="C467">
        <v>5.1111111111099998E-2</v>
      </c>
      <c r="D467">
        <v>201607</v>
      </c>
      <c r="E467">
        <v>16</v>
      </c>
      <c r="G467">
        <f t="shared" si="21"/>
        <v>488894</v>
      </c>
    </row>
    <row r="468" spans="1:7">
      <c r="A468">
        <v>467</v>
      </c>
      <c r="B468">
        <v>12969000</v>
      </c>
      <c r="C468">
        <v>2.8666666666700001E-2</v>
      </c>
      <c r="D468">
        <v>201404</v>
      </c>
      <c r="E468">
        <v>24</v>
      </c>
      <c r="G468">
        <f t="shared" si="21"/>
        <v>743556</v>
      </c>
    </row>
    <row r="469" spans="1:7">
      <c r="A469">
        <v>468</v>
      </c>
      <c r="B469">
        <v>11992000</v>
      </c>
      <c r="C469">
        <v>2.4500000000000001E-2</v>
      </c>
      <c r="D469">
        <v>201604</v>
      </c>
      <c r="E469">
        <v>18</v>
      </c>
      <c r="G469">
        <f t="shared" si="21"/>
        <v>440706</v>
      </c>
    </row>
    <row r="470" spans="1:7">
      <c r="A470">
        <v>469</v>
      </c>
      <c r="B470">
        <v>9632000</v>
      </c>
      <c r="C470">
        <v>8.8916666666700006E-2</v>
      </c>
      <c r="D470">
        <v>201507</v>
      </c>
      <c r="E470">
        <v>33</v>
      </c>
      <c r="G470">
        <f t="shared" si="21"/>
        <v>2355224</v>
      </c>
    </row>
    <row r="471" spans="1:7">
      <c r="A471">
        <v>470</v>
      </c>
      <c r="B471">
        <v>34504000</v>
      </c>
      <c r="C471">
        <v>2.35E-2</v>
      </c>
      <c r="D471">
        <v>201406</v>
      </c>
      <c r="E471">
        <v>12</v>
      </c>
      <c r="G471">
        <f t="shared" si="21"/>
        <v>810844</v>
      </c>
    </row>
    <row r="472" spans="1:7">
      <c r="A472">
        <v>471</v>
      </c>
      <c r="B472">
        <v>31325000</v>
      </c>
      <c r="C472">
        <v>2.88055555556E-2</v>
      </c>
      <c r="D472">
        <v>201404</v>
      </c>
      <c r="E472">
        <v>29</v>
      </c>
      <c r="G472">
        <f t="shared" si="21"/>
        <v>2180640</v>
      </c>
    </row>
    <row r="473" spans="1:7">
      <c r="A473">
        <v>472</v>
      </c>
      <c r="B473">
        <v>8992000</v>
      </c>
      <c r="C473">
        <v>5.8500000000000003E-2</v>
      </c>
      <c r="D473">
        <v>201505</v>
      </c>
      <c r="E473">
        <v>27</v>
      </c>
      <c r="G473">
        <f t="shared" si="21"/>
        <v>1183572</v>
      </c>
    </row>
    <row r="474" spans="1:7">
      <c r="A474">
        <v>473</v>
      </c>
      <c r="B474">
        <v>28593000</v>
      </c>
      <c r="C474">
        <v>4.65E-2</v>
      </c>
      <c r="D474">
        <v>201403</v>
      </c>
      <c r="E474">
        <v>27</v>
      </c>
      <c r="G474">
        <f t="shared" si="21"/>
        <v>2991542</v>
      </c>
    </row>
    <row r="475" spans="1:7">
      <c r="A475">
        <v>474</v>
      </c>
      <c r="B475">
        <v>28970000</v>
      </c>
      <c r="C475">
        <v>5.6222222222199997E-2</v>
      </c>
      <c r="D475">
        <v>201503</v>
      </c>
      <c r="E475">
        <v>23</v>
      </c>
      <c r="G475">
        <f t="shared" si="21"/>
        <v>3121785</v>
      </c>
    </row>
    <row r="476" spans="1:7">
      <c r="A476">
        <v>475</v>
      </c>
      <c r="B476">
        <v>6189000</v>
      </c>
      <c r="C476">
        <v>4.33333333333E-2</v>
      </c>
      <c r="D476">
        <v>201503</v>
      </c>
      <c r="E476">
        <v>15</v>
      </c>
      <c r="G476">
        <f t="shared" si="21"/>
        <v>335237</v>
      </c>
    </row>
    <row r="477" spans="1:7">
      <c r="A477">
        <v>476</v>
      </c>
      <c r="B477">
        <v>12188000</v>
      </c>
      <c r="C477">
        <v>2.35E-2</v>
      </c>
      <c r="D477">
        <v>201503</v>
      </c>
      <c r="E477">
        <v>15</v>
      </c>
      <c r="G477">
        <f t="shared" si="21"/>
        <v>358022</v>
      </c>
    </row>
    <row r="478" spans="1:7">
      <c r="A478">
        <v>477</v>
      </c>
      <c r="B478">
        <v>30196000</v>
      </c>
      <c r="C478">
        <v>2.35E-2</v>
      </c>
      <c r="D478">
        <v>201402</v>
      </c>
      <c r="E478">
        <v>13</v>
      </c>
      <c r="G478">
        <f t="shared" si="21"/>
        <v>768739</v>
      </c>
    </row>
    <row r="479" spans="1:7">
      <c r="A479">
        <v>478</v>
      </c>
      <c r="B479">
        <v>9408000</v>
      </c>
      <c r="C479">
        <v>7.8E-2</v>
      </c>
      <c r="D479">
        <v>201501</v>
      </c>
      <c r="E479">
        <v>26</v>
      </c>
      <c r="G479">
        <f t="shared" si="21"/>
        <v>1589952</v>
      </c>
    </row>
    <row r="480" spans="1:7">
      <c r="A480">
        <v>479</v>
      </c>
      <c r="B480">
        <v>5791000</v>
      </c>
      <c r="C480">
        <v>2.35E-2</v>
      </c>
      <c r="D480">
        <v>201404</v>
      </c>
      <c r="E480">
        <v>23</v>
      </c>
      <c r="G480">
        <f t="shared" si="21"/>
        <v>260836</v>
      </c>
    </row>
    <row r="481" spans="1:7">
      <c r="A481">
        <v>480</v>
      </c>
      <c r="B481">
        <v>6188000</v>
      </c>
      <c r="C481">
        <v>2.35E-2</v>
      </c>
      <c r="D481">
        <v>201405</v>
      </c>
      <c r="E481">
        <v>13</v>
      </c>
      <c r="G481">
        <f t="shared" si="21"/>
        <v>157536</v>
      </c>
    </row>
    <row r="482" spans="1:7">
      <c r="A482">
        <v>481</v>
      </c>
      <c r="B482">
        <v>3813000</v>
      </c>
      <c r="C482">
        <v>5.5222222222200003E-2</v>
      </c>
      <c r="D482">
        <v>201406</v>
      </c>
      <c r="E482">
        <v>28</v>
      </c>
      <c r="G482">
        <f t="shared" si="21"/>
        <v>491312</v>
      </c>
    </row>
    <row r="483" spans="1:7">
      <c r="A483">
        <v>482</v>
      </c>
      <c r="B483">
        <v>15022000</v>
      </c>
      <c r="C483">
        <v>2.35E-2</v>
      </c>
      <c r="D483">
        <v>201407</v>
      </c>
      <c r="E483">
        <v>13</v>
      </c>
      <c r="G483">
        <f t="shared" si="21"/>
        <v>382435</v>
      </c>
    </row>
    <row r="484" spans="1:7">
      <c r="A484">
        <v>483</v>
      </c>
      <c r="B484">
        <v>26409000</v>
      </c>
      <c r="C484">
        <v>5.2777777777800003E-2</v>
      </c>
      <c r="D484">
        <v>201503</v>
      </c>
      <c r="E484">
        <v>25</v>
      </c>
      <c r="G484">
        <f t="shared" si="21"/>
        <v>2903767</v>
      </c>
    </row>
    <row r="485" spans="1:7">
      <c r="A485">
        <v>484</v>
      </c>
      <c r="B485">
        <v>10855000</v>
      </c>
      <c r="C485">
        <v>2.35E-2</v>
      </c>
      <c r="D485">
        <v>201405</v>
      </c>
      <c r="E485">
        <v>23</v>
      </c>
      <c r="G485">
        <f t="shared" si="21"/>
        <v>488927</v>
      </c>
    </row>
    <row r="486" spans="1:7">
      <c r="A486">
        <v>485</v>
      </c>
      <c r="B486">
        <v>28536000</v>
      </c>
      <c r="C486">
        <v>4.40555555556E-2</v>
      </c>
      <c r="D486">
        <v>201607</v>
      </c>
      <c r="E486">
        <v>26</v>
      </c>
      <c r="G486">
        <f t="shared" si="21"/>
        <v>2723866</v>
      </c>
    </row>
    <row r="487" spans="1:7">
      <c r="A487">
        <v>486</v>
      </c>
      <c r="B487">
        <v>7871000</v>
      </c>
      <c r="C487">
        <v>9.95555555556E-2</v>
      </c>
      <c r="D487">
        <v>201508</v>
      </c>
      <c r="E487">
        <v>32</v>
      </c>
      <c r="G487">
        <f t="shared" si="21"/>
        <v>2089604</v>
      </c>
    </row>
    <row r="488" spans="1:7">
      <c r="A488">
        <v>487</v>
      </c>
      <c r="B488">
        <v>28654000</v>
      </c>
      <c r="C488">
        <v>2.35E-2</v>
      </c>
      <c r="D488">
        <v>201404</v>
      </c>
      <c r="E488">
        <v>22</v>
      </c>
      <c r="G488">
        <f t="shared" si="21"/>
        <v>1234509</v>
      </c>
    </row>
    <row r="489" spans="1:7">
      <c r="A489">
        <v>488</v>
      </c>
      <c r="B489">
        <v>9987000</v>
      </c>
      <c r="C489">
        <v>4.2000000000000003E-2</v>
      </c>
      <c r="D489">
        <v>201405</v>
      </c>
      <c r="E489">
        <v>24</v>
      </c>
      <c r="G489">
        <f t="shared" si="21"/>
        <v>838908</v>
      </c>
    </row>
    <row r="490" spans="1:7">
      <c r="A490">
        <v>489</v>
      </c>
      <c r="B490">
        <v>10592000</v>
      </c>
      <c r="C490">
        <v>2.4361111111099999E-2</v>
      </c>
      <c r="D490">
        <v>201504</v>
      </c>
      <c r="E490">
        <v>19</v>
      </c>
      <c r="G490">
        <f t="shared" si="21"/>
        <v>408552</v>
      </c>
    </row>
    <row r="491" spans="1:7">
      <c r="A491">
        <v>490</v>
      </c>
      <c r="B491">
        <v>4323000</v>
      </c>
      <c r="C491">
        <v>2.35E-2</v>
      </c>
      <c r="D491">
        <v>201504</v>
      </c>
      <c r="E491">
        <v>18</v>
      </c>
      <c r="G491">
        <f t="shared" si="21"/>
        <v>152385</v>
      </c>
    </row>
    <row r="492" spans="1:7">
      <c r="A492">
        <v>491</v>
      </c>
      <c r="B492">
        <v>12940000</v>
      </c>
      <c r="C492">
        <v>6.2E-2</v>
      </c>
      <c r="D492">
        <v>201504</v>
      </c>
      <c r="E492">
        <v>36</v>
      </c>
      <c r="G492">
        <f t="shared" si="21"/>
        <v>2406840</v>
      </c>
    </row>
    <row r="493" spans="1:7">
      <c r="A493">
        <v>492</v>
      </c>
      <c r="B493">
        <v>11104000</v>
      </c>
      <c r="C493">
        <v>4.9333333333299999E-2</v>
      </c>
      <c r="D493">
        <v>201412</v>
      </c>
      <c r="E493">
        <v>16</v>
      </c>
      <c r="G493">
        <f t="shared" si="21"/>
        <v>730396</v>
      </c>
    </row>
    <row r="494" spans="1:7">
      <c r="A494">
        <v>493</v>
      </c>
      <c r="B494">
        <v>25040000</v>
      </c>
      <c r="C494">
        <v>2.35E-2</v>
      </c>
      <c r="D494">
        <v>201602</v>
      </c>
      <c r="E494">
        <v>28</v>
      </c>
      <c r="G494">
        <f t="shared" si="21"/>
        <v>1373026</v>
      </c>
    </row>
    <row r="495" spans="1:7">
      <c r="A495">
        <v>494</v>
      </c>
      <c r="B495">
        <v>11244000</v>
      </c>
      <c r="C495">
        <v>3.4444444444400001E-2</v>
      </c>
      <c r="D495">
        <v>201405</v>
      </c>
      <c r="E495">
        <v>29</v>
      </c>
      <c r="G495">
        <f t="shared" si="21"/>
        <v>935958</v>
      </c>
    </row>
    <row r="496" spans="1:7">
      <c r="A496">
        <v>495</v>
      </c>
      <c r="B496">
        <v>13234000</v>
      </c>
      <c r="C496">
        <v>2.8777777777799999E-2</v>
      </c>
      <c r="D496">
        <v>201503</v>
      </c>
      <c r="E496">
        <v>14</v>
      </c>
      <c r="G496">
        <f t="shared" si="21"/>
        <v>444319</v>
      </c>
    </row>
    <row r="497" spans="1:7">
      <c r="A497">
        <v>496</v>
      </c>
      <c r="B497">
        <v>6099000</v>
      </c>
      <c r="C497">
        <v>2.5722222222200001E-2</v>
      </c>
      <c r="D497">
        <v>201504</v>
      </c>
      <c r="E497">
        <v>17</v>
      </c>
      <c r="G497">
        <f t="shared" si="21"/>
        <v>222246</v>
      </c>
    </row>
    <row r="498" spans="1:7">
      <c r="A498">
        <v>497</v>
      </c>
      <c r="B498">
        <v>23320000</v>
      </c>
      <c r="C498">
        <v>2.5833333333299999E-2</v>
      </c>
      <c r="D498">
        <v>201507</v>
      </c>
      <c r="E498">
        <v>15</v>
      </c>
      <c r="G498">
        <f t="shared" si="21"/>
        <v>753041</v>
      </c>
    </row>
    <row r="499" spans="1:7">
      <c r="A499">
        <v>498</v>
      </c>
      <c r="B499">
        <v>8505000</v>
      </c>
      <c r="C499">
        <v>7.1999999999999995E-2</v>
      </c>
      <c r="D499">
        <v>201507</v>
      </c>
      <c r="E499">
        <v>24</v>
      </c>
      <c r="G499">
        <f t="shared" si="21"/>
        <v>1224720</v>
      </c>
    </row>
    <row r="500" spans="1:7">
      <c r="A500">
        <v>499</v>
      </c>
      <c r="B500">
        <v>30285000</v>
      </c>
      <c r="C500">
        <v>2.35E-2</v>
      </c>
      <c r="D500">
        <v>201607</v>
      </c>
      <c r="E500">
        <v>12</v>
      </c>
      <c r="G500">
        <f t="shared" si="21"/>
        <v>711697</v>
      </c>
    </row>
    <row r="501" spans="1:7">
      <c r="A501">
        <v>500</v>
      </c>
      <c r="B501">
        <v>3446000</v>
      </c>
      <c r="C501">
        <v>5.0722222222199999E-2</v>
      </c>
      <c r="D501">
        <v>201503</v>
      </c>
      <c r="E501">
        <v>22</v>
      </c>
      <c r="G501">
        <f t="shared" si="21"/>
        <v>320446</v>
      </c>
    </row>
    <row r="502" spans="1:7">
      <c r="A502">
        <v>501</v>
      </c>
      <c r="B502">
        <v>12396000</v>
      </c>
      <c r="C502">
        <v>2.35E-2</v>
      </c>
      <c r="D502">
        <v>201504</v>
      </c>
      <c r="E502">
        <v>23</v>
      </c>
      <c r="G502">
        <f t="shared" si="21"/>
        <v>558336</v>
      </c>
    </row>
    <row r="503" spans="1:7">
      <c r="A503">
        <v>502</v>
      </c>
      <c r="B503">
        <v>34115000</v>
      </c>
      <c r="C503">
        <v>4.0972222222199997E-2</v>
      </c>
      <c r="D503">
        <v>201406</v>
      </c>
      <c r="E503">
        <v>25</v>
      </c>
      <c r="G503">
        <f t="shared" si="21"/>
        <v>2912015</v>
      </c>
    </row>
    <row r="504" spans="1:7">
      <c r="A504">
        <v>503</v>
      </c>
      <c r="B504">
        <v>11509000</v>
      </c>
      <c r="C504">
        <v>2.35E-2</v>
      </c>
      <c r="D504">
        <v>201404</v>
      </c>
      <c r="E504">
        <v>23</v>
      </c>
      <c r="G504">
        <f t="shared" si="21"/>
        <v>518384</v>
      </c>
    </row>
    <row r="505" spans="1:7">
      <c r="A505">
        <v>504</v>
      </c>
      <c r="B505">
        <v>9841000</v>
      </c>
      <c r="C505">
        <v>6.2E-2</v>
      </c>
      <c r="D505">
        <v>201501</v>
      </c>
      <c r="E505">
        <v>31</v>
      </c>
      <c r="G505">
        <f t="shared" si="21"/>
        <v>1576200</v>
      </c>
    </row>
    <row r="506" spans="1:7">
      <c r="A506">
        <v>505</v>
      </c>
      <c r="B506">
        <v>21302000</v>
      </c>
      <c r="C506">
        <v>5.475E-2</v>
      </c>
      <c r="D506">
        <v>201606</v>
      </c>
      <c r="E506">
        <v>27</v>
      </c>
      <c r="G506">
        <f t="shared" si="21"/>
        <v>2624140</v>
      </c>
    </row>
    <row r="507" spans="1:7">
      <c r="A507">
        <v>506</v>
      </c>
      <c r="B507">
        <v>7375000</v>
      </c>
      <c r="C507">
        <v>2.7E-2</v>
      </c>
      <c r="D507">
        <v>201404</v>
      </c>
      <c r="E507">
        <v>19</v>
      </c>
      <c r="G507">
        <f t="shared" si="21"/>
        <v>315281</v>
      </c>
    </row>
    <row r="508" spans="1:7">
      <c r="A508">
        <v>507</v>
      </c>
      <c r="B508">
        <v>27095000</v>
      </c>
      <c r="C508">
        <v>2.6055555555600001E-2</v>
      </c>
      <c r="D508">
        <v>201407</v>
      </c>
      <c r="E508">
        <v>14</v>
      </c>
      <c r="G508">
        <f t="shared" si="21"/>
        <v>823637</v>
      </c>
    </row>
    <row r="509" spans="1:7">
      <c r="A509">
        <v>508</v>
      </c>
      <c r="B509">
        <v>13607000</v>
      </c>
      <c r="C509">
        <v>3.2583333333299998E-2</v>
      </c>
      <c r="D509">
        <v>201412</v>
      </c>
      <c r="E509">
        <v>17</v>
      </c>
      <c r="G509">
        <f t="shared" si="21"/>
        <v>628095</v>
      </c>
    </row>
    <row r="510" spans="1:7">
      <c r="A510">
        <v>509</v>
      </c>
      <c r="B510">
        <v>7451000</v>
      </c>
      <c r="C510">
        <v>3.85E-2</v>
      </c>
      <c r="D510">
        <v>201406</v>
      </c>
      <c r="E510">
        <v>14</v>
      </c>
      <c r="G510">
        <f t="shared" si="21"/>
        <v>334674</v>
      </c>
    </row>
    <row r="511" spans="1:7">
      <c r="A511">
        <v>510</v>
      </c>
      <c r="B511">
        <v>23881000</v>
      </c>
      <c r="C511">
        <v>2.35E-2</v>
      </c>
      <c r="D511">
        <v>201504</v>
      </c>
      <c r="E511">
        <v>21</v>
      </c>
      <c r="G511">
        <f t="shared" si="21"/>
        <v>982106</v>
      </c>
    </row>
    <row r="512" spans="1:7">
      <c r="A512">
        <v>511</v>
      </c>
      <c r="B512">
        <v>4494000</v>
      </c>
      <c r="C512">
        <v>2.35E-2</v>
      </c>
      <c r="D512">
        <v>201404</v>
      </c>
      <c r="E512">
        <v>20</v>
      </c>
      <c r="G512">
        <f t="shared" si="21"/>
        <v>176015</v>
      </c>
    </row>
    <row r="513" spans="1:7">
      <c r="A513">
        <v>512</v>
      </c>
      <c r="B513">
        <v>12381000</v>
      </c>
      <c r="C513">
        <v>2.35E-2</v>
      </c>
      <c r="D513">
        <v>201604</v>
      </c>
      <c r="E513">
        <v>20</v>
      </c>
      <c r="G513">
        <f t="shared" si="21"/>
        <v>484922</v>
      </c>
    </row>
    <row r="514" spans="1:7">
      <c r="A514">
        <v>513</v>
      </c>
      <c r="B514">
        <v>24684000</v>
      </c>
      <c r="C514">
        <v>2.35E-2</v>
      </c>
      <c r="D514">
        <v>201504</v>
      </c>
      <c r="E514">
        <v>26</v>
      </c>
      <c r="G514">
        <f t="shared" ref="G514:G577" si="22">FLOOR(B514*C514*E514/12, 1)</f>
        <v>1256827</v>
      </c>
    </row>
    <row r="515" spans="1:7">
      <c r="A515">
        <v>514</v>
      </c>
      <c r="B515">
        <v>7625000</v>
      </c>
      <c r="C515">
        <v>7.5111111111099998E-2</v>
      </c>
      <c r="D515">
        <v>201508</v>
      </c>
      <c r="E515">
        <v>26</v>
      </c>
      <c r="G515">
        <f t="shared" si="22"/>
        <v>1240898</v>
      </c>
    </row>
    <row r="516" spans="1:7">
      <c r="A516">
        <v>515</v>
      </c>
      <c r="B516">
        <v>11410000</v>
      </c>
      <c r="C516">
        <v>4.2000000000000003E-2</v>
      </c>
      <c r="D516">
        <v>201503</v>
      </c>
      <c r="E516">
        <v>21</v>
      </c>
      <c r="G516">
        <f t="shared" si="22"/>
        <v>838635</v>
      </c>
    </row>
    <row r="517" spans="1:7">
      <c r="A517">
        <v>516</v>
      </c>
      <c r="B517">
        <v>7095000</v>
      </c>
      <c r="C517">
        <v>9.95555555556E-2</v>
      </c>
      <c r="D517">
        <v>201503</v>
      </c>
      <c r="E517">
        <v>32</v>
      </c>
      <c r="G517">
        <f t="shared" si="22"/>
        <v>1883591</v>
      </c>
    </row>
    <row r="518" spans="1:7">
      <c r="A518">
        <v>517</v>
      </c>
      <c r="B518">
        <v>11750000</v>
      </c>
      <c r="C518">
        <v>4.01388888889E-2</v>
      </c>
      <c r="D518">
        <v>201404</v>
      </c>
      <c r="E518">
        <v>25</v>
      </c>
      <c r="G518">
        <f t="shared" si="22"/>
        <v>982566</v>
      </c>
    </row>
    <row r="519" spans="1:7">
      <c r="A519">
        <v>518</v>
      </c>
      <c r="B519">
        <v>27599000</v>
      </c>
      <c r="C519">
        <v>5.3833333333300003E-2</v>
      </c>
      <c r="D519">
        <v>201503</v>
      </c>
      <c r="E519">
        <v>34</v>
      </c>
      <c r="G519">
        <f t="shared" si="22"/>
        <v>4209614</v>
      </c>
    </row>
    <row r="520" spans="1:7">
      <c r="A520">
        <v>519</v>
      </c>
      <c r="B520">
        <v>8860000</v>
      </c>
      <c r="C520">
        <v>2.4361111111099999E-2</v>
      </c>
      <c r="D520">
        <v>201404</v>
      </c>
      <c r="E520">
        <v>19</v>
      </c>
      <c r="G520">
        <f t="shared" si="22"/>
        <v>341745</v>
      </c>
    </row>
    <row r="521" spans="1:7">
      <c r="A521">
        <v>520</v>
      </c>
      <c r="B521">
        <v>6862000</v>
      </c>
      <c r="C521">
        <v>2.35E-2</v>
      </c>
      <c r="D521">
        <v>201406</v>
      </c>
      <c r="E521">
        <v>12</v>
      </c>
      <c r="G521">
        <f t="shared" si="22"/>
        <v>161257</v>
      </c>
    </row>
    <row r="522" spans="1:7">
      <c r="A522">
        <v>521</v>
      </c>
      <c r="B522">
        <v>4452000</v>
      </c>
      <c r="C522">
        <v>9.2444444444400004E-2</v>
      </c>
      <c r="D522">
        <v>201403</v>
      </c>
      <c r="E522">
        <v>32</v>
      </c>
      <c r="G522">
        <f t="shared" si="22"/>
        <v>1097500</v>
      </c>
    </row>
    <row r="523" spans="1:7">
      <c r="A523">
        <v>522</v>
      </c>
      <c r="B523">
        <v>9739000</v>
      </c>
      <c r="C523">
        <v>5.6333333333299998E-2</v>
      </c>
      <c r="D523">
        <v>201404</v>
      </c>
      <c r="E523">
        <v>28</v>
      </c>
      <c r="G523">
        <f t="shared" si="22"/>
        <v>1280137</v>
      </c>
    </row>
    <row r="524" spans="1:7">
      <c r="A524">
        <v>523</v>
      </c>
      <c r="B524">
        <v>12486000</v>
      </c>
      <c r="C524">
        <v>3.8722222222200002E-2</v>
      </c>
      <c r="D524">
        <v>201507</v>
      </c>
      <c r="E524">
        <v>17</v>
      </c>
      <c r="G524">
        <f t="shared" si="22"/>
        <v>684938</v>
      </c>
    </row>
    <row r="525" spans="1:7">
      <c r="A525">
        <v>524</v>
      </c>
      <c r="B525">
        <v>3665000</v>
      </c>
      <c r="C525">
        <v>4.3666666666700001E-2</v>
      </c>
      <c r="D525">
        <v>201402</v>
      </c>
      <c r="E525">
        <v>34</v>
      </c>
      <c r="G525">
        <f t="shared" si="22"/>
        <v>453441</v>
      </c>
    </row>
    <row r="526" spans="1:7">
      <c r="A526">
        <v>525</v>
      </c>
      <c r="B526">
        <v>7669000</v>
      </c>
      <c r="C526">
        <v>6.7722222222199993E-2</v>
      </c>
      <c r="D526">
        <v>201507</v>
      </c>
      <c r="E526">
        <v>23</v>
      </c>
      <c r="G526">
        <f t="shared" si="22"/>
        <v>995443</v>
      </c>
    </row>
    <row r="527" spans="1:7">
      <c r="A527">
        <v>526</v>
      </c>
      <c r="B527">
        <v>4662000</v>
      </c>
      <c r="C527">
        <v>2.35E-2</v>
      </c>
      <c r="D527">
        <v>201504</v>
      </c>
      <c r="E527">
        <v>30</v>
      </c>
      <c r="G527">
        <f t="shared" si="22"/>
        <v>273892</v>
      </c>
    </row>
    <row r="528" spans="1:7">
      <c r="A528">
        <v>527</v>
      </c>
      <c r="B528">
        <v>8906000</v>
      </c>
      <c r="C528">
        <v>7.0499999999999993E-2</v>
      </c>
      <c r="D528">
        <v>201503</v>
      </c>
      <c r="E528">
        <v>27</v>
      </c>
      <c r="G528">
        <f t="shared" si="22"/>
        <v>1412714</v>
      </c>
    </row>
    <row r="529" spans="1:7">
      <c r="A529">
        <v>528</v>
      </c>
      <c r="B529">
        <v>30809000</v>
      </c>
      <c r="C529">
        <v>2.35E-2</v>
      </c>
      <c r="D529">
        <v>201502</v>
      </c>
      <c r="E529">
        <v>14</v>
      </c>
      <c r="G529">
        <f t="shared" si="22"/>
        <v>844680</v>
      </c>
    </row>
    <row r="530" spans="1:7">
      <c r="A530">
        <v>529</v>
      </c>
      <c r="B530">
        <v>3720000</v>
      </c>
      <c r="C530">
        <v>2.35E-2</v>
      </c>
      <c r="D530">
        <v>201502</v>
      </c>
      <c r="E530">
        <v>21</v>
      </c>
      <c r="G530">
        <f t="shared" si="22"/>
        <v>152985</v>
      </c>
    </row>
    <row r="531" spans="1:7">
      <c r="A531">
        <v>530</v>
      </c>
      <c r="B531">
        <v>10012000</v>
      </c>
      <c r="C531">
        <v>3.4888888888900002E-2</v>
      </c>
      <c r="D531">
        <v>201404</v>
      </c>
      <c r="E531">
        <v>32</v>
      </c>
      <c r="G531">
        <f t="shared" si="22"/>
        <v>931486</v>
      </c>
    </row>
    <row r="532" spans="1:7">
      <c r="A532">
        <v>531</v>
      </c>
      <c r="B532">
        <v>13060000</v>
      </c>
      <c r="C532">
        <v>5.7333333333299999E-2</v>
      </c>
      <c r="D532">
        <v>201503</v>
      </c>
      <c r="E532">
        <v>24</v>
      </c>
      <c r="G532">
        <f t="shared" si="22"/>
        <v>1497546</v>
      </c>
    </row>
    <row r="533" spans="1:7">
      <c r="A533">
        <v>532</v>
      </c>
      <c r="B533">
        <v>8412000</v>
      </c>
      <c r="C533">
        <v>4.0777777777799999E-2</v>
      </c>
      <c r="D533">
        <v>201502</v>
      </c>
      <c r="E533">
        <v>26</v>
      </c>
      <c r="G533">
        <f t="shared" si="22"/>
        <v>743215</v>
      </c>
    </row>
    <row r="534" spans="1:7">
      <c r="A534">
        <v>533</v>
      </c>
      <c r="B534">
        <v>13557000</v>
      </c>
      <c r="C534">
        <v>6.7500000000000004E-2</v>
      </c>
      <c r="D534">
        <v>201503</v>
      </c>
      <c r="E534">
        <v>30</v>
      </c>
      <c r="G534">
        <f t="shared" si="22"/>
        <v>2287743</v>
      </c>
    </row>
    <row r="535" spans="1:7">
      <c r="A535">
        <v>534</v>
      </c>
      <c r="B535">
        <v>27173000</v>
      </c>
      <c r="C535">
        <v>2.35E-2</v>
      </c>
      <c r="D535">
        <v>201502</v>
      </c>
      <c r="E535">
        <v>25</v>
      </c>
      <c r="G535">
        <f t="shared" si="22"/>
        <v>1330344</v>
      </c>
    </row>
    <row r="536" spans="1:7">
      <c r="A536">
        <v>535</v>
      </c>
      <c r="B536">
        <v>30297000</v>
      </c>
      <c r="C536">
        <v>2.35E-2</v>
      </c>
      <c r="D536">
        <v>201402</v>
      </c>
      <c r="E536">
        <v>34</v>
      </c>
      <c r="G536">
        <f t="shared" si="22"/>
        <v>2017275</v>
      </c>
    </row>
    <row r="537" spans="1:7">
      <c r="A537">
        <v>536</v>
      </c>
      <c r="B537">
        <v>5157000</v>
      </c>
      <c r="C537">
        <v>3.5111111111099998E-2</v>
      </c>
      <c r="D537">
        <v>201408</v>
      </c>
      <c r="E537">
        <v>16</v>
      </c>
      <c r="G537">
        <f t="shared" si="22"/>
        <v>241423</v>
      </c>
    </row>
    <row r="538" spans="1:7">
      <c r="A538">
        <v>537</v>
      </c>
      <c r="B538">
        <v>8746000</v>
      </c>
      <c r="C538">
        <v>2.35E-2</v>
      </c>
      <c r="D538">
        <v>201505</v>
      </c>
      <c r="E538">
        <v>20</v>
      </c>
      <c r="G538">
        <f t="shared" si="22"/>
        <v>342551</v>
      </c>
    </row>
    <row r="539" spans="1:7">
      <c r="A539">
        <v>538</v>
      </c>
      <c r="B539">
        <v>12101000</v>
      </c>
      <c r="C539">
        <v>2.35E-2</v>
      </c>
      <c r="D539">
        <v>201505</v>
      </c>
      <c r="E539">
        <v>13</v>
      </c>
      <c r="G539">
        <f t="shared" si="22"/>
        <v>308071</v>
      </c>
    </row>
    <row r="540" spans="1:7">
      <c r="A540">
        <v>539</v>
      </c>
      <c r="B540">
        <v>8446000</v>
      </c>
      <c r="C540">
        <v>7.4999999999999997E-2</v>
      </c>
      <c r="D540">
        <v>201606</v>
      </c>
      <c r="E540">
        <v>25</v>
      </c>
      <c r="G540">
        <f t="shared" si="22"/>
        <v>1319687</v>
      </c>
    </row>
    <row r="541" spans="1:7">
      <c r="A541">
        <v>540</v>
      </c>
      <c r="B541">
        <v>31862000</v>
      </c>
      <c r="C541">
        <v>2.35E-2</v>
      </c>
      <c r="D541">
        <v>201402</v>
      </c>
      <c r="E541">
        <v>18</v>
      </c>
      <c r="G541">
        <f t="shared" si="22"/>
        <v>1123135</v>
      </c>
    </row>
    <row r="542" spans="1:7">
      <c r="A542">
        <v>541</v>
      </c>
      <c r="B542">
        <v>6970000</v>
      </c>
      <c r="C542">
        <v>7.2833333333299999E-2</v>
      </c>
      <c r="D542">
        <v>201503</v>
      </c>
      <c r="E542">
        <v>23</v>
      </c>
      <c r="G542">
        <f t="shared" si="22"/>
        <v>972992</v>
      </c>
    </row>
    <row r="543" spans="1:7">
      <c r="A543">
        <v>542</v>
      </c>
      <c r="B543">
        <v>10097000</v>
      </c>
      <c r="C543">
        <v>6.11111111111E-2</v>
      </c>
      <c r="D543">
        <v>201501</v>
      </c>
      <c r="E543">
        <v>22</v>
      </c>
      <c r="G543">
        <f t="shared" si="22"/>
        <v>1131237</v>
      </c>
    </row>
    <row r="544" spans="1:7">
      <c r="A544">
        <v>543</v>
      </c>
      <c r="B544">
        <v>4581000</v>
      </c>
      <c r="C544">
        <v>2.35E-2</v>
      </c>
      <c r="D544">
        <v>201404</v>
      </c>
      <c r="E544">
        <v>21</v>
      </c>
      <c r="G544">
        <f t="shared" si="22"/>
        <v>188393</v>
      </c>
    </row>
    <row r="545" spans="1:7">
      <c r="A545">
        <v>544</v>
      </c>
      <c r="B545">
        <v>7704000</v>
      </c>
      <c r="C545">
        <v>4.1333333333299999E-2</v>
      </c>
      <c r="D545">
        <v>201502</v>
      </c>
      <c r="E545">
        <v>24</v>
      </c>
      <c r="G545">
        <f t="shared" si="22"/>
        <v>636863</v>
      </c>
    </row>
    <row r="546" spans="1:7">
      <c r="A546">
        <v>545</v>
      </c>
      <c r="B546">
        <v>27539000</v>
      </c>
      <c r="C546">
        <v>2.35E-2</v>
      </c>
      <c r="D546">
        <v>201405</v>
      </c>
      <c r="E546">
        <v>26</v>
      </c>
      <c r="G546">
        <f t="shared" si="22"/>
        <v>1402194</v>
      </c>
    </row>
    <row r="547" spans="1:7">
      <c r="A547">
        <v>546</v>
      </c>
      <c r="B547">
        <v>10827000</v>
      </c>
      <c r="C547">
        <v>6.3750000000000001E-2</v>
      </c>
      <c r="D547">
        <v>201503</v>
      </c>
      <c r="E547">
        <v>27</v>
      </c>
      <c r="G547">
        <f t="shared" si="22"/>
        <v>1552997</v>
      </c>
    </row>
    <row r="548" spans="1:7">
      <c r="A548">
        <v>547</v>
      </c>
      <c r="B548">
        <v>24965000</v>
      </c>
      <c r="C548">
        <v>6.3E-2</v>
      </c>
      <c r="D548">
        <v>201501</v>
      </c>
      <c r="E548">
        <v>28</v>
      </c>
      <c r="G548">
        <f t="shared" si="22"/>
        <v>3669855</v>
      </c>
    </row>
    <row r="549" spans="1:7">
      <c r="A549">
        <v>548</v>
      </c>
      <c r="B549">
        <v>3937000</v>
      </c>
      <c r="C549">
        <v>2.35E-2</v>
      </c>
      <c r="D549">
        <v>201504</v>
      </c>
      <c r="E549">
        <v>12</v>
      </c>
      <c r="G549">
        <f t="shared" si="22"/>
        <v>92519</v>
      </c>
    </row>
    <row r="550" spans="1:7">
      <c r="A550">
        <v>549</v>
      </c>
      <c r="B550">
        <v>9210000</v>
      </c>
      <c r="C550">
        <v>4.08888888889E-2</v>
      </c>
      <c r="D550">
        <v>201505</v>
      </c>
      <c r="E550">
        <v>29</v>
      </c>
      <c r="G550">
        <f t="shared" si="22"/>
        <v>910084</v>
      </c>
    </row>
    <row r="551" spans="1:7">
      <c r="A551">
        <v>550</v>
      </c>
      <c r="B551">
        <v>28436000</v>
      </c>
      <c r="C551">
        <v>2.35E-2</v>
      </c>
      <c r="D551">
        <v>201604</v>
      </c>
      <c r="E551">
        <v>13</v>
      </c>
      <c r="G551">
        <f t="shared" si="22"/>
        <v>723933</v>
      </c>
    </row>
    <row r="552" spans="1:7">
      <c r="A552">
        <v>551</v>
      </c>
      <c r="B552">
        <v>6667000</v>
      </c>
      <c r="C552">
        <v>2.35E-2</v>
      </c>
      <c r="D552">
        <v>201504</v>
      </c>
      <c r="E552">
        <v>13</v>
      </c>
      <c r="G552">
        <f t="shared" si="22"/>
        <v>169730</v>
      </c>
    </row>
    <row r="553" spans="1:7">
      <c r="A553">
        <v>552</v>
      </c>
      <c r="B553">
        <v>33875000</v>
      </c>
      <c r="C553">
        <v>2.35E-2</v>
      </c>
      <c r="D553">
        <v>201504</v>
      </c>
      <c r="E553">
        <v>25</v>
      </c>
      <c r="G553">
        <f t="shared" si="22"/>
        <v>1658463</v>
      </c>
    </row>
    <row r="554" spans="1:7">
      <c r="A554">
        <v>553</v>
      </c>
      <c r="B554">
        <v>32760000</v>
      </c>
      <c r="C554">
        <v>2.35E-2</v>
      </c>
      <c r="D554">
        <v>201405</v>
      </c>
      <c r="E554">
        <v>12</v>
      </c>
      <c r="G554">
        <f t="shared" si="22"/>
        <v>769860</v>
      </c>
    </row>
    <row r="555" spans="1:7">
      <c r="A555">
        <v>554</v>
      </c>
      <c r="B555">
        <v>10215000</v>
      </c>
      <c r="C555">
        <v>2.35E-2</v>
      </c>
      <c r="D555">
        <v>201404</v>
      </c>
      <c r="E555">
        <v>20</v>
      </c>
      <c r="G555">
        <f t="shared" si="22"/>
        <v>400087</v>
      </c>
    </row>
    <row r="556" spans="1:7">
      <c r="A556">
        <v>555</v>
      </c>
      <c r="B556">
        <v>28075000</v>
      </c>
      <c r="C556">
        <v>3.8666666666700003E-2</v>
      </c>
      <c r="D556">
        <v>201501</v>
      </c>
      <c r="E556">
        <v>24</v>
      </c>
      <c r="G556">
        <f t="shared" si="22"/>
        <v>2171133</v>
      </c>
    </row>
    <row r="557" spans="1:7">
      <c r="A557">
        <v>556</v>
      </c>
      <c r="B557">
        <v>30916000</v>
      </c>
      <c r="C557">
        <v>2.35E-2</v>
      </c>
      <c r="D557">
        <v>201402</v>
      </c>
      <c r="E557">
        <v>21</v>
      </c>
      <c r="G557">
        <f t="shared" si="22"/>
        <v>1271420</v>
      </c>
    </row>
    <row r="558" spans="1:7">
      <c r="A558">
        <v>557</v>
      </c>
      <c r="B558">
        <v>9004000</v>
      </c>
      <c r="C558">
        <v>6.1777777777799997E-2</v>
      </c>
      <c r="D558">
        <v>201405</v>
      </c>
      <c r="E558">
        <v>28</v>
      </c>
      <c r="G558">
        <f t="shared" si="22"/>
        <v>1297909</v>
      </c>
    </row>
    <row r="559" spans="1:7">
      <c r="A559">
        <v>558</v>
      </c>
      <c r="B559">
        <v>10501000</v>
      </c>
      <c r="C559">
        <v>5.7750000000000003E-2</v>
      </c>
      <c r="D559">
        <v>201507</v>
      </c>
      <c r="E559">
        <v>21</v>
      </c>
      <c r="G559">
        <f t="shared" si="22"/>
        <v>1061257</v>
      </c>
    </row>
    <row r="560" spans="1:7">
      <c r="A560">
        <v>559</v>
      </c>
      <c r="B560">
        <v>8965000</v>
      </c>
      <c r="C560">
        <v>2.35E-2</v>
      </c>
      <c r="D560">
        <v>201505</v>
      </c>
      <c r="E560">
        <v>14</v>
      </c>
      <c r="G560">
        <f t="shared" si="22"/>
        <v>245790</v>
      </c>
    </row>
    <row r="561" spans="1:7">
      <c r="A561">
        <v>560</v>
      </c>
      <c r="B561">
        <v>12348000</v>
      </c>
      <c r="C561">
        <v>4.3777777777800002E-2</v>
      </c>
      <c r="D561">
        <v>201405</v>
      </c>
      <c r="E561">
        <v>32</v>
      </c>
      <c r="G561">
        <f t="shared" si="22"/>
        <v>1441514</v>
      </c>
    </row>
    <row r="562" spans="1:7">
      <c r="A562">
        <v>561</v>
      </c>
      <c r="B562">
        <v>21054000</v>
      </c>
      <c r="C562">
        <v>5.7500000000000002E-2</v>
      </c>
      <c r="D562">
        <v>201403</v>
      </c>
      <c r="E562">
        <v>30</v>
      </c>
      <c r="G562">
        <f t="shared" si="22"/>
        <v>3026512</v>
      </c>
    </row>
    <row r="563" spans="1:7">
      <c r="A563">
        <v>562</v>
      </c>
      <c r="B563">
        <v>10698000</v>
      </c>
      <c r="C563">
        <v>2.4E-2</v>
      </c>
      <c r="D563">
        <v>201505</v>
      </c>
      <c r="E563">
        <v>27</v>
      </c>
      <c r="G563">
        <f t="shared" si="22"/>
        <v>577692</v>
      </c>
    </row>
    <row r="564" spans="1:7">
      <c r="A564">
        <v>563</v>
      </c>
      <c r="B564">
        <v>10697000</v>
      </c>
      <c r="C564">
        <v>4.6083333333300003E-2</v>
      </c>
      <c r="D564">
        <v>201403</v>
      </c>
      <c r="E564">
        <v>21</v>
      </c>
      <c r="G564">
        <f t="shared" si="22"/>
        <v>862668</v>
      </c>
    </row>
    <row r="565" spans="1:7">
      <c r="A565">
        <v>564</v>
      </c>
      <c r="B565">
        <v>7758000</v>
      </c>
      <c r="C565">
        <v>6.8444444444399996E-2</v>
      </c>
      <c r="D565">
        <v>201403</v>
      </c>
      <c r="E565">
        <v>22</v>
      </c>
      <c r="G565">
        <f t="shared" si="22"/>
        <v>973485</v>
      </c>
    </row>
    <row r="566" spans="1:7">
      <c r="A566">
        <v>565</v>
      </c>
      <c r="B566">
        <v>11180000</v>
      </c>
      <c r="C566">
        <v>4.9166666666699999E-2</v>
      </c>
      <c r="D566">
        <v>201604</v>
      </c>
      <c r="E566">
        <v>25</v>
      </c>
      <c r="G566">
        <f t="shared" si="22"/>
        <v>1145173</v>
      </c>
    </row>
    <row r="567" spans="1:7">
      <c r="A567">
        <v>566</v>
      </c>
      <c r="B567">
        <v>12672000</v>
      </c>
      <c r="C567">
        <v>2.8666666666700001E-2</v>
      </c>
      <c r="D567">
        <v>201502</v>
      </c>
      <c r="E567">
        <v>24</v>
      </c>
      <c r="G567">
        <f t="shared" si="22"/>
        <v>726528</v>
      </c>
    </row>
    <row r="568" spans="1:7">
      <c r="A568">
        <v>567</v>
      </c>
      <c r="B568">
        <v>11129000</v>
      </c>
      <c r="C568">
        <v>6.0416666666700002E-2</v>
      </c>
      <c r="D568">
        <v>201606</v>
      </c>
      <c r="E568">
        <v>29</v>
      </c>
      <c r="G568">
        <f t="shared" si="22"/>
        <v>1624911</v>
      </c>
    </row>
    <row r="569" spans="1:7">
      <c r="A569">
        <v>568</v>
      </c>
      <c r="B569">
        <v>12790000</v>
      </c>
      <c r="C569">
        <v>2.35E-2</v>
      </c>
      <c r="D569">
        <v>201404</v>
      </c>
      <c r="E569">
        <v>21</v>
      </c>
      <c r="G569">
        <f t="shared" si="22"/>
        <v>525988</v>
      </c>
    </row>
    <row r="570" spans="1:7">
      <c r="A570">
        <v>569</v>
      </c>
      <c r="B570">
        <v>27694000</v>
      </c>
      <c r="C570">
        <v>2.35E-2</v>
      </c>
      <c r="D570">
        <v>201404</v>
      </c>
      <c r="E570">
        <v>13</v>
      </c>
      <c r="G570">
        <f t="shared" si="22"/>
        <v>705043</v>
      </c>
    </row>
    <row r="571" spans="1:7">
      <c r="A571">
        <v>570</v>
      </c>
      <c r="B571">
        <v>27628000</v>
      </c>
      <c r="C571">
        <v>2.35E-2</v>
      </c>
      <c r="D571">
        <v>201404</v>
      </c>
      <c r="E571">
        <v>14</v>
      </c>
      <c r="G571">
        <f t="shared" si="22"/>
        <v>757467</v>
      </c>
    </row>
    <row r="572" spans="1:7">
      <c r="A572">
        <v>571</v>
      </c>
      <c r="B572">
        <v>29707000</v>
      </c>
      <c r="C572">
        <v>2.35E-2</v>
      </c>
      <c r="D572">
        <v>201502</v>
      </c>
      <c r="E572">
        <v>13</v>
      </c>
      <c r="G572">
        <f t="shared" si="22"/>
        <v>756290</v>
      </c>
    </row>
    <row r="573" spans="1:7">
      <c r="A573">
        <v>572</v>
      </c>
      <c r="B573">
        <v>9181000</v>
      </c>
      <c r="C573">
        <v>5.0166666666699999E-2</v>
      </c>
      <c r="D573">
        <v>201404</v>
      </c>
      <c r="E573">
        <v>26</v>
      </c>
      <c r="G573">
        <f t="shared" si="22"/>
        <v>997923</v>
      </c>
    </row>
    <row r="574" spans="1:7">
      <c r="A574">
        <v>573</v>
      </c>
      <c r="B574">
        <v>29084000</v>
      </c>
      <c r="C574">
        <v>2.35E-2</v>
      </c>
      <c r="D574">
        <v>201404</v>
      </c>
      <c r="E574">
        <v>16</v>
      </c>
      <c r="G574">
        <f t="shared" si="22"/>
        <v>911298</v>
      </c>
    </row>
    <row r="575" spans="1:7">
      <c r="A575">
        <v>574</v>
      </c>
      <c r="B575">
        <v>31021000</v>
      </c>
      <c r="C575">
        <v>4.2361111111099997E-2</v>
      </c>
      <c r="D575">
        <v>201507</v>
      </c>
      <c r="E575">
        <v>25</v>
      </c>
      <c r="G575">
        <f t="shared" si="22"/>
        <v>2737675</v>
      </c>
    </row>
    <row r="576" spans="1:7">
      <c r="A576">
        <v>575</v>
      </c>
      <c r="B576">
        <v>10583000</v>
      </c>
      <c r="C576">
        <v>2.35E-2</v>
      </c>
      <c r="D576">
        <v>201505</v>
      </c>
      <c r="E576">
        <v>15</v>
      </c>
      <c r="G576">
        <f t="shared" si="22"/>
        <v>310875</v>
      </c>
    </row>
    <row r="577" spans="1:7">
      <c r="A577">
        <v>576</v>
      </c>
      <c r="B577">
        <v>10720000</v>
      </c>
      <c r="C577">
        <v>2.7444444444400001E-2</v>
      </c>
      <c r="D577">
        <v>201405</v>
      </c>
      <c r="E577">
        <v>22</v>
      </c>
      <c r="G577">
        <f t="shared" si="22"/>
        <v>539374</v>
      </c>
    </row>
    <row r="578" spans="1:7">
      <c r="A578">
        <v>577</v>
      </c>
      <c r="B578">
        <v>14273000</v>
      </c>
      <c r="C578">
        <v>4.5333333333300002E-2</v>
      </c>
      <c r="D578">
        <v>201412</v>
      </c>
      <c r="E578">
        <v>32</v>
      </c>
      <c r="G578">
        <f t="shared" ref="G578:G641" si="23">FLOOR(B578*C578*E578/12, 1)</f>
        <v>1725447</v>
      </c>
    </row>
    <row r="579" spans="1:7">
      <c r="A579">
        <v>578</v>
      </c>
      <c r="B579">
        <v>12127000</v>
      </c>
      <c r="C579">
        <v>6.6000000000000003E-2</v>
      </c>
      <c r="D579">
        <v>201412</v>
      </c>
      <c r="E579">
        <v>33</v>
      </c>
      <c r="G579">
        <f t="shared" si="23"/>
        <v>2201050</v>
      </c>
    </row>
    <row r="580" spans="1:7">
      <c r="A580">
        <v>579</v>
      </c>
      <c r="B580">
        <v>6276000</v>
      </c>
      <c r="C580">
        <v>4.3916666666700001E-2</v>
      </c>
      <c r="D580">
        <v>201403</v>
      </c>
      <c r="E580">
        <v>17</v>
      </c>
      <c r="G580">
        <f t="shared" si="23"/>
        <v>390463</v>
      </c>
    </row>
    <row r="581" spans="1:7">
      <c r="A581">
        <v>580</v>
      </c>
      <c r="B581">
        <v>10863000</v>
      </c>
      <c r="C581">
        <v>2.35E-2</v>
      </c>
      <c r="D581">
        <v>201504</v>
      </c>
      <c r="E581">
        <v>16</v>
      </c>
      <c r="G581">
        <f t="shared" si="23"/>
        <v>340374</v>
      </c>
    </row>
    <row r="582" spans="1:7">
      <c r="A582">
        <v>581</v>
      </c>
      <c r="B582">
        <v>11126000</v>
      </c>
      <c r="C582">
        <v>3.8472222222200002E-2</v>
      </c>
      <c r="D582">
        <v>201502</v>
      </c>
      <c r="E582">
        <v>29</v>
      </c>
      <c r="G582">
        <f t="shared" si="23"/>
        <v>1034434</v>
      </c>
    </row>
    <row r="583" spans="1:7">
      <c r="A583">
        <v>582</v>
      </c>
      <c r="B583">
        <v>29033000</v>
      </c>
      <c r="C583">
        <v>2.7694444444400002E-2</v>
      </c>
      <c r="D583">
        <v>201405</v>
      </c>
      <c r="E583">
        <v>31</v>
      </c>
      <c r="G583">
        <f t="shared" si="23"/>
        <v>2077136</v>
      </c>
    </row>
    <row r="584" spans="1:7">
      <c r="A584">
        <v>583</v>
      </c>
      <c r="B584">
        <v>9839000</v>
      </c>
      <c r="C584">
        <v>5.3305555555600001E-2</v>
      </c>
      <c r="D584">
        <v>201607</v>
      </c>
      <c r="E584">
        <v>19</v>
      </c>
      <c r="G584">
        <f t="shared" si="23"/>
        <v>830416</v>
      </c>
    </row>
    <row r="585" spans="1:7">
      <c r="A585">
        <v>584</v>
      </c>
      <c r="B585">
        <v>7789000</v>
      </c>
      <c r="C585">
        <v>8.0888888888900001E-2</v>
      </c>
      <c r="D585">
        <v>201501</v>
      </c>
      <c r="E585">
        <v>26</v>
      </c>
      <c r="G585">
        <f t="shared" si="23"/>
        <v>1365094</v>
      </c>
    </row>
    <row r="586" spans="1:7">
      <c r="A586">
        <v>585</v>
      </c>
      <c r="B586">
        <v>9782000</v>
      </c>
      <c r="C586">
        <v>3.7333333333300002E-2</v>
      </c>
      <c r="D586">
        <v>201404</v>
      </c>
      <c r="E586">
        <v>24</v>
      </c>
      <c r="G586">
        <f t="shared" si="23"/>
        <v>730389</v>
      </c>
    </row>
    <row r="587" spans="1:7">
      <c r="A587">
        <v>586</v>
      </c>
      <c r="B587">
        <v>11638000</v>
      </c>
      <c r="C587">
        <v>7.2722222222199998E-2</v>
      </c>
      <c r="D587">
        <v>201403</v>
      </c>
      <c r="E587">
        <v>34</v>
      </c>
      <c r="G587">
        <f t="shared" si="23"/>
        <v>2397966</v>
      </c>
    </row>
    <row r="588" spans="1:7">
      <c r="A588">
        <v>587</v>
      </c>
      <c r="B588">
        <v>7440000</v>
      </c>
      <c r="C588">
        <v>5.2666666666700002E-2</v>
      </c>
      <c r="D588">
        <v>201504</v>
      </c>
      <c r="E588">
        <v>32</v>
      </c>
      <c r="G588">
        <f t="shared" si="23"/>
        <v>1044906</v>
      </c>
    </row>
    <row r="589" spans="1:7">
      <c r="A589">
        <v>588</v>
      </c>
      <c r="B589">
        <v>33696000</v>
      </c>
      <c r="C589">
        <v>2.35E-2</v>
      </c>
      <c r="D589">
        <v>201404</v>
      </c>
      <c r="E589">
        <v>22</v>
      </c>
      <c r="G589">
        <f t="shared" si="23"/>
        <v>1451736</v>
      </c>
    </row>
    <row r="590" spans="1:7">
      <c r="A590">
        <v>589</v>
      </c>
      <c r="B590">
        <v>8075000</v>
      </c>
      <c r="C590">
        <v>2.35E-2</v>
      </c>
      <c r="D590">
        <v>201504</v>
      </c>
      <c r="E590">
        <v>12</v>
      </c>
      <c r="G590">
        <f t="shared" si="23"/>
        <v>189762</v>
      </c>
    </row>
    <row r="591" spans="1:7">
      <c r="A591">
        <v>590</v>
      </c>
      <c r="B591">
        <v>12788000</v>
      </c>
      <c r="C591">
        <v>3.1444444444399998E-2</v>
      </c>
      <c r="D591">
        <v>201502</v>
      </c>
      <c r="E591">
        <v>28</v>
      </c>
      <c r="G591">
        <f t="shared" si="23"/>
        <v>938260</v>
      </c>
    </row>
    <row r="592" spans="1:7">
      <c r="A592">
        <v>591</v>
      </c>
      <c r="B592">
        <v>28273000</v>
      </c>
      <c r="C592">
        <v>5.77777777778E-2</v>
      </c>
      <c r="D592">
        <v>201501</v>
      </c>
      <c r="E592">
        <v>32</v>
      </c>
      <c r="G592">
        <f t="shared" si="23"/>
        <v>4356136</v>
      </c>
    </row>
    <row r="593" spans="1:7">
      <c r="A593">
        <v>592</v>
      </c>
      <c r="B593">
        <v>12072000</v>
      </c>
      <c r="C593">
        <v>2.7777777777800002E-2</v>
      </c>
      <c r="D593">
        <v>201404</v>
      </c>
      <c r="E593">
        <v>26</v>
      </c>
      <c r="G593">
        <f t="shared" si="23"/>
        <v>726555</v>
      </c>
    </row>
    <row r="594" spans="1:7">
      <c r="A594">
        <v>593</v>
      </c>
      <c r="B594">
        <v>9646000</v>
      </c>
      <c r="C594">
        <v>5.1361111111099998E-2</v>
      </c>
      <c r="D594">
        <v>201404</v>
      </c>
      <c r="E594">
        <v>29</v>
      </c>
      <c r="G594">
        <f t="shared" si="23"/>
        <v>1197287</v>
      </c>
    </row>
    <row r="595" spans="1:7">
      <c r="A595">
        <v>594</v>
      </c>
      <c r="B595">
        <v>3086000</v>
      </c>
      <c r="C595">
        <v>6.225E-2</v>
      </c>
      <c r="D595">
        <v>201603</v>
      </c>
      <c r="E595">
        <v>27</v>
      </c>
      <c r="G595">
        <f t="shared" si="23"/>
        <v>432232</v>
      </c>
    </row>
    <row r="596" spans="1:7">
      <c r="A596">
        <v>595</v>
      </c>
      <c r="B596">
        <v>12447000</v>
      </c>
      <c r="C596">
        <v>2.35E-2</v>
      </c>
      <c r="D596">
        <v>201502</v>
      </c>
      <c r="E596">
        <v>24</v>
      </c>
      <c r="G596">
        <f t="shared" si="23"/>
        <v>585009</v>
      </c>
    </row>
    <row r="597" spans="1:7">
      <c r="A597">
        <v>596</v>
      </c>
      <c r="B597">
        <v>9064000</v>
      </c>
      <c r="C597">
        <v>6.7500000000000004E-2</v>
      </c>
      <c r="D597">
        <v>201402</v>
      </c>
      <c r="E597">
        <v>30</v>
      </c>
      <c r="G597">
        <f t="shared" si="23"/>
        <v>1529550</v>
      </c>
    </row>
    <row r="598" spans="1:7">
      <c r="A598">
        <v>597</v>
      </c>
      <c r="B598">
        <v>10195000</v>
      </c>
      <c r="C598">
        <v>0.104</v>
      </c>
      <c r="D598">
        <v>201503</v>
      </c>
      <c r="E598">
        <v>36</v>
      </c>
      <c r="G598">
        <f t="shared" si="23"/>
        <v>3180840</v>
      </c>
    </row>
    <row r="599" spans="1:7">
      <c r="A599">
        <v>598</v>
      </c>
      <c r="B599">
        <v>26070000</v>
      </c>
      <c r="C599">
        <v>2.35E-2</v>
      </c>
      <c r="D599">
        <v>201502</v>
      </c>
      <c r="E599">
        <v>15</v>
      </c>
      <c r="G599">
        <f t="shared" si="23"/>
        <v>765806</v>
      </c>
    </row>
    <row r="600" spans="1:7">
      <c r="A600">
        <v>599</v>
      </c>
      <c r="B600">
        <v>30532000</v>
      </c>
      <c r="C600">
        <v>4.0944444444399999E-2</v>
      </c>
      <c r="D600">
        <v>201403</v>
      </c>
      <c r="E600">
        <v>22</v>
      </c>
      <c r="G600">
        <f t="shared" si="23"/>
        <v>2291878</v>
      </c>
    </row>
    <row r="601" spans="1:7">
      <c r="A601">
        <v>600</v>
      </c>
      <c r="B601">
        <v>6502000</v>
      </c>
      <c r="C601">
        <v>6.6444444444399994E-2</v>
      </c>
      <c r="D601">
        <v>201506</v>
      </c>
      <c r="E601">
        <v>23</v>
      </c>
      <c r="G601">
        <f t="shared" si="23"/>
        <v>828041</v>
      </c>
    </row>
    <row r="602" spans="1:7">
      <c r="A602">
        <v>601</v>
      </c>
      <c r="B602">
        <v>31441000</v>
      </c>
      <c r="C602">
        <v>3.0694444444400001E-2</v>
      </c>
      <c r="D602">
        <v>201506</v>
      </c>
      <c r="E602">
        <v>13</v>
      </c>
      <c r="G602">
        <f t="shared" si="23"/>
        <v>1045486</v>
      </c>
    </row>
    <row r="603" spans="1:7">
      <c r="A603">
        <v>602</v>
      </c>
      <c r="B603">
        <v>8623000</v>
      </c>
      <c r="C603">
        <v>2.8500000000000001E-2</v>
      </c>
      <c r="D603">
        <v>201502</v>
      </c>
      <c r="E603">
        <v>18</v>
      </c>
      <c r="G603">
        <f t="shared" si="23"/>
        <v>368633</v>
      </c>
    </row>
    <row r="604" spans="1:7">
      <c r="A604">
        <v>603</v>
      </c>
      <c r="B604">
        <v>28513000</v>
      </c>
      <c r="C604">
        <v>3.3750000000000002E-2</v>
      </c>
      <c r="D604">
        <v>201502</v>
      </c>
      <c r="E604">
        <v>27</v>
      </c>
      <c r="G604">
        <f t="shared" si="23"/>
        <v>2165205</v>
      </c>
    </row>
    <row r="605" spans="1:7">
      <c r="A605">
        <v>604</v>
      </c>
      <c r="B605">
        <v>4075000</v>
      </c>
      <c r="C605">
        <v>4.43055555556E-2</v>
      </c>
      <c r="D605">
        <v>201604</v>
      </c>
      <c r="E605">
        <v>25</v>
      </c>
      <c r="G605">
        <f t="shared" si="23"/>
        <v>376135</v>
      </c>
    </row>
    <row r="606" spans="1:7">
      <c r="A606">
        <v>605</v>
      </c>
      <c r="B606">
        <v>11125000</v>
      </c>
      <c r="C606">
        <v>2.7E-2</v>
      </c>
      <c r="D606">
        <v>201406</v>
      </c>
      <c r="E606">
        <v>12</v>
      </c>
      <c r="G606">
        <f t="shared" si="23"/>
        <v>300375</v>
      </c>
    </row>
    <row r="607" spans="1:7">
      <c r="A607">
        <v>606</v>
      </c>
      <c r="B607">
        <v>11312000</v>
      </c>
      <c r="C607">
        <v>3.7333333333300002E-2</v>
      </c>
      <c r="D607">
        <v>201502</v>
      </c>
      <c r="E607">
        <v>24</v>
      </c>
      <c r="G607">
        <f t="shared" si="23"/>
        <v>844629</v>
      </c>
    </row>
    <row r="608" spans="1:7">
      <c r="A608">
        <v>607</v>
      </c>
      <c r="B608">
        <v>9986000</v>
      </c>
      <c r="C608">
        <v>5.1999999999999998E-2</v>
      </c>
      <c r="D608">
        <v>201503</v>
      </c>
      <c r="E608">
        <v>18</v>
      </c>
      <c r="G608">
        <f t="shared" si="23"/>
        <v>778908</v>
      </c>
    </row>
    <row r="609" spans="1:7">
      <c r="A609">
        <v>608</v>
      </c>
      <c r="B609">
        <v>10273000</v>
      </c>
      <c r="C609">
        <v>2.8055555555599999E-2</v>
      </c>
      <c r="D609">
        <v>201404</v>
      </c>
      <c r="E609">
        <v>22</v>
      </c>
      <c r="G609">
        <f t="shared" si="23"/>
        <v>528393</v>
      </c>
    </row>
    <row r="610" spans="1:7">
      <c r="A610">
        <v>609</v>
      </c>
      <c r="B610">
        <v>22563000</v>
      </c>
      <c r="C610">
        <v>3.5833333333300001E-2</v>
      </c>
      <c r="D610">
        <v>201605</v>
      </c>
      <c r="E610">
        <v>30</v>
      </c>
      <c r="G610">
        <f t="shared" si="23"/>
        <v>2021268</v>
      </c>
    </row>
    <row r="611" spans="1:7">
      <c r="A611">
        <v>610</v>
      </c>
      <c r="B611">
        <v>6429000</v>
      </c>
      <c r="C611">
        <v>4.29166666667E-2</v>
      </c>
      <c r="D611">
        <v>201404</v>
      </c>
      <c r="E611">
        <v>25</v>
      </c>
      <c r="G611">
        <f t="shared" si="23"/>
        <v>574815</v>
      </c>
    </row>
    <row r="612" spans="1:7">
      <c r="A612">
        <v>611</v>
      </c>
      <c r="B612">
        <v>28346000</v>
      </c>
      <c r="C612">
        <v>2.35E-2</v>
      </c>
      <c r="D612">
        <v>201403</v>
      </c>
      <c r="E612">
        <v>12</v>
      </c>
      <c r="G612">
        <f t="shared" si="23"/>
        <v>666131</v>
      </c>
    </row>
    <row r="613" spans="1:7">
      <c r="A613">
        <v>612</v>
      </c>
      <c r="B613">
        <v>15036000</v>
      </c>
      <c r="C613">
        <v>2.35E-2</v>
      </c>
      <c r="D613">
        <v>201405</v>
      </c>
      <c r="E613">
        <v>14</v>
      </c>
      <c r="G613">
        <f t="shared" si="23"/>
        <v>412237</v>
      </c>
    </row>
    <row r="614" spans="1:7">
      <c r="A614">
        <v>613</v>
      </c>
      <c r="B614">
        <v>12405000</v>
      </c>
      <c r="C614">
        <v>4.2805555555599999E-2</v>
      </c>
      <c r="D614">
        <v>201406</v>
      </c>
      <c r="E614">
        <v>23</v>
      </c>
      <c r="G614">
        <f t="shared" si="23"/>
        <v>1017755</v>
      </c>
    </row>
    <row r="615" spans="1:7">
      <c r="A615">
        <v>614</v>
      </c>
      <c r="B615">
        <v>27576000</v>
      </c>
      <c r="C615">
        <v>2.35E-2</v>
      </c>
      <c r="D615">
        <v>201404</v>
      </c>
      <c r="E615">
        <v>20</v>
      </c>
      <c r="G615">
        <f t="shared" si="23"/>
        <v>1080060</v>
      </c>
    </row>
    <row r="616" spans="1:7">
      <c r="A616">
        <v>615</v>
      </c>
      <c r="B616">
        <v>30147000</v>
      </c>
      <c r="C616">
        <v>2.5833333333299999E-2</v>
      </c>
      <c r="D616">
        <v>201505</v>
      </c>
      <c r="E616">
        <v>30</v>
      </c>
      <c r="G616">
        <f t="shared" si="23"/>
        <v>1946993</v>
      </c>
    </row>
    <row r="617" spans="1:7">
      <c r="A617">
        <v>616</v>
      </c>
      <c r="B617">
        <v>26518000</v>
      </c>
      <c r="C617">
        <v>2.35E-2</v>
      </c>
      <c r="D617">
        <v>201406</v>
      </c>
      <c r="E617">
        <v>12</v>
      </c>
      <c r="G617">
        <f t="shared" si="23"/>
        <v>623173</v>
      </c>
    </row>
    <row r="618" spans="1:7">
      <c r="A618">
        <v>617</v>
      </c>
      <c r="B618">
        <v>6681000</v>
      </c>
      <c r="C618">
        <v>4.2250000000000003E-2</v>
      </c>
      <c r="D618">
        <v>201503</v>
      </c>
      <c r="E618">
        <v>13</v>
      </c>
      <c r="G618">
        <f t="shared" si="23"/>
        <v>305794</v>
      </c>
    </row>
    <row r="619" spans="1:7">
      <c r="A619">
        <v>618</v>
      </c>
      <c r="B619">
        <v>14107000</v>
      </c>
      <c r="C619">
        <v>3.7277777777800003E-2</v>
      </c>
      <c r="D619">
        <v>201403</v>
      </c>
      <c r="E619">
        <v>22</v>
      </c>
      <c r="G619">
        <f t="shared" si="23"/>
        <v>964108</v>
      </c>
    </row>
    <row r="620" spans="1:7">
      <c r="A620">
        <v>619</v>
      </c>
      <c r="B620">
        <v>7429000</v>
      </c>
      <c r="C620">
        <v>4.8472222222199997E-2</v>
      </c>
      <c r="D620">
        <v>201405</v>
      </c>
      <c r="E620">
        <v>25</v>
      </c>
      <c r="G620">
        <f t="shared" si="23"/>
        <v>750208</v>
      </c>
    </row>
    <row r="621" spans="1:7">
      <c r="A621">
        <v>620</v>
      </c>
      <c r="B621">
        <v>9318000</v>
      </c>
      <c r="C621">
        <v>2.35E-2</v>
      </c>
      <c r="D621">
        <v>201504</v>
      </c>
      <c r="E621">
        <v>22</v>
      </c>
      <c r="G621">
        <f t="shared" si="23"/>
        <v>401450</v>
      </c>
    </row>
    <row r="622" spans="1:7">
      <c r="A622">
        <v>621</v>
      </c>
      <c r="B622">
        <v>11042000</v>
      </c>
      <c r="C622">
        <v>2.35E-2</v>
      </c>
      <c r="D622">
        <v>201404</v>
      </c>
      <c r="E622">
        <v>22</v>
      </c>
      <c r="G622">
        <f t="shared" si="23"/>
        <v>475726</v>
      </c>
    </row>
    <row r="623" spans="1:7">
      <c r="A623">
        <v>622</v>
      </c>
      <c r="B623">
        <v>11362000</v>
      </c>
      <c r="C623">
        <v>2.35E-2</v>
      </c>
      <c r="D623">
        <v>201502</v>
      </c>
      <c r="E623">
        <v>21</v>
      </c>
      <c r="G623">
        <f t="shared" si="23"/>
        <v>467262</v>
      </c>
    </row>
    <row r="624" spans="1:7">
      <c r="A624">
        <v>623</v>
      </c>
      <c r="B624">
        <v>29911000</v>
      </c>
      <c r="C624">
        <v>2.35E-2</v>
      </c>
      <c r="D624">
        <v>201604</v>
      </c>
      <c r="E624">
        <v>26</v>
      </c>
      <c r="G624">
        <f t="shared" si="23"/>
        <v>1522968</v>
      </c>
    </row>
    <row r="625" spans="1:7">
      <c r="A625">
        <v>624</v>
      </c>
      <c r="B625">
        <v>13205000</v>
      </c>
      <c r="C625">
        <v>2.35E-2</v>
      </c>
      <c r="D625">
        <v>201504</v>
      </c>
      <c r="E625">
        <v>24</v>
      </c>
      <c r="G625">
        <f t="shared" si="23"/>
        <v>620635</v>
      </c>
    </row>
    <row r="626" spans="1:7">
      <c r="A626">
        <v>625</v>
      </c>
      <c r="B626">
        <v>12809000</v>
      </c>
      <c r="C626">
        <v>2.35E-2</v>
      </c>
      <c r="D626">
        <v>201404</v>
      </c>
      <c r="E626">
        <v>24</v>
      </c>
      <c r="G626">
        <f t="shared" si="23"/>
        <v>602023</v>
      </c>
    </row>
    <row r="627" spans="1:7">
      <c r="A627">
        <v>626</v>
      </c>
      <c r="B627">
        <v>6848000</v>
      </c>
      <c r="C627">
        <v>4.5722222222200001E-2</v>
      </c>
      <c r="D627">
        <v>201405</v>
      </c>
      <c r="E627">
        <v>29</v>
      </c>
      <c r="G627">
        <f t="shared" si="23"/>
        <v>756672</v>
      </c>
    </row>
    <row r="628" spans="1:7">
      <c r="A628">
        <v>627</v>
      </c>
      <c r="B628">
        <v>28947000</v>
      </c>
      <c r="C628">
        <v>4.4666666666700001E-2</v>
      </c>
      <c r="D628">
        <v>201507</v>
      </c>
      <c r="E628">
        <v>24</v>
      </c>
      <c r="G628">
        <f t="shared" si="23"/>
        <v>2585932</v>
      </c>
    </row>
    <row r="629" spans="1:7">
      <c r="A629">
        <v>628</v>
      </c>
      <c r="B629">
        <v>7971000</v>
      </c>
      <c r="C629">
        <v>4.7916666666699997E-2</v>
      </c>
      <c r="D629">
        <v>201506</v>
      </c>
      <c r="E629">
        <v>15</v>
      </c>
      <c r="G629">
        <f t="shared" si="23"/>
        <v>477429</v>
      </c>
    </row>
    <row r="630" spans="1:7">
      <c r="A630">
        <v>629</v>
      </c>
      <c r="B630">
        <v>26199000</v>
      </c>
      <c r="C630">
        <v>2.35E-2</v>
      </c>
      <c r="D630">
        <v>201504</v>
      </c>
      <c r="E630">
        <v>12</v>
      </c>
      <c r="G630">
        <f t="shared" si="23"/>
        <v>615676</v>
      </c>
    </row>
    <row r="631" spans="1:7">
      <c r="A631">
        <v>630</v>
      </c>
      <c r="B631">
        <v>13113000</v>
      </c>
      <c r="C631">
        <v>2.63611111111E-2</v>
      </c>
      <c r="D631">
        <v>201412</v>
      </c>
      <c r="E631">
        <v>13</v>
      </c>
      <c r="G631">
        <f t="shared" si="23"/>
        <v>374479</v>
      </c>
    </row>
    <row r="632" spans="1:7">
      <c r="A632">
        <v>631</v>
      </c>
      <c r="B632">
        <v>23808000</v>
      </c>
      <c r="C632">
        <v>3.5555555555599999E-2</v>
      </c>
      <c r="D632">
        <v>201501</v>
      </c>
      <c r="E632">
        <v>20</v>
      </c>
      <c r="G632">
        <f t="shared" si="23"/>
        <v>1410844</v>
      </c>
    </row>
    <row r="633" spans="1:7">
      <c r="A633">
        <v>632</v>
      </c>
      <c r="B633">
        <v>11458000</v>
      </c>
      <c r="C633">
        <v>2.35E-2</v>
      </c>
      <c r="D633">
        <v>201405</v>
      </c>
      <c r="E633">
        <v>22</v>
      </c>
      <c r="G633">
        <f t="shared" si="23"/>
        <v>493648</v>
      </c>
    </row>
    <row r="634" spans="1:7">
      <c r="A634">
        <v>633</v>
      </c>
      <c r="B634">
        <v>11103000</v>
      </c>
      <c r="C634">
        <v>2.35E-2</v>
      </c>
      <c r="D634">
        <v>201505</v>
      </c>
      <c r="E634">
        <v>14</v>
      </c>
      <c r="G634">
        <f t="shared" si="23"/>
        <v>304407</v>
      </c>
    </row>
    <row r="635" spans="1:7">
      <c r="A635">
        <v>634</v>
      </c>
      <c r="B635">
        <v>5001000</v>
      </c>
      <c r="C635">
        <v>2.4166666666700001E-2</v>
      </c>
      <c r="D635">
        <v>201505</v>
      </c>
      <c r="E635">
        <v>26</v>
      </c>
      <c r="G635">
        <f t="shared" si="23"/>
        <v>261857</v>
      </c>
    </row>
    <row r="636" spans="1:7">
      <c r="A636">
        <v>635</v>
      </c>
      <c r="B636">
        <v>11232000</v>
      </c>
      <c r="C636">
        <v>2.6861111111100001E-2</v>
      </c>
      <c r="D636">
        <v>201502</v>
      </c>
      <c r="E636">
        <v>23</v>
      </c>
      <c r="G636">
        <f t="shared" si="23"/>
        <v>578265</v>
      </c>
    </row>
    <row r="637" spans="1:7">
      <c r="A637">
        <v>636</v>
      </c>
      <c r="B637">
        <v>25034000</v>
      </c>
      <c r="C637">
        <v>2.35E-2</v>
      </c>
      <c r="D637">
        <v>201502</v>
      </c>
      <c r="E637">
        <v>12</v>
      </c>
      <c r="G637">
        <f t="shared" si="23"/>
        <v>588299</v>
      </c>
    </row>
    <row r="638" spans="1:7">
      <c r="A638">
        <v>637</v>
      </c>
      <c r="B638">
        <v>12472000</v>
      </c>
      <c r="C638">
        <v>3.56666666667E-2</v>
      </c>
      <c r="D638">
        <v>201403</v>
      </c>
      <c r="E638">
        <v>12</v>
      </c>
      <c r="G638">
        <f t="shared" si="23"/>
        <v>444834</v>
      </c>
    </row>
    <row r="639" spans="1:7">
      <c r="A639">
        <v>638</v>
      </c>
      <c r="B639">
        <v>27485000</v>
      </c>
      <c r="C639">
        <v>2.35E-2</v>
      </c>
      <c r="D639">
        <v>201505</v>
      </c>
      <c r="E639">
        <v>20</v>
      </c>
      <c r="G639">
        <f t="shared" si="23"/>
        <v>1076495</v>
      </c>
    </row>
    <row r="640" spans="1:7">
      <c r="A640">
        <v>639</v>
      </c>
      <c r="B640">
        <v>11658000</v>
      </c>
      <c r="C640">
        <v>4.1111111111100003E-2</v>
      </c>
      <c r="D640">
        <v>201502</v>
      </c>
      <c r="E640">
        <v>32</v>
      </c>
      <c r="G640">
        <f t="shared" si="23"/>
        <v>1278062</v>
      </c>
    </row>
    <row r="641" spans="1:7">
      <c r="A641">
        <v>640</v>
      </c>
      <c r="B641">
        <v>23505000</v>
      </c>
      <c r="C641">
        <v>4.6638888888899999E-2</v>
      </c>
      <c r="D641">
        <v>201607</v>
      </c>
      <c r="E641">
        <v>23</v>
      </c>
      <c r="G641">
        <f t="shared" si="23"/>
        <v>2101140</v>
      </c>
    </row>
    <row r="642" spans="1:7">
      <c r="A642">
        <v>641</v>
      </c>
      <c r="B642">
        <v>15896000</v>
      </c>
      <c r="C642">
        <v>3.04444444444E-2</v>
      </c>
      <c r="D642">
        <v>201604</v>
      </c>
      <c r="E642">
        <v>32</v>
      </c>
      <c r="G642">
        <f t="shared" ref="G642:G705" si="24">FLOOR(B642*C642*E642/12, 1)</f>
        <v>1290519</v>
      </c>
    </row>
    <row r="643" spans="1:7">
      <c r="A643">
        <v>642</v>
      </c>
      <c r="B643">
        <v>3739000</v>
      </c>
      <c r="C643">
        <v>2.4444444444399999E-2</v>
      </c>
      <c r="D643">
        <v>201501</v>
      </c>
      <c r="E643">
        <v>22</v>
      </c>
      <c r="G643">
        <f t="shared" si="24"/>
        <v>167562</v>
      </c>
    </row>
    <row r="644" spans="1:7">
      <c r="A644">
        <v>643</v>
      </c>
      <c r="B644">
        <v>24727000</v>
      </c>
      <c r="C644">
        <v>3.7222222222200001E-2</v>
      </c>
      <c r="D644">
        <v>201403</v>
      </c>
      <c r="E644">
        <v>20</v>
      </c>
      <c r="G644">
        <f t="shared" si="24"/>
        <v>1533989</v>
      </c>
    </row>
    <row r="645" spans="1:7">
      <c r="A645">
        <v>644</v>
      </c>
      <c r="B645">
        <v>15495000</v>
      </c>
      <c r="C645">
        <v>2.35E-2</v>
      </c>
      <c r="D645">
        <v>201404</v>
      </c>
      <c r="E645">
        <v>17</v>
      </c>
      <c r="G645">
        <f t="shared" si="24"/>
        <v>515854</v>
      </c>
    </row>
    <row r="646" spans="1:7">
      <c r="A646">
        <v>645</v>
      </c>
      <c r="B646">
        <v>28585000</v>
      </c>
      <c r="C646">
        <v>2.35E-2</v>
      </c>
      <c r="D646">
        <v>201502</v>
      </c>
      <c r="E646">
        <v>24</v>
      </c>
      <c r="G646">
        <f t="shared" si="24"/>
        <v>1343495</v>
      </c>
    </row>
    <row r="647" spans="1:7">
      <c r="A647">
        <v>646</v>
      </c>
      <c r="B647">
        <v>14623000</v>
      </c>
      <c r="C647">
        <v>3.8888888888899999E-2</v>
      </c>
      <c r="D647">
        <v>201603</v>
      </c>
      <c r="E647">
        <v>20</v>
      </c>
      <c r="G647">
        <f t="shared" si="24"/>
        <v>947787</v>
      </c>
    </row>
    <row r="648" spans="1:7">
      <c r="A648">
        <v>647</v>
      </c>
      <c r="B648">
        <v>9606000</v>
      </c>
      <c r="C648">
        <v>3.1111111111100001E-2</v>
      </c>
      <c r="D648">
        <v>201404</v>
      </c>
      <c r="E648">
        <v>22</v>
      </c>
      <c r="G648">
        <f t="shared" si="24"/>
        <v>547897</v>
      </c>
    </row>
    <row r="649" spans="1:7">
      <c r="A649">
        <v>648</v>
      </c>
      <c r="B649">
        <v>26497000</v>
      </c>
      <c r="C649">
        <v>2.6222222222200001E-2</v>
      </c>
      <c r="D649">
        <v>201406</v>
      </c>
      <c r="E649">
        <v>16</v>
      </c>
      <c r="G649">
        <f t="shared" si="24"/>
        <v>926413</v>
      </c>
    </row>
    <row r="650" spans="1:7">
      <c r="A650">
        <v>649</v>
      </c>
      <c r="B650">
        <v>12142000</v>
      </c>
      <c r="C650">
        <v>3.4944444444400001E-2</v>
      </c>
      <c r="D650">
        <v>201511</v>
      </c>
      <c r="E650">
        <v>17</v>
      </c>
      <c r="G650">
        <f t="shared" si="24"/>
        <v>601085</v>
      </c>
    </row>
    <row r="651" spans="1:7">
      <c r="A651">
        <v>650</v>
      </c>
      <c r="B651">
        <v>11729000</v>
      </c>
      <c r="C651">
        <v>2.35E-2</v>
      </c>
      <c r="D651">
        <v>201405</v>
      </c>
      <c r="E651">
        <v>14</v>
      </c>
      <c r="G651">
        <f t="shared" si="24"/>
        <v>321570</v>
      </c>
    </row>
    <row r="652" spans="1:7">
      <c r="A652">
        <v>651</v>
      </c>
      <c r="B652">
        <v>7954000</v>
      </c>
      <c r="C652">
        <v>0.100444444444</v>
      </c>
      <c r="D652">
        <v>201411</v>
      </c>
      <c r="E652">
        <v>32</v>
      </c>
      <c r="G652">
        <f t="shared" si="24"/>
        <v>2130493</v>
      </c>
    </row>
    <row r="653" spans="1:7">
      <c r="A653">
        <v>652</v>
      </c>
      <c r="B653">
        <v>10260000</v>
      </c>
      <c r="C653">
        <v>2.9666666666699999E-2</v>
      </c>
      <c r="D653">
        <v>201601</v>
      </c>
      <c r="E653">
        <v>12</v>
      </c>
      <c r="G653">
        <f t="shared" si="24"/>
        <v>304380</v>
      </c>
    </row>
    <row r="654" spans="1:7">
      <c r="A654">
        <v>653</v>
      </c>
      <c r="B654">
        <v>10963000</v>
      </c>
      <c r="C654">
        <v>5.8500000000000003E-2</v>
      </c>
      <c r="D654">
        <v>201503</v>
      </c>
      <c r="E654">
        <v>27</v>
      </c>
      <c r="G654">
        <f t="shared" si="24"/>
        <v>1443004</v>
      </c>
    </row>
    <row r="655" spans="1:7">
      <c r="A655">
        <v>654</v>
      </c>
      <c r="B655">
        <v>29991000</v>
      </c>
      <c r="C655">
        <v>2.35E-2</v>
      </c>
      <c r="D655">
        <v>201504</v>
      </c>
      <c r="E655">
        <v>21</v>
      </c>
      <c r="G655">
        <f t="shared" si="24"/>
        <v>1233379</v>
      </c>
    </row>
    <row r="656" spans="1:7">
      <c r="A656">
        <v>655</v>
      </c>
      <c r="B656">
        <v>10280000</v>
      </c>
      <c r="C656">
        <v>2.5333333333300002E-2</v>
      </c>
      <c r="D656">
        <v>201404</v>
      </c>
      <c r="E656">
        <v>24</v>
      </c>
      <c r="G656">
        <f t="shared" si="24"/>
        <v>520853</v>
      </c>
    </row>
    <row r="657" spans="1:7">
      <c r="A657">
        <v>656</v>
      </c>
      <c r="B657">
        <v>27674000</v>
      </c>
      <c r="C657">
        <v>2.35E-2</v>
      </c>
      <c r="D657">
        <v>201502</v>
      </c>
      <c r="E657">
        <v>26</v>
      </c>
      <c r="G657">
        <f t="shared" si="24"/>
        <v>1409067</v>
      </c>
    </row>
    <row r="658" spans="1:7">
      <c r="A658">
        <v>657</v>
      </c>
      <c r="B658">
        <v>5775000</v>
      </c>
      <c r="C658">
        <v>2.7E-2</v>
      </c>
      <c r="D658">
        <v>201404</v>
      </c>
      <c r="E658">
        <v>18</v>
      </c>
      <c r="G658">
        <f t="shared" si="24"/>
        <v>233887</v>
      </c>
    </row>
    <row r="659" spans="1:7">
      <c r="A659">
        <v>658</v>
      </c>
      <c r="B659">
        <v>8185000</v>
      </c>
      <c r="C659">
        <v>4.4999999999999998E-2</v>
      </c>
      <c r="D659">
        <v>201406</v>
      </c>
      <c r="E659">
        <v>15</v>
      </c>
      <c r="G659">
        <f t="shared" si="24"/>
        <v>460406</v>
      </c>
    </row>
    <row r="660" spans="1:7">
      <c r="A660">
        <v>659</v>
      </c>
      <c r="B660">
        <v>7036000</v>
      </c>
      <c r="C660">
        <v>5.1111111111099998E-2</v>
      </c>
      <c r="D660">
        <v>201406</v>
      </c>
      <c r="E660">
        <v>20</v>
      </c>
      <c r="G660">
        <f t="shared" si="24"/>
        <v>599362</v>
      </c>
    </row>
    <row r="661" spans="1:7">
      <c r="A661">
        <v>660</v>
      </c>
      <c r="B661">
        <v>12762000</v>
      </c>
      <c r="C661">
        <v>2.8500000000000001E-2</v>
      </c>
      <c r="D661">
        <v>201502</v>
      </c>
      <c r="E661">
        <v>26</v>
      </c>
      <c r="G661">
        <f t="shared" si="24"/>
        <v>788053</v>
      </c>
    </row>
    <row r="662" spans="1:7">
      <c r="A662">
        <v>661</v>
      </c>
      <c r="B662">
        <v>23750000</v>
      </c>
      <c r="C662">
        <v>2.35E-2</v>
      </c>
      <c r="D662">
        <v>201404</v>
      </c>
      <c r="E662">
        <v>12</v>
      </c>
      <c r="G662">
        <f t="shared" si="24"/>
        <v>558125</v>
      </c>
    </row>
    <row r="663" spans="1:7">
      <c r="A663">
        <v>662</v>
      </c>
      <c r="B663">
        <v>29256000</v>
      </c>
      <c r="C663">
        <v>2.35E-2</v>
      </c>
      <c r="D663">
        <v>201604</v>
      </c>
      <c r="E663">
        <v>18</v>
      </c>
      <c r="G663">
        <f t="shared" si="24"/>
        <v>1031274</v>
      </c>
    </row>
    <row r="664" spans="1:7">
      <c r="A664">
        <v>663</v>
      </c>
      <c r="B664">
        <v>26667000</v>
      </c>
      <c r="C664">
        <v>2.35E-2</v>
      </c>
      <c r="D664">
        <v>201505</v>
      </c>
      <c r="E664">
        <v>23</v>
      </c>
      <c r="G664">
        <f t="shared" si="24"/>
        <v>1201126</v>
      </c>
    </row>
    <row r="665" spans="1:7">
      <c r="A665">
        <v>664</v>
      </c>
      <c r="B665">
        <v>13660000</v>
      </c>
      <c r="C665">
        <v>2.35E-2</v>
      </c>
      <c r="D665">
        <v>201405</v>
      </c>
      <c r="E665">
        <v>16</v>
      </c>
      <c r="G665">
        <f t="shared" si="24"/>
        <v>428013</v>
      </c>
    </row>
    <row r="666" spans="1:7">
      <c r="A666">
        <v>665</v>
      </c>
      <c r="B666">
        <v>10751000</v>
      </c>
      <c r="C666">
        <v>4.7277777777799998E-2</v>
      </c>
      <c r="D666">
        <v>201505</v>
      </c>
      <c r="E666">
        <v>26</v>
      </c>
      <c r="G666">
        <f t="shared" si="24"/>
        <v>1101280</v>
      </c>
    </row>
    <row r="667" spans="1:7">
      <c r="A667">
        <v>666</v>
      </c>
      <c r="B667">
        <v>12087000</v>
      </c>
      <c r="C667">
        <v>6.5250000000000002E-2</v>
      </c>
      <c r="D667">
        <v>201503</v>
      </c>
      <c r="E667">
        <v>29</v>
      </c>
      <c r="G667">
        <f t="shared" si="24"/>
        <v>1905968</v>
      </c>
    </row>
    <row r="668" spans="1:7">
      <c r="A668">
        <v>667</v>
      </c>
      <c r="B668">
        <v>12248000</v>
      </c>
      <c r="C668">
        <v>6.5250000000000002E-2</v>
      </c>
      <c r="D668">
        <v>201412</v>
      </c>
      <c r="E668">
        <v>29</v>
      </c>
      <c r="G668">
        <f t="shared" si="24"/>
        <v>1931356</v>
      </c>
    </row>
    <row r="669" spans="1:7">
      <c r="A669">
        <v>668</v>
      </c>
      <c r="B669">
        <v>4291000</v>
      </c>
      <c r="C669">
        <v>2.35E-2</v>
      </c>
      <c r="D669">
        <v>201502</v>
      </c>
      <c r="E669">
        <v>15</v>
      </c>
      <c r="G669">
        <f t="shared" si="24"/>
        <v>126048</v>
      </c>
    </row>
    <row r="670" spans="1:7">
      <c r="A670">
        <v>669</v>
      </c>
      <c r="B670">
        <v>14860000</v>
      </c>
      <c r="C670">
        <v>3.54166666667E-2</v>
      </c>
      <c r="D670">
        <v>201410</v>
      </c>
      <c r="E670">
        <v>15</v>
      </c>
      <c r="G670">
        <f t="shared" si="24"/>
        <v>657864</v>
      </c>
    </row>
    <row r="671" spans="1:7">
      <c r="A671">
        <v>670</v>
      </c>
      <c r="B671">
        <v>9847000</v>
      </c>
      <c r="C671">
        <v>2.35E-2</v>
      </c>
      <c r="D671">
        <v>201502</v>
      </c>
      <c r="E671">
        <v>12</v>
      </c>
      <c r="G671">
        <f t="shared" si="24"/>
        <v>231404</v>
      </c>
    </row>
    <row r="672" spans="1:7">
      <c r="A672">
        <v>671</v>
      </c>
      <c r="B672">
        <v>14523000</v>
      </c>
      <c r="C672">
        <v>5.1999999999999998E-2</v>
      </c>
      <c r="D672">
        <v>201603</v>
      </c>
      <c r="E672">
        <v>26</v>
      </c>
      <c r="G672">
        <f t="shared" si="24"/>
        <v>1636258</v>
      </c>
    </row>
    <row r="673" spans="1:7">
      <c r="A673">
        <v>672</v>
      </c>
      <c r="B673">
        <v>6616000</v>
      </c>
      <c r="C673">
        <v>3.2666666666699998E-2</v>
      </c>
      <c r="D673">
        <v>201603</v>
      </c>
      <c r="E673">
        <v>14</v>
      </c>
      <c r="G673">
        <f t="shared" si="24"/>
        <v>252143</v>
      </c>
    </row>
    <row r="674" spans="1:7">
      <c r="A674">
        <v>673</v>
      </c>
      <c r="B674">
        <v>11463000</v>
      </c>
      <c r="C674">
        <v>2.35E-2</v>
      </c>
      <c r="D674">
        <v>201502</v>
      </c>
      <c r="E674">
        <v>18</v>
      </c>
      <c r="G674">
        <f t="shared" si="24"/>
        <v>404070</v>
      </c>
    </row>
    <row r="675" spans="1:7">
      <c r="A675">
        <v>674</v>
      </c>
      <c r="B675">
        <v>30961000</v>
      </c>
      <c r="C675">
        <v>2.7972222222199999E-2</v>
      </c>
      <c r="D675">
        <v>201501</v>
      </c>
      <c r="E675">
        <v>19</v>
      </c>
      <c r="G675">
        <f t="shared" si="24"/>
        <v>1371242</v>
      </c>
    </row>
    <row r="676" spans="1:7">
      <c r="A676">
        <v>675</v>
      </c>
      <c r="B676">
        <v>10272000</v>
      </c>
      <c r="C676">
        <v>2.35E-2</v>
      </c>
      <c r="D676">
        <v>201505</v>
      </c>
      <c r="E676">
        <v>17</v>
      </c>
      <c r="G676">
        <f t="shared" si="24"/>
        <v>341972</v>
      </c>
    </row>
    <row r="677" spans="1:7">
      <c r="A677">
        <v>676</v>
      </c>
      <c r="B677">
        <v>29010000</v>
      </c>
      <c r="C677">
        <v>5.7500000000000002E-2</v>
      </c>
      <c r="D677">
        <v>201503</v>
      </c>
      <c r="E677">
        <v>23</v>
      </c>
      <c r="G677">
        <f t="shared" si="24"/>
        <v>3197143</v>
      </c>
    </row>
    <row r="678" spans="1:7">
      <c r="A678">
        <v>677</v>
      </c>
      <c r="B678">
        <v>11124000</v>
      </c>
      <c r="C678">
        <v>2.35E-2</v>
      </c>
      <c r="D678">
        <v>201502</v>
      </c>
      <c r="E678">
        <v>12</v>
      </c>
      <c r="G678">
        <f t="shared" si="24"/>
        <v>261414</v>
      </c>
    </row>
    <row r="679" spans="1:7">
      <c r="A679">
        <v>678</v>
      </c>
      <c r="B679">
        <v>8709000</v>
      </c>
      <c r="C679">
        <v>6.5000000000000002E-2</v>
      </c>
      <c r="D679">
        <v>201506</v>
      </c>
      <c r="E679">
        <v>20</v>
      </c>
      <c r="G679">
        <f t="shared" si="24"/>
        <v>943475</v>
      </c>
    </row>
    <row r="680" spans="1:7">
      <c r="A680">
        <v>679</v>
      </c>
      <c r="B680">
        <v>13289000</v>
      </c>
      <c r="C680">
        <v>2.35E-2</v>
      </c>
      <c r="D680">
        <v>201405</v>
      </c>
      <c r="E680">
        <v>26</v>
      </c>
      <c r="G680">
        <f t="shared" si="24"/>
        <v>676631</v>
      </c>
    </row>
    <row r="681" spans="1:7">
      <c r="A681">
        <v>680</v>
      </c>
      <c r="B681">
        <v>6171000</v>
      </c>
      <c r="C681">
        <v>2.35E-2</v>
      </c>
      <c r="D681">
        <v>201404</v>
      </c>
      <c r="E681">
        <v>25</v>
      </c>
      <c r="G681">
        <f t="shared" si="24"/>
        <v>302121</v>
      </c>
    </row>
    <row r="682" spans="1:7">
      <c r="A682">
        <v>681</v>
      </c>
      <c r="B682">
        <v>10311000</v>
      </c>
      <c r="C682">
        <v>2.35E-2</v>
      </c>
      <c r="D682">
        <v>201405</v>
      </c>
      <c r="E682">
        <v>21</v>
      </c>
      <c r="G682">
        <f t="shared" si="24"/>
        <v>424039</v>
      </c>
    </row>
    <row r="683" spans="1:7">
      <c r="A683">
        <v>682</v>
      </c>
      <c r="B683">
        <v>10942000</v>
      </c>
      <c r="C683">
        <v>7.6999999999999999E-2</v>
      </c>
      <c r="D683">
        <v>201603</v>
      </c>
      <c r="E683">
        <v>28</v>
      </c>
      <c r="G683">
        <f t="shared" si="24"/>
        <v>1965912</v>
      </c>
    </row>
    <row r="684" spans="1:7">
      <c r="A684">
        <v>683</v>
      </c>
      <c r="B684">
        <v>10458000</v>
      </c>
      <c r="C684">
        <v>6.2111111111100001E-2</v>
      </c>
      <c r="D684">
        <v>201403</v>
      </c>
      <c r="E684">
        <v>26</v>
      </c>
      <c r="G684">
        <f t="shared" si="24"/>
        <v>1407375</v>
      </c>
    </row>
    <row r="685" spans="1:7">
      <c r="A685">
        <v>684</v>
      </c>
      <c r="B685">
        <v>5062000</v>
      </c>
      <c r="C685">
        <v>2.35E-2</v>
      </c>
      <c r="D685">
        <v>201405</v>
      </c>
      <c r="E685">
        <v>20</v>
      </c>
      <c r="G685">
        <f t="shared" si="24"/>
        <v>198261</v>
      </c>
    </row>
    <row r="686" spans="1:7">
      <c r="A686">
        <v>685</v>
      </c>
      <c r="B686">
        <v>25949000</v>
      </c>
      <c r="C686">
        <v>2.35E-2</v>
      </c>
      <c r="D686">
        <v>201604</v>
      </c>
      <c r="E686">
        <v>27</v>
      </c>
      <c r="G686">
        <f t="shared" si="24"/>
        <v>1372053</v>
      </c>
    </row>
    <row r="687" spans="1:7">
      <c r="A687">
        <v>686</v>
      </c>
      <c r="B687">
        <v>14220000</v>
      </c>
      <c r="C687">
        <v>0.05</v>
      </c>
      <c r="D687">
        <v>201403</v>
      </c>
      <c r="E687">
        <v>24</v>
      </c>
      <c r="G687">
        <f t="shared" si="24"/>
        <v>1422000</v>
      </c>
    </row>
    <row r="688" spans="1:7">
      <c r="A688">
        <v>687</v>
      </c>
      <c r="B688">
        <v>31030000</v>
      </c>
      <c r="C688">
        <v>2.35E-2</v>
      </c>
      <c r="D688">
        <v>201404</v>
      </c>
      <c r="E688">
        <v>23</v>
      </c>
      <c r="G688">
        <f t="shared" si="24"/>
        <v>1397642</v>
      </c>
    </row>
    <row r="689" spans="1:7">
      <c r="A689">
        <v>688</v>
      </c>
      <c r="B689">
        <v>14184000</v>
      </c>
      <c r="C689">
        <v>4.4999999999999998E-2</v>
      </c>
      <c r="D689">
        <v>201505</v>
      </c>
      <c r="E689">
        <v>36</v>
      </c>
      <c r="G689">
        <f t="shared" si="24"/>
        <v>1914840</v>
      </c>
    </row>
    <row r="690" spans="1:7">
      <c r="A690">
        <v>689</v>
      </c>
      <c r="B690">
        <v>16489000</v>
      </c>
      <c r="C690">
        <v>3.6666666666700001E-2</v>
      </c>
      <c r="D690">
        <v>201406</v>
      </c>
      <c r="E690">
        <v>15</v>
      </c>
      <c r="G690">
        <f t="shared" si="24"/>
        <v>755745</v>
      </c>
    </row>
    <row r="691" spans="1:7">
      <c r="A691">
        <v>690</v>
      </c>
      <c r="B691">
        <v>4311000</v>
      </c>
      <c r="C691">
        <v>3.0333333333299999E-2</v>
      </c>
      <c r="D691">
        <v>201403</v>
      </c>
      <c r="E691">
        <v>26</v>
      </c>
      <c r="G691">
        <f t="shared" si="24"/>
        <v>283328</v>
      </c>
    </row>
    <row r="692" spans="1:7">
      <c r="A692">
        <v>691</v>
      </c>
      <c r="B692">
        <v>11159000</v>
      </c>
      <c r="C692">
        <v>3.5999999999999997E-2</v>
      </c>
      <c r="D692">
        <v>201412</v>
      </c>
      <c r="E692">
        <v>16</v>
      </c>
      <c r="G692">
        <f t="shared" si="24"/>
        <v>535632</v>
      </c>
    </row>
    <row r="693" spans="1:7">
      <c r="A693">
        <v>692</v>
      </c>
      <c r="B693">
        <v>5959000</v>
      </c>
      <c r="C693">
        <v>2.35E-2</v>
      </c>
      <c r="D693">
        <v>201604</v>
      </c>
      <c r="E693">
        <v>23</v>
      </c>
      <c r="G693">
        <f t="shared" si="24"/>
        <v>268403</v>
      </c>
    </row>
    <row r="694" spans="1:7">
      <c r="A694">
        <v>693</v>
      </c>
      <c r="B694">
        <v>7766000</v>
      </c>
      <c r="C694">
        <v>3.6444444444400002E-2</v>
      </c>
      <c r="D694">
        <v>201405</v>
      </c>
      <c r="E694">
        <v>23</v>
      </c>
      <c r="G694">
        <f t="shared" si="24"/>
        <v>542469</v>
      </c>
    </row>
    <row r="695" spans="1:7">
      <c r="A695">
        <v>694</v>
      </c>
      <c r="B695">
        <v>10944000</v>
      </c>
      <c r="C695">
        <v>2.35E-2</v>
      </c>
      <c r="D695">
        <v>201501</v>
      </c>
      <c r="E695">
        <v>14</v>
      </c>
      <c r="G695">
        <f t="shared" si="24"/>
        <v>300048</v>
      </c>
    </row>
    <row r="696" spans="1:7">
      <c r="A696">
        <v>695</v>
      </c>
      <c r="B696">
        <v>10248000</v>
      </c>
      <c r="C696">
        <v>3.7555555555600001E-2</v>
      </c>
      <c r="D696">
        <v>201506</v>
      </c>
      <c r="E696">
        <v>13</v>
      </c>
      <c r="G696">
        <f t="shared" si="24"/>
        <v>416941</v>
      </c>
    </row>
    <row r="697" spans="1:7">
      <c r="A697">
        <v>696</v>
      </c>
      <c r="B697">
        <v>12347000</v>
      </c>
      <c r="C697">
        <v>2.94444444444E-2</v>
      </c>
      <c r="D697">
        <v>201503</v>
      </c>
      <c r="E697">
        <v>20</v>
      </c>
      <c r="G697">
        <f t="shared" si="24"/>
        <v>605917</v>
      </c>
    </row>
    <row r="698" spans="1:7">
      <c r="A698">
        <v>697</v>
      </c>
      <c r="B698">
        <v>12023000</v>
      </c>
      <c r="C698">
        <v>5.1999999999999998E-2</v>
      </c>
      <c r="D698">
        <v>201506</v>
      </c>
      <c r="E698">
        <v>26</v>
      </c>
      <c r="G698">
        <f t="shared" si="24"/>
        <v>1354591</v>
      </c>
    </row>
    <row r="699" spans="1:7">
      <c r="A699">
        <v>698</v>
      </c>
      <c r="B699">
        <v>35342000</v>
      </c>
      <c r="C699">
        <v>3.1416666666699997E-2</v>
      </c>
      <c r="D699">
        <v>201606</v>
      </c>
      <c r="E699">
        <v>13</v>
      </c>
      <c r="G699">
        <f t="shared" si="24"/>
        <v>1202855</v>
      </c>
    </row>
    <row r="700" spans="1:7">
      <c r="A700">
        <v>699</v>
      </c>
      <c r="B700">
        <v>21127000</v>
      </c>
      <c r="C700">
        <v>4.9500000000000002E-2</v>
      </c>
      <c r="D700">
        <v>201403</v>
      </c>
      <c r="E700">
        <v>27</v>
      </c>
      <c r="G700">
        <f t="shared" si="24"/>
        <v>2353019</v>
      </c>
    </row>
    <row r="701" spans="1:7">
      <c r="A701">
        <v>700</v>
      </c>
      <c r="B701">
        <v>10112000</v>
      </c>
      <c r="C701">
        <v>6.3333333333300004E-2</v>
      </c>
      <c r="D701">
        <v>201607</v>
      </c>
      <c r="E701">
        <v>24</v>
      </c>
      <c r="G701">
        <f t="shared" si="24"/>
        <v>1280853</v>
      </c>
    </row>
    <row r="702" spans="1:7">
      <c r="A702">
        <v>701</v>
      </c>
      <c r="B702">
        <v>34394000</v>
      </c>
      <c r="C702">
        <v>2.5000000000000001E-2</v>
      </c>
      <c r="D702">
        <v>201502</v>
      </c>
      <c r="E702">
        <v>30</v>
      </c>
      <c r="G702">
        <f t="shared" si="24"/>
        <v>2149625</v>
      </c>
    </row>
    <row r="703" spans="1:7">
      <c r="A703">
        <v>702</v>
      </c>
      <c r="B703">
        <v>13556000</v>
      </c>
      <c r="C703">
        <v>4.5833333333300003E-2</v>
      </c>
      <c r="D703">
        <v>201506</v>
      </c>
      <c r="E703">
        <v>22</v>
      </c>
      <c r="G703">
        <f t="shared" si="24"/>
        <v>1139080</v>
      </c>
    </row>
    <row r="704" spans="1:7">
      <c r="A704">
        <v>703</v>
      </c>
      <c r="B704">
        <v>13839000</v>
      </c>
      <c r="C704">
        <v>2.35E-2</v>
      </c>
      <c r="D704">
        <v>201402</v>
      </c>
      <c r="E704">
        <v>23</v>
      </c>
      <c r="G704">
        <f t="shared" si="24"/>
        <v>623331</v>
      </c>
    </row>
    <row r="705" spans="1:7">
      <c r="A705">
        <v>704</v>
      </c>
      <c r="B705">
        <v>9765000</v>
      </c>
      <c r="C705">
        <v>2.6583333333299999E-2</v>
      </c>
      <c r="D705">
        <v>201404</v>
      </c>
      <c r="E705">
        <v>21</v>
      </c>
      <c r="G705">
        <f t="shared" si="24"/>
        <v>454275</v>
      </c>
    </row>
    <row r="706" spans="1:7">
      <c r="A706">
        <v>705</v>
      </c>
      <c r="B706">
        <v>7518000</v>
      </c>
      <c r="C706">
        <v>3.7666666666700002E-2</v>
      </c>
      <c r="D706">
        <v>201504</v>
      </c>
      <c r="E706">
        <v>21</v>
      </c>
      <c r="G706">
        <f t="shared" ref="G706:G769" si="25">FLOOR(B706*C706*E706/12, 1)</f>
        <v>495561</v>
      </c>
    </row>
    <row r="707" spans="1:7">
      <c r="A707">
        <v>706</v>
      </c>
      <c r="B707">
        <v>15358000</v>
      </c>
      <c r="C707">
        <v>2.35E-2</v>
      </c>
      <c r="D707">
        <v>201404</v>
      </c>
      <c r="E707">
        <v>27</v>
      </c>
      <c r="G707">
        <f t="shared" si="25"/>
        <v>812054</v>
      </c>
    </row>
    <row r="708" spans="1:7">
      <c r="A708">
        <v>707</v>
      </c>
      <c r="B708">
        <v>11128000</v>
      </c>
      <c r="C708">
        <v>2.35E-2</v>
      </c>
      <c r="D708">
        <v>201405</v>
      </c>
      <c r="E708">
        <v>20</v>
      </c>
      <c r="G708">
        <f t="shared" si="25"/>
        <v>435846</v>
      </c>
    </row>
    <row r="709" spans="1:7">
      <c r="A709">
        <v>708</v>
      </c>
      <c r="B709">
        <v>9305000</v>
      </c>
      <c r="C709">
        <v>4.2750000000000003E-2</v>
      </c>
      <c r="D709">
        <v>201605</v>
      </c>
      <c r="E709">
        <v>27</v>
      </c>
      <c r="G709">
        <f t="shared" si="25"/>
        <v>895024</v>
      </c>
    </row>
    <row r="710" spans="1:7">
      <c r="A710">
        <v>709</v>
      </c>
      <c r="B710">
        <v>22746000</v>
      </c>
      <c r="C710">
        <v>2.35E-2</v>
      </c>
      <c r="D710">
        <v>201504</v>
      </c>
      <c r="E710">
        <v>13</v>
      </c>
      <c r="G710">
        <f t="shared" si="25"/>
        <v>579075</v>
      </c>
    </row>
    <row r="711" spans="1:7">
      <c r="A711">
        <v>710</v>
      </c>
      <c r="B711">
        <v>10355000</v>
      </c>
      <c r="C711">
        <v>2.9638888888900001E-2</v>
      </c>
      <c r="D711">
        <v>201405</v>
      </c>
      <c r="E711">
        <v>19</v>
      </c>
      <c r="G711">
        <f t="shared" si="25"/>
        <v>485941</v>
      </c>
    </row>
    <row r="712" spans="1:7">
      <c r="A712">
        <v>711</v>
      </c>
      <c r="B712">
        <v>4339000</v>
      </c>
      <c r="C712">
        <v>7.2749999999999995E-2</v>
      </c>
      <c r="D712">
        <v>201410</v>
      </c>
      <c r="E712">
        <v>27</v>
      </c>
      <c r="G712">
        <f t="shared" si="25"/>
        <v>710240</v>
      </c>
    </row>
    <row r="713" spans="1:7">
      <c r="A713">
        <v>712</v>
      </c>
      <c r="B713">
        <v>5746000</v>
      </c>
      <c r="C713">
        <v>2.35E-2</v>
      </c>
      <c r="D713">
        <v>201502</v>
      </c>
      <c r="E713">
        <v>34</v>
      </c>
      <c r="G713">
        <f t="shared" si="25"/>
        <v>382587</v>
      </c>
    </row>
    <row r="714" spans="1:7">
      <c r="A714">
        <v>713</v>
      </c>
      <c r="B714">
        <v>32254000</v>
      </c>
      <c r="C714">
        <v>8.0666666666699999E-2</v>
      </c>
      <c r="D714">
        <v>201503</v>
      </c>
      <c r="E714">
        <v>33</v>
      </c>
      <c r="G714">
        <f t="shared" si="25"/>
        <v>7155012</v>
      </c>
    </row>
    <row r="715" spans="1:7">
      <c r="A715">
        <v>714</v>
      </c>
      <c r="B715">
        <v>7258000</v>
      </c>
      <c r="C715">
        <v>3.8638888888899998E-2</v>
      </c>
      <c r="D715">
        <v>201509</v>
      </c>
      <c r="E715">
        <v>13</v>
      </c>
      <c r="G715">
        <f t="shared" si="25"/>
        <v>303811</v>
      </c>
    </row>
    <row r="716" spans="1:7">
      <c r="A716">
        <v>715</v>
      </c>
      <c r="B716">
        <v>3874000</v>
      </c>
      <c r="C716">
        <v>2.35E-2</v>
      </c>
      <c r="D716">
        <v>201504</v>
      </c>
      <c r="E716">
        <v>12</v>
      </c>
      <c r="G716">
        <f t="shared" si="25"/>
        <v>91039</v>
      </c>
    </row>
    <row r="717" spans="1:7">
      <c r="A717">
        <v>716</v>
      </c>
      <c r="B717">
        <v>3168000</v>
      </c>
      <c r="C717">
        <v>2.43055555556E-2</v>
      </c>
      <c r="D717">
        <v>201405</v>
      </c>
      <c r="E717">
        <v>23</v>
      </c>
      <c r="G717">
        <f t="shared" si="25"/>
        <v>147583</v>
      </c>
    </row>
    <row r="718" spans="1:7">
      <c r="A718">
        <v>717</v>
      </c>
      <c r="B718">
        <v>11874000</v>
      </c>
      <c r="C718">
        <v>5.3472222222200001E-2</v>
      </c>
      <c r="D718">
        <v>201503</v>
      </c>
      <c r="E718">
        <v>25</v>
      </c>
      <c r="G718">
        <f t="shared" si="25"/>
        <v>1322769</v>
      </c>
    </row>
    <row r="719" spans="1:7">
      <c r="A719">
        <v>718</v>
      </c>
      <c r="B719">
        <v>9014000</v>
      </c>
      <c r="C719">
        <v>6.0694444444400003E-2</v>
      </c>
      <c r="D719">
        <v>201503</v>
      </c>
      <c r="E719">
        <v>19</v>
      </c>
      <c r="G719">
        <f t="shared" si="25"/>
        <v>866241</v>
      </c>
    </row>
    <row r="720" spans="1:7">
      <c r="A720">
        <v>719</v>
      </c>
      <c r="B720">
        <v>24799000</v>
      </c>
      <c r="C720">
        <v>2.4E-2</v>
      </c>
      <c r="D720">
        <v>201601</v>
      </c>
      <c r="E720">
        <v>12</v>
      </c>
      <c r="G720">
        <f t="shared" si="25"/>
        <v>595176</v>
      </c>
    </row>
    <row r="721" spans="1:7">
      <c r="A721">
        <v>720</v>
      </c>
      <c r="B721">
        <v>10839000</v>
      </c>
      <c r="C721">
        <v>5.3777777777799997E-2</v>
      </c>
      <c r="D721">
        <v>201605</v>
      </c>
      <c r="E721">
        <v>29</v>
      </c>
      <c r="G721">
        <f t="shared" si="25"/>
        <v>1408668</v>
      </c>
    </row>
    <row r="722" spans="1:7">
      <c r="A722">
        <v>721</v>
      </c>
      <c r="B722">
        <v>11521000</v>
      </c>
      <c r="C722">
        <v>2.8000000000000001E-2</v>
      </c>
      <c r="D722">
        <v>201505</v>
      </c>
      <c r="E722">
        <v>24</v>
      </c>
      <c r="G722">
        <f t="shared" si="25"/>
        <v>645176</v>
      </c>
    </row>
    <row r="723" spans="1:7">
      <c r="A723">
        <v>722</v>
      </c>
      <c r="B723">
        <v>3196000</v>
      </c>
      <c r="C723">
        <v>5.1499999999999997E-2</v>
      </c>
      <c r="D723">
        <v>201601</v>
      </c>
      <c r="E723">
        <v>18</v>
      </c>
      <c r="G723">
        <f t="shared" si="25"/>
        <v>246891</v>
      </c>
    </row>
    <row r="724" spans="1:7">
      <c r="A724">
        <v>723</v>
      </c>
      <c r="B724">
        <v>8295000</v>
      </c>
      <c r="C724">
        <v>3.6666666666700001E-2</v>
      </c>
      <c r="D724">
        <v>201406</v>
      </c>
      <c r="E724">
        <v>12</v>
      </c>
      <c r="G724">
        <f t="shared" si="25"/>
        <v>304150</v>
      </c>
    </row>
    <row r="725" spans="1:7">
      <c r="A725">
        <v>724</v>
      </c>
      <c r="B725">
        <v>13416000</v>
      </c>
      <c r="C725">
        <v>6.38888888889E-2</v>
      </c>
      <c r="D725">
        <v>201403</v>
      </c>
      <c r="E725">
        <v>25</v>
      </c>
      <c r="G725">
        <f t="shared" si="25"/>
        <v>1785694</v>
      </c>
    </row>
    <row r="726" spans="1:7">
      <c r="A726">
        <v>725</v>
      </c>
      <c r="B726">
        <v>4116000</v>
      </c>
      <c r="C726">
        <v>2.35E-2</v>
      </c>
      <c r="D726">
        <v>201405</v>
      </c>
      <c r="E726">
        <v>24</v>
      </c>
      <c r="G726">
        <f t="shared" si="25"/>
        <v>193452</v>
      </c>
    </row>
    <row r="727" spans="1:7">
      <c r="A727">
        <v>726</v>
      </c>
      <c r="B727">
        <v>8296000</v>
      </c>
      <c r="C727">
        <v>5.1555555555599999E-2</v>
      </c>
      <c r="D727">
        <v>201501</v>
      </c>
      <c r="E727">
        <v>16</v>
      </c>
      <c r="G727">
        <f t="shared" si="25"/>
        <v>570273</v>
      </c>
    </row>
    <row r="728" spans="1:7">
      <c r="A728">
        <v>727</v>
      </c>
      <c r="B728">
        <v>12808000</v>
      </c>
      <c r="C728">
        <v>2.8333333333300001E-2</v>
      </c>
      <c r="D728">
        <v>201502</v>
      </c>
      <c r="E728">
        <v>21</v>
      </c>
      <c r="G728">
        <f t="shared" si="25"/>
        <v>635063</v>
      </c>
    </row>
    <row r="729" spans="1:7">
      <c r="A729">
        <v>728</v>
      </c>
      <c r="B729">
        <v>26639000</v>
      </c>
      <c r="C729">
        <v>2.35E-2</v>
      </c>
      <c r="D729">
        <v>201404</v>
      </c>
      <c r="E729">
        <v>17</v>
      </c>
      <c r="G729">
        <f t="shared" si="25"/>
        <v>886856</v>
      </c>
    </row>
    <row r="730" spans="1:7">
      <c r="A730">
        <v>729</v>
      </c>
      <c r="B730">
        <v>4513000</v>
      </c>
      <c r="C730">
        <v>2.35E-2</v>
      </c>
      <c r="D730">
        <v>201502</v>
      </c>
      <c r="E730">
        <v>14</v>
      </c>
      <c r="G730">
        <f t="shared" si="25"/>
        <v>123731</v>
      </c>
    </row>
    <row r="731" spans="1:7">
      <c r="A731">
        <v>730</v>
      </c>
      <c r="B731">
        <v>16680000</v>
      </c>
      <c r="C731">
        <v>3.55833333333E-2</v>
      </c>
      <c r="D731">
        <v>201501</v>
      </c>
      <c r="E731">
        <v>21</v>
      </c>
      <c r="G731">
        <f t="shared" si="25"/>
        <v>1038677</v>
      </c>
    </row>
    <row r="732" spans="1:7">
      <c r="A732">
        <v>731</v>
      </c>
      <c r="B732">
        <v>6535000</v>
      </c>
      <c r="C732">
        <v>2.35E-2</v>
      </c>
      <c r="D732">
        <v>201404</v>
      </c>
      <c r="E732">
        <v>25</v>
      </c>
      <c r="G732">
        <f t="shared" si="25"/>
        <v>319942</v>
      </c>
    </row>
    <row r="733" spans="1:7">
      <c r="A733">
        <v>732</v>
      </c>
      <c r="B733">
        <v>10626000</v>
      </c>
      <c r="C733">
        <v>2.6666666666699999E-2</v>
      </c>
      <c r="D733">
        <v>201604</v>
      </c>
      <c r="E733">
        <v>20</v>
      </c>
      <c r="G733">
        <f t="shared" si="25"/>
        <v>472266</v>
      </c>
    </row>
    <row r="734" spans="1:7">
      <c r="A734">
        <v>733</v>
      </c>
      <c r="B734">
        <v>22567000</v>
      </c>
      <c r="C734">
        <v>5.4666666666700003E-2</v>
      </c>
      <c r="D734">
        <v>201403</v>
      </c>
      <c r="E734">
        <v>24</v>
      </c>
      <c r="G734">
        <f t="shared" si="25"/>
        <v>2467325</v>
      </c>
    </row>
    <row r="735" spans="1:7">
      <c r="A735">
        <v>734</v>
      </c>
      <c r="B735">
        <v>17727000</v>
      </c>
      <c r="C735">
        <v>2.35E-2</v>
      </c>
      <c r="D735">
        <v>201404</v>
      </c>
      <c r="E735">
        <v>19</v>
      </c>
      <c r="G735">
        <f t="shared" si="25"/>
        <v>659592</v>
      </c>
    </row>
    <row r="736" spans="1:7">
      <c r="A736">
        <v>735</v>
      </c>
      <c r="B736">
        <v>19033000</v>
      </c>
      <c r="C736">
        <v>2.35E-2</v>
      </c>
      <c r="D736">
        <v>201602</v>
      </c>
      <c r="E736">
        <v>23</v>
      </c>
      <c r="G736">
        <f t="shared" si="25"/>
        <v>857278</v>
      </c>
    </row>
    <row r="737" spans="1:7">
      <c r="A737">
        <v>736</v>
      </c>
      <c r="B737">
        <v>9054000</v>
      </c>
      <c r="C737">
        <v>7.8944444444400005E-2</v>
      </c>
      <c r="D737">
        <v>201403</v>
      </c>
      <c r="E737">
        <v>29</v>
      </c>
      <c r="G737">
        <f t="shared" si="25"/>
        <v>1727343</v>
      </c>
    </row>
    <row r="738" spans="1:7">
      <c r="A738">
        <v>737</v>
      </c>
      <c r="B738">
        <v>26968000</v>
      </c>
      <c r="C738">
        <v>3.5499999999999997E-2</v>
      </c>
      <c r="D738">
        <v>201406</v>
      </c>
      <c r="E738">
        <v>18</v>
      </c>
      <c r="G738">
        <f t="shared" si="25"/>
        <v>1436046</v>
      </c>
    </row>
    <row r="739" spans="1:7">
      <c r="A739">
        <v>738</v>
      </c>
      <c r="B739">
        <v>10444000</v>
      </c>
      <c r="C739">
        <v>3.9E-2</v>
      </c>
      <c r="D739">
        <v>201604</v>
      </c>
      <c r="E739">
        <v>27</v>
      </c>
      <c r="G739">
        <f t="shared" si="25"/>
        <v>916461</v>
      </c>
    </row>
    <row r="740" spans="1:7">
      <c r="A740">
        <v>739</v>
      </c>
      <c r="B740">
        <v>9859000</v>
      </c>
      <c r="C740">
        <v>4.4583333333300001E-2</v>
      </c>
      <c r="D740">
        <v>201406</v>
      </c>
      <c r="E740">
        <v>15</v>
      </c>
      <c r="G740">
        <f t="shared" si="25"/>
        <v>549433</v>
      </c>
    </row>
    <row r="741" spans="1:7">
      <c r="A741">
        <v>740</v>
      </c>
      <c r="B741">
        <v>26809000</v>
      </c>
      <c r="C741">
        <v>3.2833333333299998E-2</v>
      </c>
      <c r="D741">
        <v>201605</v>
      </c>
      <c r="E741">
        <v>26</v>
      </c>
      <c r="G741">
        <f t="shared" si="25"/>
        <v>1907162</v>
      </c>
    </row>
    <row r="742" spans="1:7">
      <c r="A742">
        <v>741</v>
      </c>
      <c r="B742">
        <v>9639000</v>
      </c>
      <c r="C742">
        <v>3.8055555555600001E-2</v>
      </c>
      <c r="D742">
        <v>201505</v>
      </c>
      <c r="E742">
        <v>25</v>
      </c>
      <c r="G742">
        <f t="shared" si="25"/>
        <v>764203</v>
      </c>
    </row>
    <row r="743" spans="1:7">
      <c r="A743">
        <v>742</v>
      </c>
      <c r="B743">
        <v>12906000</v>
      </c>
      <c r="C743">
        <v>2.96111111111E-2</v>
      </c>
      <c r="D743">
        <v>201404</v>
      </c>
      <c r="E743">
        <v>29</v>
      </c>
      <c r="G743">
        <f t="shared" si="25"/>
        <v>923555</v>
      </c>
    </row>
    <row r="744" spans="1:7">
      <c r="A744">
        <v>743</v>
      </c>
      <c r="B744">
        <v>25098000</v>
      </c>
      <c r="C744">
        <v>4.9000000000000002E-2</v>
      </c>
      <c r="D744">
        <v>201403</v>
      </c>
      <c r="E744">
        <v>28</v>
      </c>
      <c r="G744">
        <f t="shared" si="25"/>
        <v>2869538</v>
      </c>
    </row>
    <row r="745" spans="1:7">
      <c r="A745">
        <v>744</v>
      </c>
      <c r="B745">
        <v>8392000</v>
      </c>
      <c r="C745">
        <v>4.89444444444E-2</v>
      </c>
      <c r="D745">
        <v>201505</v>
      </c>
      <c r="E745">
        <v>29</v>
      </c>
      <c r="G745">
        <f t="shared" si="25"/>
        <v>992625</v>
      </c>
    </row>
    <row r="746" spans="1:7">
      <c r="A746">
        <v>745</v>
      </c>
      <c r="B746">
        <v>13917000</v>
      </c>
      <c r="C746">
        <v>2.35E-2</v>
      </c>
      <c r="D746">
        <v>201404</v>
      </c>
      <c r="E746">
        <v>23</v>
      </c>
      <c r="G746">
        <f t="shared" si="25"/>
        <v>626844</v>
      </c>
    </row>
    <row r="747" spans="1:7">
      <c r="A747">
        <v>746</v>
      </c>
      <c r="B747">
        <v>4416000</v>
      </c>
      <c r="C747">
        <v>6.3333333333300004E-2</v>
      </c>
      <c r="D747">
        <v>201405</v>
      </c>
      <c r="E747">
        <v>30</v>
      </c>
      <c r="G747">
        <f t="shared" si="25"/>
        <v>699199</v>
      </c>
    </row>
    <row r="748" spans="1:7">
      <c r="A748">
        <v>747</v>
      </c>
      <c r="B748">
        <v>9585000</v>
      </c>
      <c r="C748">
        <v>5.1194444444400002E-2</v>
      </c>
      <c r="D748">
        <v>201412</v>
      </c>
      <c r="E748">
        <v>19</v>
      </c>
      <c r="G748">
        <f t="shared" si="25"/>
        <v>776939</v>
      </c>
    </row>
    <row r="749" spans="1:7">
      <c r="A749">
        <v>748</v>
      </c>
      <c r="B749">
        <v>8972000</v>
      </c>
      <c r="C749">
        <v>2.35E-2</v>
      </c>
      <c r="D749">
        <v>201404</v>
      </c>
      <c r="E749">
        <v>14</v>
      </c>
      <c r="G749">
        <f t="shared" si="25"/>
        <v>245982</v>
      </c>
    </row>
    <row r="750" spans="1:7">
      <c r="A750">
        <v>749</v>
      </c>
      <c r="B750">
        <v>14438000</v>
      </c>
      <c r="C750">
        <v>2.35E-2</v>
      </c>
      <c r="D750">
        <v>201405</v>
      </c>
      <c r="E750">
        <v>13</v>
      </c>
      <c r="G750">
        <f t="shared" si="25"/>
        <v>367567</v>
      </c>
    </row>
    <row r="751" spans="1:7">
      <c r="A751">
        <v>750</v>
      </c>
      <c r="B751">
        <v>17239000</v>
      </c>
      <c r="C751">
        <v>2.35E-2</v>
      </c>
      <c r="D751">
        <v>201604</v>
      </c>
      <c r="E751">
        <v>24</v>
      </c>
      <c r="G751">
        <f t="shared" si="25"/>
        <v>810233</v>
      </c>
    </row>
    <row r="752" spans="1:7">
      <c r="A752">
        <v>751</v>
      </c>
      <c r="B752">
        <v>9904000</v>
      </c>
      <c r="C752">
        <v>5.3333333333300002E-2</v>
      </c>
      <c r="D752">
        <v>201405</v>
      </c>
      <c r="E752">
        <v>30</v>
      </c>
      <c r="G752">
        <f t="shared" si="25"/>
        <v>1320533</v>
      </c>
    </row>
    <row r="753" spans="1:7">
      <c r="A753">
        <v>752</v>
      </c>
      <c r="B753">
        <v>19285000</v>
      </c>
      <c r="C753">
        <v>2.35E-2</v>
      </c>
      <c r="D753">
        <v>201405</v>
      </c>
      <c r="E753">
        <v>23</v>
      </c>
      <c r="G753">
        <f t="shared" si="25"/>
        <v>868628</v>
      </c>
    </row>
    <row r="754" spans="1:7">
      <c r="A754">
        <v>753</v>
      </c>
      <c r="B754">
        <v>26057000</v>
      </c>
      <c r="C754">
        <v>2.35E-2</v>
      </c>
      <c r="D754">
        <v>201505</v>
      </c>
      <c r="E754">
        <v>21</v>
      </c>
      <c r="G754">
        <f t="shared" si="25"/>
        <v>1071594</v>
      </c>
    </row>
    <row r="755" spans="1:7">
      <c r="A755">
        <v>754</v>
      </c>
      <c r="B755">
        <v>7892000</v>
      </c>
      <c r="C755">
        <v>5.1944444444400002E-2</v>
      </c>
      <c r="D755">
        <v>201503</v>
      </c>
      <c r="E755">
        <v>17</v>
      </c>
      <c r="G755">
        <f t="shared" si="25"/>
        <v>580756</v>
      </c>
    </row>
    <row r="756" spans="1:7">
      <c r="A756">
        <v>755</v>
      </c>
      <c r="B756">
        <v>25575000</v>
      </c>
      <c r="C756">
        <v>2.35E-2</v>
      </c>
      <c r="D756">
        <v>201501</v>
      </c>
      <c r="E756">
        <v>12</v>
      </c>
      <c r="G756">
        <f t="shared" si="25"/>
        <v>601012</v>
      </c>
    </row>
    <row r="757" spans="1:7">
      <c r="A757">
        <v>756</v>
      </c>
      <c r="B757">
        <v>28923000</v>
      </c>
      <c r="C757">
        <v>6.6888888888900003E-2</v>
      </c>
      <c r="D757">
        <v>201406</v>
      </c>
      <c r="E757">
        <v>28</v>
      </c>
      <c r="G757">
        <f t="shared" si="25"/>
        <v>4514130</v>
      </c>
    </row>
    <row r="758" spans="1:7">
      <c r="A758">
        <v>757</v>
      </c>
      <c r="B758">
        <v>9236000</v>
      </c>
      <c r="C758">
        <v>6.2E-2</v>
      </c>
      <c r="D758">
        <v>201406</v>
      </c>
      <c r="E758">
        <v>24</v>
      </c>
      <c r="G758">
        <f t="shared" si="25"/>
        <v>1145264</v>
      </c>
    </row>
    <row r="759" spans="1:7">
      <c r="A759">
        <v>758</v>
      </c>
      <c r="B759">
        <v>11980000</v>
      </c>
      <c r="C759">
        <v>4.8277777777799999E-2</v>
      </c>
      <c r="D759">
        <v>201406</v>
      </c>
      <c r="E759">
        <v>22</v>
      </c>
      <c r="G759">
        <f t="shared" si="25"/>
        <v>1060340</v>
      </c>
    </row>
    <row r="760" spans="1:7">
      <c r="A760">
        <v>759</v>
      </c>
      <c r="B760">
        <v>31386000</v>
      </c>
      <c r="C760">
        <v>3.2583333333299998E-2</v>
      </c>
      <c r="D760">
        <v>201606</v>
      </c>
      <c r="E760">
        <v>17</v>
      </c>
      <c r="G760">
        <f t="shared" si="25"/>
        <v>1448769</v>
      </c>
    </row>
    <row r="761" spans="1:7">
      <c r="A761">
        <v>760</v>
      </c>
      <c r="B761">
        <v>9639000</v>
      </c>
      <c r="C761">
        <v>4.4583333333300001E-2</v>
      </c>
      <c r="D761">
        <v>201606</v>
      </c>
      <c r="E761">
        <v>15</v>
      </c>
      <c r="G761">
        <f t="shared" si="25"/>
        <v>537173</v>
      </c>
    </row>
    <row r="762" spans="1:7">
      <c r="A762">
        <v>761</v>
      </c>
      <c r="B762">
        <v>9269000</v>
      </c>
      <c r="C762">
        <v>2.35E-2</v>
      </c>
      <c r="D762">
        <v>201604</v>
      </c>
      <c r="E762">
        <v>17</v>
      </c>
      <c r="G762">
        <f t="shared" si="25"/>
        <v>308580</v>
      </c>
    </row>
    <row r="763" spans="1:7">
      <c r="A763">
        <v>762</v>
      </c>
      <c r="B763">
        <v>4466000</v>
      </c>
      <c r="C763">
        <v>3.2083333333299997E-2</v>
      </c>
      <c r="D763">
        <v>201509</v>
      </c>
      <c r="E763">
        <v>15</v>
      </c>
      <c r="G763">
        <f t="shared" si="25"/>
        <v>179105</v>
      </c>
    </row>
    <row r="764" spans="1:7">
      <c r="A764">
        <v>763</v>
      </c>
      <c r="B764">
        <v>3639000</v>
      </c>
      <c r="C764">
        <v>2.35E-2</v>
      </c>
      <c r="D764">
        <v>201403</v>
      </c>
      <c r="E764">
        <v>18</v>
      </c>
      <c r="G764">
        <f t="shared" si="25"/>
        <v>128274</v>
      </c>
    </row>
    <row r="765" spans="1:7">
      <c r="A765">
        <v>764</v>
      </c>
      <c r="B765">
        <v>11080000</v>
      </c>
      <c r="C765">
        <v>3.1111111111100001E-2</v>
      </c>
      <c r="D765">
        <v>201502</v>
      </c>
      <c r="E765">
        <v>22</v>
      </c>
      <c r="G765">
        <f t="shared" si="25"/>
        <v>631970</v>
      </c>
    </row>
    <row r="766" spans="1:7">
      <c r="A766">
        <v>765</v>
      </c>
      <c r="B766">
        <v>6474000</v>
      </c>
      <c r="C766">
        <v>4.0833333333299998E-2</v>
      </c>
      <c r="D766">
        <v>201407</v>
      </c>
      <c r="E766">
        <v>30</v>
      </c>
      <c r="G766">
        <f t="shared" si="25"/>
        <v>660887</v>
      </c>
    </row>
    <row r="767" spans="1:7">
      <c r="A767">
        <v>766</v>
      </c>
      <c r="B767">
        <v>10894000</v>
      </c>
      <c r="C767">
        <v>2.35E-2</v>
      </c>
      <c r="D767">
        <v>201505</v>
      </c>
      <c r="E767">
        <v>14</v>
      </c>
      <c r="G767">
        <f t="shared" si="25"/>
        <v>298677</v>
      </c>
    </row>
    <row r="768" spans="1:7">
      <c r="A768">
        <v>767</v>
      </c>
      <c r="B768">
        <v>25134000</v>
      </c>
      <c r="C768">
        <v>3.2000000000000001E-2</v>
      </c>
      <c r="D768">
        <v>201506</v>
      </c>
      <c r="E768">
        <v>18</v>
      </c>
      <c r="G768">
        <f t="shared" si="25"/>
        <v>1206432</v>
      </c>
    </row>
    <row r="769" spans="1:7">
      <c r="A769">
        <v>768</v>
      </c>
      <c r="B769">
        <v>7316000</v>
      </c>
      <c r="C769">
        <v>2.35E-2</v>
      </c>
      <c r="D769">
        <v>201504</v>
      </c>
      <c r="E769">
        <v>13</v>
      </c>
      <c r="G769">
        <f t="shared" si="25"/>
        <v>186253</v>
      </c>
    </row>
    <row r="770" spans="1:7">
      <c r="A770">
        <v>769</v>
      </c>
      <c r="B770">
        <v>12455000</v>
      </c>
      <c r="C770">
        <v>4.1666666666699999E-2</v>
      </c>
      <c r="D770">
        <v>201504</v>
      </c>
      <c r="E770">
        <v>30</v>
      </c>
      <c r="G770">
        <f t="shared" ref="G770:G833" si="26">FLOOR(B770*C770*E770/12, 1)</f>
        <v>1297395</v>
      </c>
    </row>
    <row r="771" spans="1:7">
      <c r="A771">
        <v>770</v>
      </c>
      <c r="B771">
        <v>11562000</v>
      </c>
      <c r="C771">
        <v>2.35E-2</v>
      </c>
      <c r="D771">
        <v>201404</v>
      </c>
      <c r="E771">
        <v>21</v>
      </c>
      <c r="G771">
        <f t="shared" si="26"/>
        <v>475487</v>
      </c>
    </row>
    <row r="772" spans="1:7">
      <c r="A772">
        <v>771</v>
      </c>
      <c r="B772">
        <v>10335000</v>
      </c>
      <c r="C772">
        <v>6.1972222222200002E-2</v>
      </c>
      <c r="D772">
        <v>201506</v>
      </c>
      <c r="E772">
        <v>23</v>
      </c>
      <c r="G772">
        <f t="shared" si="26"/>
        <v>1227592</v>
      </c>
    </row>
    <row r="773" spans="1:7">
      <c r="A773">
        <v>772</v>
      </c>
      <c r="B773">
        <v>13939000</v>
      </c>
      <c r="C773">
        <v>2.35E-2</v>
      </c>
      <c r="D773">
        <v>201502</v>
      </c>
      <c r="E773">
        <v>25</v>
      </c>
      <c r="G773">
        <f t="shared" si="26"/>
        <v>682430</v>
      </c>
    </row>
    <row r="774" spans="1:7">
      <c r="A774">
        <v>773</v>
      </c>
      <c r="B774">
        <v>11534000</v>
      </c>
      <c r="C774">
        <v>2.35E-2</v>
      </c>
      <c r="D774">
        <v>201405</v>
      </c>
      <c r="E774">
        <v>21</v>
      </c>
      <c r="G774">
        <f t="shared" si="26"/>
        <v>474335</v>
      </c>
    </row>
    <row r="775" spans="1:7">
      <c r="A775">
        <v>774</v>
      </c>
      <c r="B775">
        <v>12710000</v>
      </c>
      <c r="C775">
        <v>4.4333333333300001E-2</v>
      </c>
      <c r="D775">
        <v>201608</v>
      </c>
      <c r="E775">
        <v>19</v>
      </c>
      <c r="G775">
        <f t="shared" si="26"/>
        <v>892171</v>
      </c>
    </row>
    <row r="776" spans="1:7">
      <c r="A776">
        <v>775</v>
      </c>
      <c r="B776">
        <v>28086000</v>
      </c>
      <c r="C776">
        <v>2.35E-2</v>
      </c>
      <c r="D776">
        <v>201602</v>
      </c>
      <c r="E776">
        <v>17</v>
      </c>
      <c r="G776">
        <f t="shared" si="26"/>
        <v>935029</v>
      </c>
    </row>
    <row r="777" spans="1:7">
      <c r="A777">
        <v>776</v>
      </c>
      <c r="B777">
        <v>12722000</v>
      </c>
      <c r="C777">
        <v>5.4944444444399998E-2</v>
      </c>
      <c r="D777">
        <v>201406</v>
      </c>
      <c r="E777">
        <v>23</v>
      </c>
      <c r="G777">
        <f t="shared" si="26"/>
        <v>1339756</v>
      </c>
    </row>
    <row r="778" spans="1:7">
      <c r="A778">
        <v>777</v>
      </c>
      <c r="B778">
        <v>9230000</v>
      </c>
      <c r="C778">
        <v>2.35E-2</v>
      </c>
      <c r="D778">
        <v>201405</v>
      </c>
      <c r="E778">
        <v>17</v>
      </c>
      <c r="G778">
        <f t="shared" si="26"/>
        <v>307282</v>
      </c>
    </row>
    <row r="779" spans="1:7">
      <c r="A779">
        <v>778</v>
      </c>
      <c r="B779">
        <v>12567000</v>
      </c>
      <c r="C779">
        <v>5.2777777777800003E-2</v>
      </c>
      <c r="D779">
        <v>201503</v>
      </c>
      <c r="E779">
        <v>25</v>
      </c>
      <c r="G779">
        <f t="shared" si="26"/>
        <v>1381788</v>
      </c>
    </row>
    <row r="780" spans="1:7">
      <c r="A780">
        <v>779</v>
      </c>
      <c r="B780">
        <v>8176000</v>
      </c>
      <c r="C780">
        <v>6.4666666666699998E-2</v>
      </c>
      <c r="D780">
        <v>201606</v>
      </c>
      <c r="E780">
        <v>24</v>
      </c>
      <c r="G780">
        <f t="shared" si="26"/>
        <v>1057429</v>
      </c>
    </row>
    <row r="781" spans="1:7">
      <c r="A781">
        <v>780</v>
      </c>
      <c r="B781">
        <v>26602000</v>
      </c>
      <c r="C781">
        <v>2.7694444444400002E-2</v>
      </c>
      <c r="D781">
        <v>201502</v>
      </c>
      <c r="E781">
        <v>31</v>
      </c>
      <c r="G781">
        <f t="shared" si="26"/>
        <v>1903212</v>
      </c>
    </row>
    <row r="782" spans="1:7">
      <c r="A782">
        <v>781</v>
      </c>
      <c r="B782">
        <v>22356000</v>
      </c>
      <c r="C782">
        <v>4.6722222222200002E-2</v>
      </c>
      <c r="D782">
        <v>201501</v>
      </c>
      <c r="E782">
        <v>29</v>
      </c>
      <c r="G782">
        <f t="shared" si="26"/>
        <v>2524261</v>
      </c>
    </row>
    <row r="783" spans="1:7">
      <c r="A783">
        <v>782</v>
      </c>
      <c r="B783">
        <v>13241000</v>
      </c>
      <c r="C783">
        <v>3.8333333333300003E-2</v>
      </c>
      <c r="D783">
        <v>201404</v>
      </c>
      <c r="E783">
        <v>30</v>
      </c>
      <c r="G783">
        <f t="shared" si="26"/>
        <v>1268929</v>
      </c>
    </row>
    <row r="784" spans="1:7">
      <c r="A784">
        <v>783</v>
      </c>
      <c r="B784">
        <v>20260000</v>
      </c>
      <c r="C784">
        <v>2.35E-2</v>
      </c>
      <c r="D784">
        <v>201604</v>
      </c>
      <c r="E784">
        <v>22</v>
      </c>
      <c r="G784">
        <f t="shared" si="26"/>
        <v>872868</v>
      </c>
    </row>
    <row r="785" spans="1:7">
      <c r="A785">
        <v>784</v>
      </c>
      <c r="B785">
        <v>11679000</v>
      </c>
      <c r="C785">
        <v>2.35E-2</v>
      </c>
      <c r="D785">
        <v>201605</v>
      </c>
      <c r="E785">
        <v>12</v>
      </c>
      <c r="G785">
        <f t="shared" si="26"/>
        <v>274456</v>
      </c>
    </row>
    <row r="786" spans="1:7">
      <c r="A786">
        <v>785</v>
      </c>
      <c r="B786">
        <v>3178000</v>
      </c>
      <c r="C786">
        <v>2.35E-2</v>
      </c>
      <c r="D786">
        <v>201404</v>
      </c>
      <c r="E786">
        <v>29</v>
      </c>
      <c r="G786">
        <f t="shared" si="26"/>
        <v>180483</v>
      </c>
    </row>
    <row r="787" spans="1:7">
      <c r="A787">
        <v>786</v>
      </c>
      <c r="B787">
        <v>13273000</v>
      </c>
      <c r="C787">
        <v>2.35E-2</v>
      </c>
      <c r="D787">
        <v>201504</v>
      </c>
      <c r="E787">
        <v>20</v>
      </c>
      <c r="G787">
        <f t="shared" si="26"/>
        <v>519859</v>
      </c>
    </row>
    <row r="788" spans="1:7">
      <c r="A788">
        <v>787</v>
      </c>
      <c r="B788">
        <v>25871000</v>
      </c>
      <c r="C788">
        <v>2.35E-2</v>
      </c>
      <c r="D788">
        <v>201504</v>
      </c>
      <c r="E788">
        <v>13</v>
      </c>
      <c r="G788">
        <f t="shared" si="26"/>
        <v>658632</v>
      </c>
    </row>
    <row r="789" spans="1:7">
      <c r="A789">
        <v>788</v>
      </c>
      <c r="B789">
        <v>12411000</v>
      </c>
      <c r="C789">
        <v>7.9500000000000001E-2</v>
      </c>
      <c r="D789">
        <v>201506</v>
      </c>
      <c r="E789">
        <v>27</v>
      </c>
      <c r="G789">
        <f t="shared" si="26"/>
        <v>2220017</v>
      </c>
    </row>
    <row r="790" spans="1:7">
      <c r="A790">
        <v>789</v>
      </c>
      <c r="B790">
        <v>12968000</v>
      </c>
      <c r="C790">
        <v>6.4666666666699998E-2</v>
      </c>
      <c r="D790">
        <v>201607</v>
      </c>
      <c r="E790">
        <v>24</v>
      </c>
      <c r="G790">
        <f t="shared" si="26"/>
        <v>1677194</v>
      </c>
    </row>
    <row r="791" spans="1:7">
      <c r="A791">
        <v>790</v>
      </c>
      <c r="B791">
        <v>7612000</v>
      </c>
      <c r="C791">
        <v>3.4555555555599998E-2</v>
      </c>
      <c r="D791">
        <v>201405</v>
      </c>
      <c r="E791">
        <v>28</v>
      </c>
      <c r="G791">
        <f t="shared" si="26"/>
        <v>613752</v>
      </c>
    </row>
    <row r="792" spans="1:7">
      <c r="A792">
        <v>791</v>
      </c>
      <c r="B792">
        <v>18239000</v>
      </c>
      <c r="C792">
        <v>4.3999999999999997E-2</v>
      </c>
      <c r="D792">
        <v>201506</v>
      </c>
      <c r="E792">
        <v>22</v>
      </c>
      <c r="G792">
        <f t="shared" si="26"/>
        <v>1471279</v>
      </c>
    </row>
    <row r="793" spans="1:7">
      <c r="A793">
        <v>792</v>
      </c>
      <c r="B793">
        <v>4007000</v>
      </c>
      <c r="C793">
        <v>3.7555555555600001E-2</v>
      </c>
      <c r="D793">
        <v>201406</v>
      </c>
      <c r="E793">
        <v>26</v>
      </c>
      <c r="G793">
        <f t="shared" si="26"/>
        <v>326051</v>
      </c>
    </row>
    <row r="794" spans="1:7">
      <c r="A794">
        <v>793</v>
      </c>
      <c r="B794">
        <v>32595000</v>
      </c>
      <c r="C794">
        <v>2.35E-2</v>
      </c>
      <c r="D794">
        <v>201504</v>
      </c>
      <c r="E794">
        <v>14</v>
      </c>
      <c r="G794">
        <f t="shared" si="26"/>
        <v>893646</v>
      </c>
    </row>
    <row r="795" spans="1:7">
      <c r="A795">
        <v>794</v>
      </c>
      <c r="B795">
        <v>10979000</v>
      </c>
      <c r="C795">
        <v>7.6638888888899998E-2</v>
      </c>
      <c r="D795">
        <v>201411</v>
      </c>
      <c r="E795">
        <v>31</v>
      </c>
      <c r="G795">
        <f t="shared" si="26"/>
        <v>2173664</v>
      </c>
    </row>
    <row r="796" spans="1:7">
      <c r="A796">
        <v>795</v>
      </c>
      <c r="B796">
        <v>28373000</v>
      </c>
      <c r="C796">
        <v>2.35E-2</v>
      </c>
      <c r="D796">
        <v>201402</v>
      </c>
      <c r="E796">
        <v>13</v>
      </c>
      <c r="G796">
        <f t="shared" si="26"/>
        <v>722329</v>
      </c>
    </row>
    <row r="797" spans="1:7">
      <c r="A797">
        <v>796</v>
      </c>
      <c r="B797">
        <v>25271000</v>
      </c>
      <c r="C797">
        <v>2.35E-2</v>
      </c>
      <c r="D797">
        <v>201505</v>
      </c>
      <c r="E797">
        <v>22</v>
      </c>
      <c r="G797">
        <f t="shared" si="26"/>
        <v>1088758</v>
      </c>
    </row>
    <row r="798" spans="1:7">
      <c r="A798">
        <v>797</v>
      </c>
      <c r="B798">
        <v>6419000</v>
      </c>
      <c r="C798">
        <v>2.75E-2</v>
      </c>
      <c r="D798">
        <v>201504</v>
      </c>
      <c r="E798">
        <v>18</v>
      </c>
      <c r="G798">
        <f t="shared" si="26"/>
        <v>264783</v>
      </c>
    </row>
    <row r="799" spans="1:7">
      <c r="A799">
        <v>798</v>
      </c>
      <c r="B799">
        <v>12424000</v>
      </c>
      <c r="C799">
        <v>3.6944444444400003E-2</v>
      </c>
      <c r="D799">
        <v>201606</v>
      </c>
      <c r="E799">
        <v>19</v>
      </c>
      <c r="G799">
        <f t="shared" si="26"/>
        <v>726746</v>
      </c>
    </row>
    <row r="800" spans="1:7">
      <c r="A800">
        <v>799</v>
      </c>
      <c r="B800">
        <v>33179000</v>
      </c>
      <c r="C800">
        <v>2.35E-2</v>
      </c>
      <c r="D800">
        <v>201505</v>
      </c>
      <c r="E800">
        <v>21</v>
      </c>
      <c r="G800">
        <f t="shared" si="26"/>
        <v>1364486</v>
      </c>
    </row>
    <row r="801" spans="1:7">
      <c r="A801">
        <v>800</v>
      </c>
      <c r="B801">
        <v>12978000</v>
      </c>
      <c r="C801">
        <v>2.35E-2</v>
      </c>
      <c r="D801">
        <v>201504</v>
      </c>
      <c r="E801">
        <v>15</v>
      </c>
      <c r="G801">
        <f t="shared" si="26"/>
        <v>381228</v>
      </c>
    </row>
    <row r="802" spans="1:7">
      <c r="A802">
        <v>801</v>
      </c>
      <c r="B802">
        <v>11348000</v>
      </c>
      <c r="C802">
        <v>4.91944444444E-2</v>
      </c>
      <c r="D802">
        <v>201501</v>
      </c>
      <c r="E802">
        <v>23</v>
      </c>
      <c r="G802">
        <f t="shared" si="26"/>
        <v>1069995</v>
      </c>
    </row>
    <row r="803" spans="1:7">
      <c r="A803">
        <v>802</v>
      </c>
      <c r="B803">
        <v>14616000</v>
      </c>
      <c r="C803">
        <v>2.35E-2</v>
      </c>
      <c r="D803">
        <v>201404</v>
      </c>
      <c r="E803">
        <v>30</v>
      </c>
      <c r="G803">
        <f t="shared" si="26"/>
        <v>858690</v>
      </c>
    </row>
    <row r="804" spans="1:7">
      <c r="A804">
        <v>803</v>
      </c>
      <c r="B804">
        <v>9368000</v>
      </c>
      <c r="C804">
        <v>7.6499999999999999E-2</v>
      </c>
      <c r="D804">
        <v>201403</v>
      </c>
      <c r="E804">
        <v>27</v>
      </c>
      <c r="G804">
        <f t="shared" si="26"/>
        <v>1612467</v>
      </c>
    </row>
    <row r="805" spans="1:7">
      <c r="A805">
        <v>804</v>
      </c>
      <c r="B805">
        <v>26567000</v>
      </c>
      <c r="C805">
        <v>2.35E-2</v>
      </c>
      <c r="D805">
        <v>201505</v>
      </c>
      <c r="E805">
        <v>28</v>
      </c>
      <c r="G805">
        <f t="shared" si="26"/>
        <v>1456757</v>
      </c>
    </row>
    <row r="806" spans="1:7">
      <c r="A806">
        <v>805</v>
      </c>
      <c r="B806">
        <v>9609000</v>
      </c>
      <c r="C806">
        <v>3.1833333333299997E-2</v>
      </c>
      <c r="D806">
        <v>201405</v>
      </c>
      <c r="E806">
        <v>21</v>
      </c>
      <c r="G806">
        <f t="shared" si="26"/>
        <v>535301</v>
      </c>
    </row>
    <row r="807" spans="1:7">
      <c r="A807">
        <v>806</v>
      </c>
      <c r="B807">
        <v>9158000</v>
      </c>
      <c r="C807">
        <v>3.8833333333300003E-2</v>
      </c>
      <c r="D807">
        <v>201404</v>
      </c>
      <c r="E807">
        <v>21</v>
      </c>
      <c r="G807">
        <f t="shared" si="26"/>
        <v>622362</v>
      </c>
    </row>
    <row r="808" spans="1:7">
      <c r="A808">
        <v>807</v>
      </c>
      <c r="B808">
        <v>11148000</v>
      </c>
      <c r="C808">
        <v>3.21388888889E-2</v>
      </c>
      <c r="D808">
        <v>201503</v>
      </c>
      <c r="E808">
        <v>13</v>
      </c>
      <c r="G808">
        <f t="shared" si="26"/>
        <v>388141</v>
      </c>
    </row>
    <row r="809" spans="1:7">
      <c r="A809">
        <v>808</v>
      </c>
      <c r="B809">
        <v>8923000</v>
      </c>
      <c r="C809">
        <v>3.5999999999999997E-2</v>
      </c>
      <c r="D809">
        <v>201405</v>
      </c>
      <c r="E809">
        <v>24</v>
      </c>
      <c r="G809">
        <f t="shared" si="26"/>
        <v>642456</v>
      </c>
    </row>
    <row r="810" spans="1:7">
      <c r="A810">
        <v>809</v>
      </c>
      <c r="B810">
        <v>13564000</v>
      </c>
      <c r="C810">
        <v>2.35E-2</v>
      </c>
      <c r="D810">
        <v>201504</v>
      </c>
      <c r="E810">
        <v>15</v>
      </c>
      <c r="G810">
        <f t="shared" si="26"/>
        <v>398442</v>
      </c>
    </row>
    <row r="811" spans="1:7">
      <c r="A811">
        <v>810</v>
      </c>
      <c r="B811">
        <v>9544000</v>
      </c>
      <c r="C811">
        <v>4.5749999999999999E-2</v>
      </c>
      <c r="D811">
        <v>201404</v>
      </c>
      <c r="E811">
        <v>27</v>
      </c>
      <c r="G811">
        <f t="shared" si="26"/>
        <v>982435</v>
      </c>
    </row>
    <row r="812" spans="1:7">
      <c r="A812">
        <v>811</v>
      </c>
      <c r="B812">
        <v>31448000</v>
      </c>
      <c r="C812">
        <v>2.35E-2</v>
      </c>
      <c r="D812">
        <v>201405</v>
      </c>
      <c r="E812">
        <v>28</v>
      </c>
      <c r="G812">
        <f t="shared" si="26"/>
        <v>1724398</v>
      </c>
    </row>
    <row r="813" spans="1:7">
      <c r="A813">
        <v>812</v>
      </c>
      <c r="B813">
        <v>9414000</v>
      </c>
      <c r="C813">
        <v>6.9333333333299996E-2</v>
      </c>
      <c r="D813">
        <v>201503</v>
      </c>
      <c r="E813">
        <v>26</v>
      </c>
      <c r="G813">
        <f t="shared" si="26"/>
        <v>1414191</v>
      </c>
    </row>
    <row r="814" spans="1:7">
      <c r="A814">
        <v>813</v>
      </c>
      <c r="B814">
        <v>5184000</v>
      </c>
      <c r="C814">
        <v>2.35E-2</v>
      </c>
      <c r="D814">
        <v>201502</v>
      </c>
      <c r="E814">
        <v>17</v>
      </c>
      <c r="G814">
        <f t="shared" si="26"/>
        <v>172584</v>
      </c>
    </row>
    <row r="815" spans="1:7">
      <c r="A815">
        <v>814</v>
      </c>
      <c r="B815">
        <v>27827000</v>
      </c>
      <c r="C815">
        <v>3.00277777778E-2</v>
      </c>
      <c r="D815">
        <v>201503</v>
      </c>
      <c r="E815">
        <v>23</v>
      </c>
      <c r="G815">
        <f t="shared" si="26"/>
        <v>1601534</v>
      </c>
    </row>
    <row r="816" spans="1:7">
      <c r="A816">
        <v>815</v>
      </c>
      <c r="B816">
        <v>29825000</v>
      </c>
      <c r="C816">
        <v>2.35E-2</v>
      </c>
      <c r="D816">
        <v>201404</v>
      </c>
      <c r="E816">
        <v>15</v>
      </c>
      <c r="G816">
        <f t="shared" si="26"/>
        <v>876109</v>
      </c>
    </row>
    <row r="817" spans="1:7">
      <c r="A817">
        <v>816</v>
      </c>
      <c r="B817">
        <v>9854000</v>
      </c>
      <c r="C817">
        <v>9.5111111111100002E-2</v>
      </c>
      <c r="D817">
        <v>201406</v>
      </c>
      <c r="E817">
        <v>32</v>
      </c>
      <c r="G817">
        <f t="shared" si="26"/>
        <v>2499266</v>
      </c>
    </row>
    <row r="818" spans="1:7">
      <c r="A818">
        <v>817</v>
      </c>
      <c r="B818">
        <v>13287000</v>
      </c>
      <c r="C818">
        <v>3.6749999999999998E-2</v>
      </c>
      <c r="D818">
        <v>201403</v>
      </c>
      <c r="E818">
        <v>21</v>
      </c>
      <c r="G818">
        <f t="shared" si="26"/>
        <v>854520</v>
      </c>
    </row>
    <row r="819" spans="1:7">
      <c r="A819">
        <v>818</v>
      </c>
      <c r="B819">
        <v>4143000</v>
      </c>
      <c r="C819">
        <v>6.3194444444400005E-2</v>
      </c>
      <c r="D819">
        <v>201403</v>
      </c>
      <c r="E819">
        <v>25</v>
      </c>
      <c r="G819">
        <f t="shared" si="26"/>
        <v>545447</v>
      </c>
    </row>
    <row r="820" spans="1:7">
      <c r="A820">
        <v>819</v>
      </c>
      <c r="B820">
        <v>28611000</v>
      </c>
      <c r="C820">
        <v>3.02777777778E-2</v>
      </c>
      <c r="D820">
        <v>201405</v>
      </c>
      <c r="E820">
        <v>31</v>
      </c>
      <c r="G820">
        <f t="shared" si="26"/>
        <v>2237883</v>
      </c>
    </row>
    <row r="821" spans="1:7">
      <c r="A821">
        <v>820</v>
      </c>
      <c r="B821">
        <v>24883000</v>
      </c>
      <c r="C821">
        <v>2.35E-2</v>
      </c>
      <c r="D821">
        <v>201504</v>
      </c>
      <c r="E821">
        <v>25</v>
      </c>
      <c r="G821">
        <f t="shared" si="26"/>
        <v>1218230</v>
      </c>
    </row>
    <row r="822" spans="1:7">
      <c r="A822">
        <v>821</v>
      </c>
      <c r="B822">
        <v>33839000</v>
      </c>
      <c r="C822">
        <v>2.35E-2</v>
      </c>
      <c r="D822">
        <v>201405</v>
      </c>
      <c r="E822">
        <v>12</v>
      </c>
      <c r="G822">
        <f t="shared" si="26"/>
        <v>795216</v>
      </c>
    </row>
    <row r="823" spans="1:7">
      <c r="A823">
        <v>822</v>
      </c>
      <c r="B823">
        <v>4894000</v>
      </c>
      <c r="C823">
        <v>2.35E-2</v>
      </c>
      <c r="D823">
        <v>201502</v>
      </c>
      <c r="E823">
        <v>12</v>
      </c>
      <c r="G823">
        <f t="shared" si="26"/>
        <v>115009</v>
      </c>
    </row>
    <row r="824" spans="1:7">
      <c r="A824">
        <v>823</v>
      </c>
      <c r="B824">
        <v>15175000</v>
      </c>
      <c r="C824">
        <v>2.35E-2</v>
      </c>
      <c r="D824">
        <v>201405</v>
      </c>
      <c r="E824">
        <v>28</v>
      </c>
      <c r="G824">
        <f t="shared" si="26"/>
        <v>832095</v>
      </c>
    </row>
    <row r="825" spans="1:7">
      <c r="A825">
        <v>824</v>
      </c>
      <c r="B825">
        <v>5238000</v>
      </c>
      <c r="C825">
        <v>2.35E-2</v>
      </c>
      <c r="D825">
        <v>201404</v>
      </c>
      <c r="E825">
        <v>18</v>
      </c>
      <c r="G825">
        <f t="shared" si="26"/>
        <v>184639</v>
      </c>
    </row>
    <row r="826" spans="1:7">
      <c r="A826">
        <v>825</v>
      </c>
      <c r="B826">
        <v>3024000</v>
      </c>
      <c r="C826">
        <v>2.35E-2</v>
      </c>
      <c r="D826">
        <v>201403</v>
      </c>
      <c r="E826">
        <v>17</v>
      </c>
      <c r="G826">
        <f t="shared" si="26"/>
        <v>100674</v>
      </c>
    </row>
    <row r="827" spans="1:7">
      <c r="A827">
        <v>826</v>
      </c>
      <c r="B827">
        <v>10832000</v>
      </c>
      <c r="C827">
        <v>8.5250000000000006E-2</v>
      </c>
      <c r="D827">
        <v>201601</v>
      </c>
      <c r="E827">
        <v>33</v>
      </c>
      <c r="G827">
        <f t="shared" si="26"/>
        <v>2539427</v>
      </c>
    </row>
    <row r="828" spans="1:7">
      <c r="A828">
        <v>827</v>
      </c>
      <c r="B828">
        <v>33101000</v>
      </c>
      <c r="C828">
        <v>2.35E-2</v>
      </c>
      <c r="D828">
        <v>201504</v>
      </c>
      <c r="E828">
        <v>19</v>
      </c>
      <c r="G828">
        <f t="shared" si="26"/>
        <v>1231633</v>
      </c>
    </row>
    <row r="829" spans="1:7">
      <c r="A829">
        <v>828</v>
      </c>
      <c r="B829">
        <v>7584000</v>
      </c>
      <c r="C829">
        <v>4.4749999999999998E-2</v>
      </c>
      <c r="D829">
        <v>201502</v>
      </c>
      <c r="E829">
        <v>23</v>
      </c>
      <c r="G829">
        <f t="shared" si="26"/>
        <v>650486</v>
      </c>
    </row>
    <row r="830" spans="1:7">
      <c r="A830">
        <v>829</v>
      </c>
      <c r="B830">
        <v>30257000</v>
      </c>
      <c r="C830">
        <v>2.35E-2</v>
      </c>
      <c r="D830">
        <v>201502</v>
      </c>
      <c r="E830">
        <v>15</v>
      </c>
      <c r="G830">
        <f t="shared" si="26"/>
        <v>888799</v>
      </c>
    </row>
    <row r="831" spans="1:7">
      <c r="A831">
        <v>830</v>
      </c>
      <c r="B831">
        <v>24420000</v>
      </c>
      <c r="C831">
        <v>3.9333333333299997E-2</v>
      </c>
      <c r="D831">
        <v>201503</v>
      </c>
      <c r="E831">
        <v>24</v>
      </c>
      <c r="G831">
        <f t="shared" si="26"/>
        <v>1921039</v>
      </c>
    </row>
    <row r="832" spans="1:7">
      <c r="A832">
        <v>831</v>
      </c>
      <c r="B832">
        <v>22102000</v>
      </c>
      <c r="C832">
        <v>3.0083333333299999E-2</v>
      </c>
      <c r="D832">
        <v>201503</v>
      </c>
      <c r="E832">
        <v>19</v>
      </c>
      <c r="G832">
        <f t="shared" si="26"/>
        <v>1052761</v>
      </c>
    </row>
    <row r="833" spans="1:7">
      <c r="A833">
        <v>832</v>
      </c>
      <c r="B833">
        <v>5159000</v>
      </c>
      <c r="C833">
        <v>2.35E-2</v>
      </c>
      <c r="D833">
        <v>201503</v>
      </c>
      <c r="E833">
        <v>12</v>
      </c>
      <c r="G833">
        <f t="shared" si="26"/>
        <v>121236</v>
      </c>
    </row>
    <row r="834" spans="1:7">
      <c r="A834">
        <v>833</v>
      </c>
      <c r="B834">
        <v>12757000</v>
      </c>
      <c r="C834">
        <v>2.4166666666700001E-2</v>
      </c>
      <c r="D834">
        <v>201502</v>
      </c>
      <c r="E834">
        <v>25</v>
      </c>
      <c r="G834">
        <f t="shared" ref="G834:G897" si="27">FLOOR(B834*C834*E834/12, 1)</f>
        <v>642279</v>
      </c>
    </row>
    <row r="835" spans="1:7">
      <c r="A835">
        <v>834</v>
      </c>
      <c r="B835">
        <v>3920000</v>
      </c>
      <c r="C835">
        <v>3.0333333333299999E-2</v>
      </c>
      <c r="D835">
        <v>201606</v>
      </c>
      <c r="E835">
        <v>26</v>
      </c>
      <c r="G835">
        <f t="shared" si="27"/>
        <v>257631</v>
      </c>
    </row>
    <row r="836" spans="1:7">
      <c r="A836">
        <v>835</v>
      </c>
      <c r="B836">
        <v>26579000</v>
      </c>
      <c r="C836">
        <v>0.03</v>
      </c>
      <c r="D836">
        <v>201606</v>
      </c>
      <c r="E836">
        <v>15</v>
      </c>
      <c r="G836">
        <f t="shared" si="27"/>
        <v>996712</v>
      </c>
    </row>
    <row r="837" spans="1:7">
      <c r="A837">
        <v>836</v>
      </c>
      <c r="B837">
        <v>9618000</v>
      </c>
      <c r="C837">
        <v>4.4388888888899997E-2</v>
      </c>
      <c r="D837">
        <v>201602</v>
      </c>
      <c r="E837">
        <v>26</v>
      </c>
      <c r="G837">
        <f t="shared" si="27"/>
        <v>925020</v>
      </c>
    </row>
    <row r="838" spans="1:7">
      <c r="A838">
        <v>837</v>
      </c>
      <c r="B838">
        <v>27619000</v>
      </c>
      <c r="C838">
        <v>3.0083333333299999E-2</v>
      </c>
      <c r="D838">
        <v>201502</v>
      </c>
      <c r="E838">
        <v>21</v>
      </c>
      <c r="G838">
        <f t="shared" si="27"/>
        <v>1454025</v>
      </c>
    </row>
    <row r="839" spans="1:7">
      <c r="A839">
        <v>838</v>
      </c>
      <c r="B839">
        <v>11136000</v>
      </c>
      <c r="C839">
        <v>2.35E-2</v>
      </c>
      <c r="D839">
        <v>201405</v>
      </c>
      <c r="E839">
        <v>16</v>
      </c>
      <c r="G839">
        <f t="shared" si="27"/>
        <v>348928</v>
      </c>
    </row>
    <row r="840" spans="1:7">
      <c r="A840">
        <v>839</v>
      </c>
      <c r="B840">
        <v>8333000</v>
      </c>
      <c r="C840">
        <v>2.35E-2</v>
      </c>
      <c r="D840">
        <v>201504</v>
      </c>
      <c r="E840">
        <v>17</v>
      </c>
      <c r="G840">
        <f t="shared" si="27"/>
        <v>277419</v>
      </c>
    </row>
    <row r="841" spans="1:7">
      <c r="A841">
        <v>840</v>
      </c>
      <c r="B841">
        <v>10087000</v>
      </c>
      <c r="C841">
        <v>2.35E-2</v>
      </c>
      <c r="D841">
        <v>201502</v>
      </c>
      <c r="E841">
        <v>12</v>
      </c>
      <c r="G841">
        <f t="shared" si="27"/>
        <v>237044</v>
      </c>
    </row>
    <row r="842" spans="1:7">
      <c r="A842">
        <v>841</v>
      </c>
      <c r="B842">
        <v>13406000</v>
      </c>
      <c r="C842">
        <v>8.1250000000000003E-2</v>
      </c>
      <c r="D842">
        <v>201506</v>
      </c>
      <c r="E842">
        <v>25</v>
      </c>
      <c r="G842">
        <f t="shared" si="27"/>
        <v>2269244</v>
      </c>
    </row>
    <row r="843" spans="1:7">
      <c r="A843">
        <v>842</v>
      </c>
      <c r="B843">
        <v>12564000</v>
      </c>
      <c r="C843">
        <v>2.35E-2</v>
      </c>
      <c r="D843">
        <v>201504</v>
      </c>
      <c r="E843">
        <v>23</v>
      </c>
      <c r="G843">
        <f t="shared" si="27"/>
        <v>565903</v>
      </c>
    </row>
    <row r="844" spans="1:7">
      <c r="A844">
        <v>843</v>
      </c>
      <c r="B844">
        <v>9551000</v>
      </c>
      <c r="C844">
        <v>9.2138888888899997E-2</v>
      </c>
      <c r="D844">
        <v>201403</v>
      </c>
      <c r="E844">
        <v>31</v>
      </c>
      <c r="G844">
        <f t="shared" si="27"/>
        <v>2273381</v>
      </c>
    </row>
    <row r="845" spans="1:7">
      <c r="A845">
        <v>844</v>
      </c>
      <c r="B845">
        <v>3725000</v>
      </c>
      <c r="C845">
        <v>2.88888888889E-2</v>
      </c>
      <c r="D845">
        <v>201403</v>
      </c>
      <c r="E845">
        <v>20</v>
      </c>
      <c r="G845">
        <f t="shared" si="27"/>
        <v>179351</v>
      </c>
    </row>
    <row r="846" spans="1:7">
      <c r="A846">
        <v>845</v>
      </c>
      <c r="B846">
        <v>31686000</v>
      </c>
      <c r="C846">
        <v>2.9027777777799999E-2</v>
      </c>
      <c r="D846">
        <v>201403</v>
      </c>
      <c r="E846">
        <v>19</v>
      </c>
      <c r="G846">
        <f t="shared" si="27"/>
        <v>1456309</v>
      </c>
    </row>
    <row r="847" spans="1:7">
      <c r="A847">
        <v>846</v>
      </c>
      <c r="B847">
        <v>20530000</v>
      </c>
      <c r="C847">
        <v>2.8750000000000001E-2</v>
      </c>
      <c r="D847">
        <v>201507</v>
      </c>
      <c r="E847">
        <v>15</v>
      </c>
      <c r="G847">
        <f t="shared" si="27"/>
        <v>737796</v>
      </c>
    </row>
    <row r="848" spans="1:7">
      <c r="A848">
        <v>847</v>
      </c>
      <c r="B848">
        <v>10421000</v>
      </c>
      <c r="C848">
        <v>3.9666666666699997E-2</v>
      </c>
      <c r="D848">
        <v>201405</v>
      </c>
      <c r="E848">
        <v>22</v>
      </c>
      <c r="G848">
        <f t="shared" si="27"/>
        <v>757838</v>
      </c>
    </row>
    <row r="849" spans="1:7">
      <c r="A849">
        <v>848</v>
      </c>
      <c r="B849">
        <v>14821000</v>
      </c>
      <c r="C849">
        <v>0.03</v>
      </c>
      <c r="D849">
        <v>201504</v>
      </c>
      <c r="E849">
        <v>36</v>
      </c>
      <c r="G849">
        <f t="shared" si="27"/>
        <v>1333890</v>
      </c>
    </row>
    <row r="850" spans="1:7">
      <c r="A850">
        <v>849</v>
      </c>
      <c r="B850">
        <v>12049000</v>
      </c>
      <c r="C850">
        <v>3.3333333333299998E-2</v>
      </c>
      <c r="D850">
        <v>201608</v>
      </c>
      <c r="E850">
        <v>15</v>
      </c>
      <c r="G850">
        <f t="shared" si="27"/>
        <v>502041</v>
      </c>
    </row>
    <row r="851" spans="1:7">
      <c r="A851">
        <v>850</v>
      </c>
      <c r="B851">
        <v>6222000</v>
      </c>
      <c r="C851">
        <v>2.35E-2</v>
      </c>
      <c r="D851">
        <v>201505</v>
      </c>
      <c r="E851">
        <v>12</v>
      </c>
      <c r="G851">
        <f t="shared" si="27"/>
        <v>146217</v>
      </c>
    </row>
    <row r="852" spans="1:7">
      <c r="A852">
        <v>851</v>
      </c>
      <c r="B852">
        <v>10451000</v>
      </c>
      <c r="C852">
        <v>0.04</v>
      </c>
      <c r="D852">
        <v>201508</v>
      </c>
      <c r="E852">
        <v>16</v>
      </c>
      <c r="G852">
        <f t="shared" si="27"/>
        <v>557386</v>
      </c>
    </row>
    <row r="853" spans="1:7">
      <c r="A853">
        <v>852</v>
      </c>
      <c r="B853">
        <v>11720000</v>
      </c>
      <c r="C853">
        <v>5.3472222222200001E-2</v>
      </c>
      <c r="D853">
        <v>201608</v>
      </c>
      <c r="E853">
        <v>25</v>
      </c>
      <c r="G853">
        <f t="shared" si="27"/>
        <v>1305613</v>
      </c>
    </row>
    <row r="854" spans="1:7">
      <c r="A854">
        <v>853</v>
      </c>
      <c r="B854">
        <v>9747000</v>
      </c>
      <c r="C854">
        <v>5.8694444444400001E-2</v>
      </c>
      <c r="D854">
        <v>201502</v>
      </c>
      <c r="E854">
        <v>31</v>
      </c>
      <c r="G854">
        <f t="shared" si="27"/>
        <v>1477911</v>
      </c>
    </row>
    <row r="855" spans="1:7">
      <c r="A855">
        <v>854</v>
      </c>
      <c r="B855">
        <v>10864000</v>
      </c>
      <c r="C855">
        <v>2.35E-2</v>
      </c>
      <c r="D855">
        <v>201505</v>
      </c>
      <c r="E855">
        <v>16</v>
      </c>
      <c r="G855">
        <f t="shared" si="27"/>
        <v>340405</v>
      </c>
    </row>
    <row r="856" spans="1:7">
      <c r="A856">
        <v>855</v>
      </c>
      <c r="B856">
        <v>10393000</v>
      </c>
      <c r="C856">
        <v>4.3277777777800001E-2</v>
      </c>
      <c r="D856">
        <v>201406</v>
      </c>
      <c r="E856">
        <v>19</v>
      </c>
      <c r="G856">
        <f t="shared" si="27"/>
        <v>712161</v>
      </c>
    </row>
    <row r="857" spans="1:7">
      <c r="A857">
        <v>856</v>
      </c>
      <c r="B857">
        <v>12884000</v>
      </c>
      <c r="C857">
        <v>2.35E-2</v>
      </c>
      <c r="D857">
        <v>201405</v>
      </c>
      <c r="E857">
        <v>22</v>
      </c>
      <c r="G857">
        <f t="shared" si="27"/>
        <v>555085</v>
      </c>
    </row>
    <row r="858" spans="1:7">
      <c r="A858">
        <v>857</v>
      </c>
      <c r="B858">
        <v>3053000</v>
      </c>
      <c r="C858">
        <v>2.35E-2</v>
      </c>
      <c r="D858">
        <v>201505</v>
      </c>
      <c r="E858">
        <v>25</v>
      </c>
      <c r="G858">
        <f t="shared" si="27"/>
        <v>149469</v>
      </c>
    </row>
    <row r="859" spans="1:7">
      <c r="A859">
        <v>858</v>
      </c>
      <c r="B859">
        <v>12174000</v>
      </c>
      <c r="C859">
        <v>4.5833333333300003E-2</v>
      </c>
      <c r="D859">
        <v>201405</v>
      </c>
      <c r="E859">
        <v>35</v>
      </c>
      <c r="G859">
        <f t="shared" si="27"/>
        <v>1627427</v>
      </c>
    </row>
    <row r="860" spans="1:7">
      <c r="A860">
        <v>859</v>
      </c>
      <c r="B860">
        <v>12470000</v>
      </c>
      <c r="C860">
        <v>0.04</v>
      </c>
      <c r="D860">
        <v>201501</v>
      </c>
      <c r="E860">
        <v>15</v>
      </c>
      <c r="G860">
        <f t="shared" si="27"/>
        <v>623500</v>
      </c>
    </row>
    <row r="861" spans="1:7">
      <c r="A861">
        <v>860</v>
      </c>
      <c r="B861">
        <v>25509000</v>
      </c>
      <c r="C861">
        <v>3.2222222222200003E-2</v>
      </c>
      <c r="D861">
        <v>201405</v>
      </c>
      <c r="E861">
        <v>35</v>
      </c>
      <c r="G861">
        <f t="shared" si="27"/>
        <v>2397373</v>
      </c>
    </row>
    <row r="862" spans="1:7">
      <c r="A862">
        <v>861</v>
      </c>
      <c r="B862">
        <v>29480000</v>
      </c>
      <c r="C862">
        <v>2.35E-2</v>
      </c>
      <c r="D862">
        <v>201404</v>
      </c>
      <c r="E862">
        <v>27</v>
      </c>
      <c r="G862">
        <f t="shared" si="27"/>
        <v>1558755</v>
      </c>
    </row>
    <row r="863" spans="1:7">
      <c r="A863">
        <v>862</v>
      </c>
      <c r="B863">
        <v>3648000</v>
      </c>
      <c r="C863">
        <v>2.35E-2</v>
      </c>
      <c r="D863">
        <v>201603</v>
      </c>
      <c r="E863">
        <v>21</v>
      </c>
      <c r="G863">
        <f t="shared" si="27"/>
        <v>150024</v>
      </c>
    </row>
    <row r="864" spans="1:7">
      <c r="A864">
        <v>863</v>
      </c>
      <c r="B864">
        <v>7896000</v>
      </c>
      <c r="C864">
        <v>2.8916666666700001E-2</v>
      </c>
      <c r="D864">
        <v>201404</v>
      </c>
      <c r="E864">
        <v>21</v>
      </c>
      <c r="G864">
        <f t="shared" si="27"/>
        <v>399570</v>
      </c>
    </row>
    <row r="865" spans="1:7">
      <c r="A865">
        <v>864</v>
      </c>
      <c r="B865">
        <v>9985000</v>
      </c>
      <c r="C865">
        <v>3.2250000000000001E-2</v>
      </c>
      <c r="D865">
        <v>201505</v>
      </c>
      <c r="E865">
        <v>27</v>
      </c>
      <c r="G865">
        <f t="shared" si="27"/>
        <v>724536</v>
      </c>
    </row>
    <row r="866" spans="1:7">
      <c r="A866">
        <v>865</v>
      </c>
      <c r="B866">
        <v>10632000</v>
      </c>
      <c r="C866">
        <v>2.76666666667E-2</v>
      </c>
      <c r="D866">
        <v>201507</v>
      </c>
      <c r="E866">
        <v>12</v>
      </c>
      <c r="G866">
        <f t="shared" si="27"/>
        <v>294152</v>
      </c>
    </row>
    <row r="867" spans="1:7">
      <c r="A867">
        <v>866</v>
      </c>
      <c r="B867">
        <v>11661000</v>
      </c>
      <c r="C867">
        <v>6.66666666667E-2</v>
      </c>
      <c r="D867">
        <v>201502</v>
      </c>
      <c r="E867">
        <v>30</v>
      </c>
      <c r="G867">
        <f t="shared" si="27"/>
        <v>1943500</v>
      </c>
    </row>
    <row r="868" spans="1:7">
      <c r="A868">
        <v>867</v>
      </c>
      <c r="B868">
        <v>5176000</v>
      </c>
      <c r="C868">
        <v>2.35E-2</v>
      </c>
      <c r="D868">
        <v>201504</v>
      </c>
      <c r="E868">
        <v>14</v>
      </c>
      <c r="G868">
        <f t="shared" si="27"/>
        <v>141908</v>
      </c>
    </row>
    <row r="869" spans="1:7">
      <c r="A869">
        <v>868</v>
      </c>
      <c r="B869">
        <v>8522000</v>
      </c>
      <c r="C869">
        <v>6.9055555555600001E-2</v>
      </c>
      <c r="D869">
        <v>201501</v>
      </c>
      <c r="E869">
        <v>22</v>
      </c>
      <c r="G869">
        <f t="shared" si="27"/>
        <v>1078900</v>
      </c>
    </row>
    <row r="870" spans="1:7">
      <c r="A870">
        <v>869</v>
      </c>
      <c r="B870">
        <v>12346000</v>
      </c>
      <c r="C870">
        <v>2.35E-2</v>
      </c>
      <c r="D870">
        <v>201504</v>
      </c>
      <c r="E870">
        <v>13</v>
      </c>
      <c r="G870">
        <f t="shared" si="27"/>
        <v>314308</v>
      </c>
    </row>
    <row r="871" spans="1:7">
      <c r="A871">
        <v>870</v>
      </c>
      <c r="B871">
        <v>14535000</v>
      </c>
      <c r="C871">
        <v>4.1666666666699999E-2</v>
      </c>
      <c r="D871">
        <v>201603</v>
      </c>
      <c r="E871">
        <v>25</v>
      </c>
      <c r="G871">
        <f t="shared" si="27"/>
        <v>1261718</v>
      </c>
    </row>
    <row r="872" spans="1:7">
      <c r="A872">
        <v>871</v>
      </c>
      <c r="B872">
        <v>9284000</v>
      </c>
      <c r="C872">
        <v>2.35E-2</v>
      </c>
      <c r="D872">
        <v>201502</v>
      </c>
      <c r="E872">
        <v>13</v>
      </c>
      <c r="G872">
        <f t="shared" si="27"/>
        <v>236355</v>
      </c>
    </row>
    <row r="873" spans="1:7">
      <c r="A873">
        <v>872</v>
      </c>
      <c r="B873">
        <v>14320000</v>
      </c>
      <c r="C873">
        <v>3.85E-2</v>
      </c>
      <c r="D873">
        <v>201501</v>
      </c>
      <c r="E873">
        <v>21</v>
      </c>
      <c r="G873">
        <f t="shared" si="27"/>
        <v>964810</v>
      </c>
    </row>
    <row r="874" spans="1:7">
      <c r="A874">
        <v>873</v>
      </c>
      <c r="B874">
        <v>11976000</v>
      </c>
      <c r="C874">
        <v>6.2E-2</v>
      </c>
      <c r="D874">
        <v>201503</v>
      </c>
      <c r="E874">
        <v>24</v>
      </c>
      <c r="G874">
        <f t="shared" si="27"/>
        <v>1485024</v>
      </c>
    </row>
    <row r="875" spans="1:7">
      <c r="A875">
        <v>874</v>
      </c>
      <c r="B875">
        <v>29381000</v>
      </c>
      <c r="C875">
        <v>5.1944444444400002E-2</v>
      </c>
      <c r="D875">
        <v>201503</v>
      </c>
      <c r="E875">
        <v>22</v>
      </c>
      <c r="G875">
        <f t="shared" si="27"/>
        <v>2797996</v>
      </c>
    </row>
    <row r="876" spans="1:7">
      <c r="A876">
        <v>875</v>
      </c>
      <c r="B876">
        <v>7460000</v>
      </c>
      <c r="C876">
        <v>2.35E-2</v>
      </c>
      <c r="D876">
        <v>201602</v>
      </c>
      <c r="E876">
        <v>16</v>
      </c>
      <c r="G876">
        <f t="shared" si="27"/>
        <v>233746</v>
      </c>
    </row>
    <row r="877" spans="1:7">
      <c r="A877">
        <v>876</v>
      </c>
      <c r="B877">
        <v>9524000</v>
      </c>
      <c r="C877">
        <v>3.175E-2</v>
      </c>
      <c r="D877">
        <v>201404</v>
      </c>
      <c r="E877">
        <v>19</v>
      </c>
      <c r="G877">
        <f t="shared" si="27"/>
        <v>478779</v>
      </c>
    </row>
    <row r="878" spans="1:7">
      <c r="A878">
        <v>877</v>
      </c>
      <c r="B878">
        <v>28960000</v>
      </c>
      <c r="C878">
        <v>2.35E-2</v>
      </c>
      <c r="D878">
        <v>201405</v>
      </c>
      <c r="E878">
        <v>24</v>
      </c>
      <c r="G878">
        <f t="shared" si="27"/>
        <v>1361120</v>
      </c>
    </row>
    <row r="879" spans="1:7">
      <c r="A879">
        <v>878</v>
      </c>
      <c r="B879">
        <v>27158000</v>
      </c>
      <c r="C879">
        <v>2.35E-2</v>
      </c>
      <c r="D879">
        <v>201405</v>
      </c>
      <c r="E879">
        <v>34</v>
      </c>
      <c r="G879">
        <f t="shared" si="27"/>
        <v>1808270</v>
      </c>
    </row>
    <row r="880" spans="1:7">
      <c r="A880">
        <v>879</v>
      </c>
      <c r="B880">
        <v>7654000</v>
      </c>
      <c r="C880">
        <v>6.9666666666700003E-2</v>
      </c>
      <c r="D880">
        <v>201501</v>
      </c>
      <c r="E880">
        <v>22</v>
      </c>
      <c r="G880">
        <f t="shared" si="27"/>
        <v>977585</v>
      </c>
    </row>
    <row r="881" spans="1:7">
      <c r="A881">
        <v>880</v>
      </c>
      <c r="B881">
        <v>33572000</v>
      </c>
      <c r="C881">
        <v>5.63888888889E-2</v>
      </c>
      <c r="D881">
        <v>201403</v>
      </c>
      <c r="E881">
        <v>29</v>
      </c>
      <c r="G881">
        <f t="shared" si="27"/>
        <v>4574962</v>
      </c>
    </row>
    <row r="882" spans="1:7">
      <c r="A882">
        <v>881</v>
      </c>
      <c r="B882">
        <v>3069000</v>
      </c>
      <c r="C882">
        <v>9.5277777777799999E-2</v>
      </c>
      <c r="D882">
        <v>201503</v>
      </c>
      <c r="E882">
        <v>35</v>
      </c>
      <c r="G882">
        <f t="shared" si="27"/>
        <v>852855</v>
      </c>
    </row>
    <row r="883" spans="1:7">
      <c r="A883">
        <v>882</v>
      </c>
      <c r="B883">
        <v>13410000</v>
      </c>
      <c r="C883">
        <v>5.83333333333E-2</v>
      </c>
      <c r="D883">
        <v>201501</v>
      </c>
      <c r="E883">
        <v>28</v>
      </c>
      <c r="G883">
        <f t="shared" si="27"/>
        <v>1825249</v>
      </c>
    </row>
    <row r="884" spans="1:7">
      <c r="A884">
        <v>883</v>
      </c>
      <c r="B884">
        <v>10598000</v>
      </c>
      <c r="C884">
        <v>6.6444444444399994E-2</v>
      </c>
      <c r="D884">
        <v>201411</v>
      </c>
      <c r="E884">
        <v>26</v>
      </c>
      <c r="G884">
        <f t="shared" si="27"/>
        <v>1525719</v>
      </c>
    </row>
    <row r="885" spans="1:7">
      <c r="A885">
        <v>884</v>
      </c>
      <c r="B885">
        <v>10304000</v>
      </c>
      <c r="C885">
        <v>5.3333333333300002E-2</v>
      </c>
      <c r="D885">
        <v>201510</v>
      </c>
      <c r="E885">
        <v>24</v>
      </c>
      <c r="G885">
        <f t="shared" si="27"/>
        <v>1099093</v>
      </c>
    </row>
    <row r="886" spans="1:7">
      <c r="A886">
        <v>885</v>
      </c>
      <c r="B886">
        <v>8435000</v>
      </c>
      <c r="C886">
        <v>6.2222222222200002E-2</v>
      </c>
      <c r="D886">
        <v>201503</v>
      </c>
      <c r="E886">
        <v>20</v>
      </c>
      <c r="G886">
        <f t="shared" si="27"/>
        <v>874740</v>
      </c>
    </row>
    <row r="887" spans="1:7">
      <c r="A887">
        <v>886</v>
      </c>
      <c r="B887">
        <v>3293000</v>
      </c>
      <c r="C887">
        <v>2.35E-2</v>
      </c>
      <c r="D887">
        <v>201505</v>
      </c>
      <c r="E887">
        <v>16</v>
      </c>
      <c r="G887">
        <f t="shared" si="27"/>
        <v>103180</v>
      </c>
    </row>
    <row r="888" spans="1:7">
      <c r="A888">
        <v>887</v>
      </c>
      <c r="B888">
        <v>12858000</v>
      </c>
      <c r="C888">
        <v>3.7166666666700002E-2</v>
      </c>
      <c r="D888">
        <v>201504</v>
      </c>
      <c r="E888">
        <v>31</v>
      </c>
      <c r="G888">
        <f t="shared" si="27"/>
        <v>1234546</v>
      </c>
    </row>
    <row r="889" spans="1:7">
      <c r="A889">
        <v>888</v>
      </c>
      <c r="B889">
        <v>12116000</v>
      </c>
      <c r="C889">
        <v>2.35E-2</v>
      </c>
      <c r="D889">
        <v>201504</v>
      </c>
      <c r="E889">
        <v>12</v>
      </c>
      <c r="G889">
        <f t="shared" si="27"/>
        <v>284726</v>
      </c>
    </row>
    <row r="890" spans="1:7">
      <c r="A890">
        <v>889</v>
      </c>
      <c r="B890">
        <v>9672000</v>
      </c>
      <c r="C890">
        <v>9.9166666666700001E-2</v>
      </c>
      <c r="D890">
        <v>201503</v>
      </c>
      <c r="E890">
        <v>35</v>
      </c>
      <c r="G890">
        <f t="shared" si="27"/>
        <v>2797491</v>
      </c>
    </row>
    <row r="891" spans="1:7">
      <c r="A891">
        <v>890</v>
      </c>
      <c r="B891">
        <v>3855000</v>
      </c>
      <c r="C891">
        <v>2.87222222222E-2</v>
      </c>
      <c r="D891">
        <v>201501</v>
      </c>
      <c r="E891">
        <v>22</v>
      </c>
      <c r="G891">
        <f t="shared" si="27"/>
        <v>202994</v>
      </c>
    </row>
    <row r="892" spans="1:7">
      <c r="A892">
        <v>891</v>
      </c>
      <c r="B892">
        <v>9496000</v>
      </c>
      <c r="C892">
        <v>3.9E-2</v>
      </c>
      <c r="D892">
        <v>201404</v>
      </c>
      <c r="E892">
        <v>27</v>
      </c>
      <c r="G892">
        <f t="shared" si="27"/>
        <v>833274</v>
      </c>
    </row>
    <row r="893" spans="1:7">
      <c r="A893">
        <v>892</v>
      </c>
      <c r="B893">
        <v>11921000</v>
      </c>
      <c r="C893">
        <v>4.08888888889E-2</v>
      </c>
      <c r="D893">
        <v>201505</v>
      </c>
      <c r="E893">
        <v>22</v>
      </c>
      <c r="G893">
        <f t="shared" si="27"/>
        <v>893633</v>
      </c>
    </row>
    <row r="894" spans="1:7">
      <c r="A894">
        <v>893</v>
      </c>
      <c r="B894">
        <v>9557000</v>
      </c>
      <c r="C894">
        <v>2.35E-2</v>
      </c>
      <c r="D894">
        <v>201604</v>
      </c>
      <c r="E894">
        <v>18</v>
      </c>
      <c r="G894">
        <f t="shared" si="27"/>
        <v>336884</v>
      </c>
    </row>
    <row r="895" spans="1:7">
      <c r="A895">
        <v>894</v>
      </c>
      <c r="B895">
        <v>9012000</v>
      </c>
      <c r="C895">
        <v>2.35E-2</v>
      </c>
      <c r="D895">
        <v>201404</v>
      </c>
      <c r="E895">
        <v>14</v>
      </c>
      <c r="G895">
        <f t="shared" si="27"/>
        <v>247079</v>
      </c>
    </row>
    <row r="896" spans="1:7">
      <c r="A896">
        <v>895</v>
      </c>
      <c r="B896">
        <v>10886000</v>
      </c>
      <c r="C896">
        <v>3.08333333333E-2</v>
      </c>
      <c r="D896">
        <v>201502</v>
      </c>
      <c r="E896">
        <v>30</v>
      </c>
      <c r="G896">
        <f t="shared" si="27"/>
        <v>839129</v>
      </c>
    </row>
    <row r="897" spans="1:7">
      <c r="A897">
        <v>896</v>
      </c>
      <c r="B897">
        <v>12686000</v>
      </c>
      <c r="C897">
        <v>7.2222222222199997E-2</v>
      </c>
      <c r="D897">
        <v>201503</v>
      </c>
      <c r="E897">
        <v>25</v>
      </c>
      <c r="G897">
        <f t="shared" si="27"/>
        <v>1908773</v>
      </c>
    </row>
    <row r="898" spans="1:7">
      <c r="A898">
        <v>897</v>
      </c>
      <c r="B898">
        <v>12626000</v>
      </c>
      <c r="C898">
        <v>2.35E-2</v>
      </c>
      <c r="D898">
        <v>201502</v>
      </c>
      <c r="E898">
        <v>15</v>
      </c>
      <c r="G898">
        <f t="shared" ref="G898:G961" si="28">FLOOR(B898*C898*E898/12, 1)</f>
        <v>370888</v>
      </c>
    </row>
    <row r="899" spans="1:7">
      <c r="A899">
        <v>898</v>
      </c>
      <c r="B899">
        <v>11860000</v>
      </c>
      <c r="C899">
        <v>2.99444444444E-2</v>
      </c>
      <c r="D899">
        <v>201405</v>
      </c>
      <c r="E899">
        <v>26</v>
      </c>
      <c r="G899">
        <f t="shared" si="28"/>
        <v>769472</v>
      </c>
    </row>
    <row r="900" spans="1:7">
      <c r="A900">
        <v>899</v>
      </c>
      <c r="B900">
        <v>11577000</v>
      </c>
      <c r="C900">
        <v>6.2555555555599995E-2</v>
      </c>
      <c r="D900">
        <v>201404</v>
      </c>
      <c r="E900">
        <v>34</v>
      </c>
      <c r="G900">
        <f t="shared" si="28"/>
        <v>2051916</v>
      </c>
    </row>
    <row r="901" spans="1:7">
      <c r="A901">
        <v>900</v>
      </c>
      <c r="B901">
        <v>10941000</v>
      </c>
      <c r="C901">
        <v>2.4361111111099999E-2</v>
      </c>
      <c r="D901">
        <v>201502</v>
      </c>
      <c r="E901">
        <v>19</v>
      </c>
      <c r="G901">
        <f t="shared" si="28"/>
        <v>422013</v>
      </c>
    </row>
    <row r="902" spans="1:7">
      <c r="A902">
        <v>901</v>
      </c>
      <c r="B902">
        <v>11848000</v>
      </c>
      <c r="C902">
        <v>2.35E-2</v>
      </c>
      <c r="D902">
        <v>201505</v>
      </c>
      <c r="E902">
        <v>18</v>
      </c>
      <c r="G902">
        <f t="shared" si="28"/>
        <v>417642</v>
      </c>
    </row>
    <row r="903" spans="1:7">
      <c r="A903">
        <v>902</v>
      </c>
      <c r="B903">
        <v>10280000</v>
      </c>
      <c r="C903">
        <v>2.35E-2</v>
      </c>
      <c r="D903">
        <v>201505</v>
      </c>
      <c r="E903">
        <v>23</v>
      </c>
      <c r="G903">
        <f t="shared" si="28"/>
        <v>463028</v>
      </c>
    </row>
    <row r="904" spans="1:7">
      <c r="A904">
        <v>903</v>
      </c>
      <c r="B904">
        <v>10264000</v>
      </c>
      <c r="C904">
        <v>5.69444444444E-2</v>
      </c>
      <c r="D904">
        <v>201407</v>
      </c>
      <c r="E904">
        <v>25</v>
      </c>
      <c r="G904">
        <f t="shared" si="28"/>
        <v>1217662</v>
      </c>
    </row>
    <row r="905" spans="1:7">
      <c r="A905">
        <v>904</v>
      </c>
      <c r="B905">
        <v>28708000</v>
      </c>
      <c r="C905">
        <v>2.35E-2</v>
      </c>
      <c r="D905">
        <v>201604</v>
      </c>
      <c r="E905">
        <v>19</v>
      </c>
      <c r="G905">
        <f t="shared" si="28"/>
        <v>1068176</v>
      </c>
    </row>
    <row r="906" spans="1:7">
      <c r="A906">
        <v>905</v>
      </c>
      <c r="B906">
        <v>8964000</v>
      </c>
      <c r="C906">
        <v>5.83333333333E-2</v>
      </c>
      <c r="D906">
        <v>201406</v>
      </c>
      <c r="E906">
        <v>20</v>
      </c>
      <c r="G906">
        <f t="shared" si="28"/>
        <v>871499</v>
      </c>
    </row>
    <row r="907" spans="1:7">
      <c r="A907">
        <v>906</v>
      </c>
      <c r="B907">
        <v>3000000</v>
      </c>
      <c r="C907">
        <v>6.1666666666700003E-2</v>
      </c>
      <c r="D907">
        <v>201404</v>
      </c>
      <c r="E907">
        <v>30</v>
      </c>
      <c r="G907">
        <f t="shared" si="28"/>
        <v>462500</v>
      </c>
    </row>
    <row r="908" spans="1:7">
      <c r="A908">
        <v>907</v>
      </c>
      <c r="B908">
        <v>15307000</v>
      </c>
      <c r="C908">
        <v>2.35E-2</v>
      </c>
      <c r="D908">
        <v>201504</v>
      </c>
      <c r="E908">
        <v>33</v>
      </c>
      <c r="G908">
        <f t="shared" si="28"/>
        <v>989214</v>
      </c>
    </row>
    <row r="909" spans="1:7">
      <c r="A909">
        <v>908</v>
      </c>
      <c r="B909">
        <v>4085000</v>
      </c>
      <c r="C909">
        <v>2.35E-2</v>
      </c>
      <c r="D909">
        <v>201603</v>
      </c>
      <c r="E909">
        <v>13</v>
      </c>
      <c r="G909">
        <f t="shared" si="28"/>
        <v>103997</v>
      </c>
    </row>
    <row r="910" spans="1:7">
      <c r="A910">
        <v>909</v>
      </c>
      <c r="B910">
        <v>8231000</v>
      </c>
      <c r="C910">
        <v>8.4722222222199994E-2</v>
      </c>
      <c r="D910">
        <v>201502</v>
      </c>
      <c r="E910">
        <v>35</v>
      </c>
      <c r="G910">
        <f t="shared" si="28"/>
        <v>2033933</v>
      </c>
    </row>
    <row r="911" spans="1:7">
      <c r="A911">
        <v>910</v>
      </c>
      <c r="B911">
        <v>10345000</v>
      </c>
      <c r="C911">
        <v>2.35E-2</v>
      </c>
      <c r="D911">
        <v>201502</v>
      </c>
      <c r="E911">
        <v>15</v>
      </c>
      <c r="G911">
        <f t="shared" si="28"/>
        <v>303884</v>
      </c>
    </row>
    <row r="912" spans="1:7">
      <c r="A912">
        <v>911</v>
      </c>
      <c r="B912">
        <v>29665000</v>
      </c>
      <c r="C912">
        <v>2.35E-2</v>
      </c>
      <c r="D912">
        <v>201405</v>
      </c>
      <c r="E912">
        <v>21</v>
      </c>
      <c r="G912">
        <f t="shared" si="28"/>
        <v>1219973</v>
      </c>
    </row>
    <row r="913" spans="1:7">
      <c r="A913">
        <v>912</v>
      </c>
      <c r="B913">
        <v>3451000</v>
      </c>
      <c r="C913">
        <v>2.35E-2</v>
      </c>
      <c r="D913">
        <v>201404</v>
      </c>
      <c r="E913">
        <v>15</v>
      </c>
      <c r="G913">
        <f t="shared" si="28"/>
        <v>101373</v>
      </c>
    </row>
    <row r="914" spans="1:7">
      <c r="A914">
        <v>913</v>
      </c>
      <c r="B914">
        <v>9191000</v>
      </c>
      <c r="C914">
        <v>2.35E-2</v>
      </c>
      <c r="D914">
        <v>201405</v>
      </c>
      <c r="E914">
        <v>20</v>
      </c>
      <c r="G914">
        <f t="shared" si="28"/>
        <v>359980</v>
      </c>
    </row>
    <row r="915" spans="1:7">
      <c r="A915">
        <v>914</v>
      </c>
      <c r="B915">
        <v>3835000</v>
      </c>
      <c r="C915">
        <v>2.35E-2</v>
      </c>
      <c r="D915">
        <v>201405</v>
      </c>
      <c r="E915">
        <v>14</v>
      </c>
      <c r="G915">
        <f t="shared" si="28"/>
        <v>105142</v>
      </c>
    </row>
    <row r="916" spans="1:7">
      <c r="A916">
        <v>915</v>
      </c>
      <c r="B916">
        <v>4634000</v>
      </c>
      <c r="C916">
        <v>3.4944444444400001E-2</v>
      </c>
      <c r="D916">
        <v>201501</v>
      </c>
      <c r="E916">
        <v>17</v>
      </c>
      <c r="G916">
        <f t="shared" si="28"/>
        <v>229404</v>
      </c>
    </row>
    <row r="917" spans="1:7">
      <c r="A917">
        <v>916</v>
      </c>
      <c r="B917">
        <v>27406000</v>
      </c>
      <c r="C917">
        <v>2.35E-2</v>
      </c>
      <c r="D917">
        <v>201503</v>
      </c>
      <c r="E917">
        <v>13</v>
      </c>
      <c r="G917">
        <f t="shared" si="28"/>
        <v>697711</v>
      </c>
    </row>
    <row r="918" spans="1:7">
      <c r="A918">
        <v>917</v>
      </c>
      <c r="B918">
        <v>26439000</v>
      </c>
      <c r="C918">
        <v>5.5972222222199997E-2</v>
      </c>
      <c r="D918">
        <v>201507</v>
      </c>
      <c r="E918">
        <v>31</v>
      </c>
      <c r="G918">
        <f t="shared" si="28"/>
        <v>3822944</v>
      </c>
    </row>
    <row r="919" spans="1:7">
      <c r="A919">
        <v>918</v>
      </c>
      <c r="B919">
        <v>12465000</v>
      </c>
      <c r="C919">
        <v>6.5722222222200005E-2</v>
      </c>
      <c r="D919">
        <v>201406</v>
      </c>
      <c r="E919">
        <v>26</v>
      </c>
      <c r="G919">
        <f t="shared" si="28"/>
        <v>1774992</v>
      </c>
    </row>
    <row r="920" spans="1:7">
      <c r="A920">
        <v>919</v>
      </c>
      <c r="B920">
        <v>30000000</v>
      </c>
      <c r="C920">
        <v>2.35E-2</v>
      </c>
      <c r="D920">
        <v>201504</v>
      </c>
      <c r="E920">
        <v>17</v>
      </c>
      <c r="G920">
        <f t="shared" si="28"/>
        <v>998750</v>
      </c>
    </row>
    <row r="921" spans="1:7">
      <c r="A921">
        <v>920</v>
      </c>
      <c r="B921">
        <v>31155000</v>
      </c>
      <c r="C921">
        <v>3.2583333333299998E-2</v>
      </c>
      <c r="D921">
        <v>201403</v>
      </c>
      <c r="E921">
        <v>23</v>
      </c>
      <c r="G921">
        <f t="shared" si="28"/>
        <v>1945673</v>
      </c>
    </row>
    <row r="922" spans="1:7">
      <c r="A922">
        <v>921</v>
      </c>
      <c r="B922">
        <v>26411000</v>
      </c>
      <c r="C922">
        <v>3.1944444444399998E-2</v>
      </c>
      <c r="D922">
        <v>201503</v>
      </c>
      <c r="E922">
        <v>23</v>
      </c>
      <c r="G922">
        <f t="shared" si="28"/>
        <v>1617062</v>
      </c>
    </row>
    <row r="923" spans="1:7">
      <c r="A923">
        <v>922</v>
      </c>
      <c r="B923">
        <v>9140000</v>
      </c>
      <c r="C923">
        <v>8.9444444444400001E-2</v>
      </c>
      <c r="D923">
        <v>201503</v>
      </c>
      <c r="E923">
        <v>28</v>
      </c>
      <c r="G923">
        <f t="shared" si="28"/>
        <v>1907551</v>
      </c>
    </row>
    <row r="924" spans="1:7">
      <c r="A924">
        <v>923</v>
      </c>
      <c r="B924">
        <v>12266000</v>
      </c>
      <c r="C924">
        <v>4.4499999999999998E-2</v>
      </c>
      <c r="D924">
        <v>201508</v>
      </c>
      <c r="E924">
        <v>18</v>
      </c>
      <c r="G924">
        <f t="shared" si="28"/>
        <v>818755</v>
      </c>
    </row>
    <row r="925" spans="1:7">
      <c r="A925">
        <v>924</v>
      </c>
      <c r="B925">
        <v>13122000</v>
      </c>
      <c r="C925">
        <v>5.1333333333300001E-2</v>
      </c>
      <c r="D925">
        <v>201503</v>
      </c>
      <c r="E925">
        <v>21</v>
      </c>
      <c r="G925">
        <f t="shared" si="28"/>
        <v>1178792</v>
      </c>
    </row>
    <row r="926" spans="1:7">
      <c r="A926">
        <v>925</v>
      </c>
      <c r="B926">
        <v>33139000</v>
      </c>
      <c r="C926">
        <v>2.35E-2</v>
      </c>
      <c r="D926">
        <v>201604</v>
      </c>
      <c r="E926">
        <v>21</v>
      </c>
      <c r="G926">
        <f t="shared" si="28"/>
        <v>1362841</v>
      </c>
    </row>
    <row r="927" spans="1:7">
      <c r="A927">
        <v>926</v>
      </c>
      <c r="B927">
        <v>9734000</v>
      </c>
      <c r="C927">
        <v>3.5722222222199999E-2</v>
      </c>
      <c r="D927">
        <v>201404</v>
      </c>
      <c r="E927">
        <v>26</v>
      </c>
      <c r="G927">
        <f t="shared" si="28"/>
        <v>753393</v>
      </c>
    </row>
    <row r="928" spans="1:7">
      <c r="A928">
        <v>927</v>
      </c>
      <c r="B928">
        <v>9144000</v>
      </c>
      <c r="C928">
        <v>4.5444444444400003E-2</v>
      </c>
      <c r="D928">
        <v>201405</v>
      </c>
      <c r="E928">
        <v>28</v>
      </c>
      <c r="G928">
        <f t="shared" si="28"/>
        <v>969602</v>
      </c>
    </row>
    <row r="929" spans="1:7">
      <c r="A929">
        <v>928</v>
      </c>
      <c r="B929">
        <v>19960000</v>
      </c>
      <c r="C929">
        <v>2.35E-2</v>
      </c>
      <c r="D929">
        <v>201401</v>
      </c>
      <c r="E929">
        <v>14</v>
      </c>
      <c r="G929">
        <f t="shared" si="28"/>
        <v>547236</v>
      </c>
    </row>
    <row r="930" spans="1:7">
      <c r="A930">
        <v>929</v>
      </c>
      <c r="B930">
        <v>9181000</v>
      </c>
      <c r="C930">
        <v>3.8249999999999999E-2</v>
      </c>
      <c r="D930">
        <v>201505</v>
      </c>
      <c r="E930">
        <v>27</v>
      </c>
      <c r="G930">
        <f t="shared" si="28"/>
        <v>790139</v>
      </c>
    </row>
    <row r="931" spans="1:7">
      <c r="A931">
        <v>930</v>
      </c>
      <c r="B931">
        <v>28224000</v>
      </c>
      <c r="C931">
        <v>2.9499999999999998E-2</v>
      </c>
      <c r="D931">
        <v>201501</v>
      </c>
      <c r="E931">
        <v>18</v>
      </c>
      <c r="G931">
        <f t="shared" si="28"/>
        <v>1248912</v>
      </c>
    </row>
    <row r="932" spans="1:7">
      <c r="A932">
        <v>931</v>
      </c>
      <c r="B932">
        <v>8386000</v>
      </c>
      <c r="C932">
        <v>2.35E-2</v>
      </c>
      <c r="D932">
        <v>201404</v>
      </c>
      <c r="E932">
        <v>12</v>
      </c>
      <c r="G932">
        <f t="shared" si="28"/>
        <v>197071</v>
      </c>
    </row>
    <row r="933" spans="1:7">
      <c r="A933">
        <v>932</v>
      </c>
      <c r="B933">
        <v>30619000</v>
      </c>
      <c r="C933">
        <v>4.5333333333300002E-2</v>
      </c>
      <c r="D933">
        <v>201501</v>
      </c>
      <c r="E933">
        <v>24</v>
      </c>
      <c r="G933">
        <f t="shared" si="28"/>
        <v>2776122</v>
      </c>
    </row>
    <row r="934" spans="1:7">
      <c r="A934">
        <v>933</v>
      </c>
      <c r="B934">
        <v>8360000</v>
      </c>
      <c r="C934">
        <v>4.3472222222199999E-2</v>
      </c>
      <c r="D934">
        <v>201502</v>
      </c>
      <c r="E934">
        <v>23</v>
      </c>
      <c r="G934">
        <f t="shared" si="28"/>
        <v>696569</v>
      </c>
    </row>
    <row r="935" spans="1:7">
      <c r="A935">
        <v>934</v>
      </c>
      <c r="B935">
        <v>15686000</v>
      </c>
      <c r="C935">
        <v>2.35E-2</v>
      </c>
      <c r="D935">
        <v>201405</v>
      </c>
      <c r="E935">
        <v>15</v>
      </c>
      <c r="G935">
        <f t="shared" si="28"/>
        <v>460776</v>
      </c>
    </row>
    <row r="936" spans="1:7">
      <c r="A936">
        <v>935</v>
      </c>
      <c r="B936">
        <v>10101000</v>
      </c>
      <c r="C936">
        <v>3.9666666666699997E-2</v>
      </c>
      <c r="D936">
        <v>201405</v>
      </c>
      <c r="E936">
        <v>22</v>
      </c>
      <c r="G936">
        <f t="shared" si="28"/>
        <v>734567</v>
      </c>
    </row>
    <row r="937" spans="1:7">
      <c r="A937">
        <v>936</v>
      </c>
      <c r="B937">
        <v>12149000</v>
      </c>
      <c r="C937">
        <v>5.6000000000000001E-2</v>
      </c>
      <c r="D937">
        <v>201503</v>
      </c>
      <c r="E937">
        <v>24</v>
      </c>
      <c r="G937">
        <f t="shared" si="28"/>
        <v>1360688</v>
      </c>
    </row>
    <row r="938" spans="1:7">
      <c r="A938">
        <v>937</v>
      </c>
      <c r="B938">
        <v>9360000</v>
      </c>
      <c r="C938">
        <v>5.9416666666700001E-2</v>
      </c>
      <c r="D938">
        <v>201406</v>
      </c>
      <c r="E938">
        <v>23</v>
      </c>
      <c r="G938">
        <f t="shared" si="28"/>
        <v>1065935</v>
      </c>
    </row>
    <row r="939" spans="1:7">
      <c r="A939">
        <v>938</v>
      </c>
      <c r="B939">
        <v>7983000</v>
      </c>
      <c r="C939">
        <v>7.29444444444E-2</v>
      </c>
      <c r="D939">
        <v>201406</v>
      </c>
      <c r="E939">
        <v>26</v>
      </c>
      <c r="G939">
        <f t="shared" si="28"/>
        <v>1261683</v>
      </c>
    </row>
    <row r="940" spans="1:7">
      <c r="A940">
        <v>939</v>
      </c>
      <c r="B940">
        <v>29400000</v>
      </c>
      <c r="C940">
        <v>2.35E-2</v>
      </c>
      <c r="D940">
        <v>201404</v>
      </c>
      <c r="E940">
        <v>29</v>
      </c>
      <c r="G940">
        <f t="shared" si="28"/>
        <v>1669675</v>
      </c>
    </row>
    <row r="941" spans="1:7">
      <c r="A941">
        <v>940</v>
      </c>
      <c r="B941">
        <v>11236000</v>
      </c>
      <c r="C941">
        <v>2.35E-2</v>
      </c>
      <c r="D941">
        <v>201505</v>
      </c>
      <c r="E941">
        <v>24</v>
      </c>
      <c r="G941">
        <f t="shared" si="28"/>
        <v>528092</v>
      </c>
    </row>
    <row r="942" spans="1:7">
      <c r="A942">
        <v>941</v>
      </c>
      <c r="B942">
        <v>24689000</v>
      </c>
      <c r="C942">
        <v>2.35E-2</v>
      </c>
      <c r="D942">
        <v>201502</v>
      </c>
      <c r="E942">
        <v>13</v>
      </c>
      <c r="G942">
        <f t="shared" si="28"/>
        <v>628540</v>
      </c>
    </row>
    <row r="943" spans="1:7">
      <c r="A943">
        <v>942</v>
      </c>
      <c r="B943">
        <v>11726000</v>
      </c>
      <c r="C943">
        <v>2.35E-2</v>
      </c>
      <c r="D943">
        <v>201505</v>
      </c>
      <c r="E943">
        <v>12</v>
      </c>
      <c r="G943">
        <f t="shared" si="28"/>
        <v>275561</v>
      </c>
    </row>
    <row r="944" spans="1:7">
      <c r="A944">
        <v>943</v>
      </c>
      <c r="B944">
        <v>6564000</v>
      </c>
      <c r="C944">
        <v>4.7500000000000001E-2</v>
      </c>
      <c r="D944">
        <v>201501</v>
      </c>
      <c r="E944">
        <v>15</v>
      </c>
      <c r="G944">
        <f t="shared" si="28"/>
        <v>389737</v>
      </c>
    </row>
    <row r="945" spans="1:7">
      <c r="A945">
        <v>944</v>
      </c>
      <c r="B945">
        <v>26981000</v>
      </c>
      <c r="C945">
        <v>4.0250000000000001E-2</v>
      </c>
      <c r="D945">
        <v>201403</v>
      </c>
      <c r="E945">
        <v>21</v>
      </c>
      <c r="G945">
        <f t="shared" si="28"/>
        <v>1900474</v>
      </c>
    </row>
    <row r="946" spans="1:7">
      <c r="A946">
        <v>945</v>
      </c>
      <c r="B946">
        <v>11340000</v>
      </c>
      <c r="C946">
        <v>4.65E-2</v>
      </c>
      <c r="D946">
        <v>201605</v>
      </c>
      <c r="E946">
        <v>27</v>
      </c>
      <c r="G946">
        <f t="shared" si="28"/>
        <v>1186447</v>
      </c>
    </row>
    <row r="947" spans="1:7">
      <c r="A947">
        <v>946</v>
      </c>
      <c r="B947">
        <v>9324000</v>
      </c>
      <c r="C947">
        <v>7.1999999999999995E-2</v>
      </c>
      <c r="D947">
        <v>201403</v>
      </c>
      <c r="E947">
        <v>24</v>
      </c>
      <c r="G947">
        <f t="shared" si="28"/>
        <v>1342656</v>
      </c>
    </row>
    <row r="948" spans="1:7">
      <c r="A948">
        <v>947</v>
      </c>
      <c r="B948">
        <v>10881000</v>
      </c>
      <c r="C948">
        <v>2.8000000000000001E-2</v>
      </c>
      <c r="D948">
        <v>201501</v>
      </c>
      <c r="E948">
        <v>12</v>
      </c>
      <c r="G948">
        <f t="shared" si="28"/>
        <v>304668</v>
      </c>
    </row>
    <row r="949" spans="1:7">
      <c r="A949">
        <v>948</v>
      </c>
      <c r="B949">
        <v>34732000</v>
      </c>
      <c r="C949">
        <v>3.5000000000000003E-2</v>
      </c>
      <c r="D949">
        <v>201506</v>
      </c>
      <c r="E949">
        <v>18</v>
      </c>
      <c r="G949">
        <f t="shared" si="28"/>
        <v>1823430</v>
      </c>
    </row>
    <row r="950" spans="1:7">
      <c r="A950">
        <v>949</v>
      </c>
      <c r="B950">
        <v>28081000</v>
      </c>
      <c r="C950">
        <v>4.0611111111100003E-2</v>
      </c>
      <c r="D950">
        <v>201508</v>
      </c>
      <c r="E950">
        <v>17</v>
      </c>
      <c r="G950">
        <f t="shared" si="28"/>
        <v>1615567</v>
      </c>
    </row>
    <row r="951" spans="1:7">
      <c r="A951">
        <v>950</v>
      </c>
      <c r="B951">
        <v>25863000</v>
      </c>
      <c r="C951">
        <v>2.35E-2</v>
      </c>
      <c r="D951">
        <v>201504</v>
      </c>
      <c r="E951">
        <v>25</v>
      </c>
      <c r="G951">
        <f t="shared" si="28"/>
        <v>1266209</v>
      </c>
    </row>
    <row r="952" spans="1:7">
      <c r="A952">
        <v>951</v>
      </c>
      <c r="B952">
        <v>6449000</v>
      </c>
      <c r="C952">
        <v>5.3833333333300003E-2</v>
      </c>
      <c r="D952">
        <v>201403</v>
      </c>
      <c r="E952">
        <v>19</v>
      </c>
      <c r="G952">
        <f t="shared" si="28"/>
        <v>549687</v>
      </c>
    </row>
    <row r="953" spans="1:7">
      <c r="A953">
        <v>952</v>
      </c>
      <c r="B953">
        <v>12037000</v>
      </c>
      <c r="C953">
        <v>5.0472222222199999E-2</v>
      </c>
      <c r="D953">
        <v>201408</v>
      </c>
      <c r="E953">
        <v>23</v>
      </c>
      <c r="G953">
        <f t="shared" si="28"/>
        <v>1164440</v>
      </c>
    </row>
    <row r="954" spans="1:7">
      <c r="A954">
        <v>953</v>
      </c>
      <c r="B954">
        <v>13131000</v>
      </c>
      <c r="C954">
        <v>4.91944444444E-2</v>
      </c>
      <c r="D954">
        <v>201503</v>
      </c>
      <c r="E954">
        <v>23</v>
      </c>
      <c r="G954">
        <f t="shared" si="28"/>
        <v>1238113</v>
      </c>
    </row>
    <row r="955" spans="1:7">
      <c r="A955">
        <v>954</v>
      </c>
      <c r="B955">
        <v>27319000</v>
      </c>
      <c r="C955">
        <v>2.35E-2</v>
      </c>
      <c r="D955">
        <v>201404</v>
      </c>
      <c r="E955">
        <v>16</v>
      </c>
      <c r="G955">
        <f t="shared" si="28"/>
        <v>855995</v>
      </c>
    </row>
    <row r="956" spans="1:7">
      <c r="A956">
        <v>955</v>
      </c>
      <c r="B956">
        <v>3114000</v>
      </c>
      <c r="C956">
        <v>2.94444444444E-2</v>
      </c>
      <c r="D956">
        <v>201507</v>
      </c>
      <c r="E956">
        <v>20</v>
      </c>
      <c r="G956">
        <f t="shared" si="28"/>
        <v>152816</v>
      </c>
    </row>
    <row r="957" spans="1:7">
      <c r="A957">
        <v>956</v>
      </c>
      <c r="B957">
        <v>9471000</v>
      </c>
      <c r="C957">
        <v>2.35E-2</v>
      </c>
      <c r="D957">
        <v>201604</v>
      </c>
      <c r="E957">
        <v>12</v>
      </c>
      <c r="G957">
        <f t="shared" si="28"/>
        <v>222568</v>
      </c>
    </row>
    <row r="958" spans="1:7">
      <c r="A958">
        <v>957</v>
      </c>
      <c r="B958">
        <v>9384000</v>
      </c>
      <c r="C958">
        <v>2.35E-2</v>
      </c>
      <c r="D958">
        <v>201405</v>
      </c>
      <c r="E958">
        <v>21</v>
      </c>
      <c r="G958">
        <f t="shared" si="28"/>
        <v>385917</v>
      </c>
    </row>
    <row r="959" spans="1:7">
      <c r="A959">
        <v>958</v>
      </c>
      <c r="B959">
        <v>32176000</v>
      </c>
      <c r="C959">
        <v>3.5888888888900003E-2</v>
      </c>
      <c r="D959">
        <v>201503</v>
      </c>
      <c r="E959">
        <v>19</v>
      </c>
      <c r="G959">
        <f t="shared" si="28"/>
        <v>1828371</v>
      </c>
    </row>
    <row r="960" spans="1:7">
      <c r="A960">
        <v>959</v>
      </c>
      <c r="B960">
        <v>7649000</v>
      </c>
      <c r="C960">
        <v>4.5999999999999999E-2</v>
      </c>
      <c r="D960">
        <v>201405</v>
      </c>
      <c r="E960">
        <v>24</v>
      </c>
      <c r="G960">
        <f t="shared" si="28"/>
        <v>703708</v>
      </c>
    </row>
    <row r="961" spans="1:7">
      <c r="A961">
        <v>960</v>
      </c>
      <c r="B961">
        <v>8331000</v>
      </c>
      <c r="C961">
        <v>7.1999999999999995E-2</v>
      </c>
      <c r="D961">
        <v>201603</v>
      </c>
      <c r="E961">
        <v>24</v>
      </c>
      <c r="G961">
        <f t="shared" si="28"/>
        <v>1199664</v>
      </c>
    </row>
    <row r="962" spans="1:7">
      <c r="A962">
        <v>961</v>
      </c>
      <c r="B962">
        <v>10921000</v>
      </c>
      <c r="C962">
        <v>7.8E-2</v>
      </c>
      <c r="D962">
        <v>201412</v>
      </c>
      <c r="E962">
        <v>24</v>
      </c>
      <c r="G962">
        <f t="shared" ref="G962:G1025" si="29">FLOOR(B962*C962*E962/12, 1)</f>
        <v>1703676</v>
      </c>
    </row>
    <row r="963" spans="1:7">
      <c r="A963">
        <v>962</v>
      </c>
      <c r="B963">
        <v>10693000</v>
      </c>
      <c r="C963">
        <v>5.7055555555599997E-2</v>
      </c>
      <c r="D963">
        <v>201506</v>
      </c>
      <c r="E963">
        <v>26</v>
      </c>
      <c r="G963">
        <f t="shared" si="29"/>
        <v>1321872</v>
      </c>
    </row>
    <row r="964" spans="1:7">
      <c r="A964">
        <v>963</v>
      </c>
      <c r="B964">
        <v>10529000</v>
      </c>
      <c r="C964">
        <v>2.35E-2</v>
      </c>
      <c r="D964">
        <v>201504</v>
      </c>
      <c r="E964">
        <v>20</v>
      </c>
      <c r="G964">
        <f t="shared" si="29"/>
        <v>412385</v>
      </c>
    </row>
    <row r="965" spans="1:7">
      <c r="A965">
        <v>964</v>
      </c>
      <c r="B965">
        <v>10229000</v>
      </c>
      <c r="C965">
        <v>4.2222222222199998E-2</v>
      </c>
      <c r="D965">
        <v>201404</v>
      </c>
      <c r="E965">
        <v>26</v>
      </c>
      <c r="G965">
        <f t="shared" si="29"/>
        <v>935764</v>
      </c>
    </row>
    <row r="966" spans="1:7">
      <c r="A966">
        <v>965</v>
      </c>
      <c r="B966">
        <v>27178000</v>
      </c>
      <c r="C966">
        <v>3.6416666666700001E-2</v>
      </c>
      <c r="D966">
        <v>201503</v>
      </c>
      <c r="E966">
        <v>23</v>
      </c>
      <c r="G966">
        <f t="shared" si="29"/>
        <v>1896986</v>
      </c>
    </row>
    <row r="967" spans="1:7">
      <c r="A967">
        <v>966</v>
      </c>
      <c r="B967">
        <v>9047000</v>
      </c>
      <c r="C967">
        <v>2.8666666666700001E-2</v>
      </c>
      <c r="D967">
        <v>201505</v>
      </c>
      <c r="E967">
        <v>24</v>
      </c>
      <c r="G967">
        <f t="shared" si="29"/>
        <v>518694</v>
      </c>
    </row>
    <row r="968" spans="1:7">
      <c r="A968">
        <v>967</v>
      </c>
      <c r="B968">
        <v>32060000</v>
      </c>
      <c r="C968">
        <v>4.5333333333300002E-2</v>
      </c>
      <c r="D968">
        <v>201408</v>
      </c>
      <c r="E968">
        <v>24</v>
      </c>
      <c r="G968">
        <f t="shared" si="29"/>
        <v>2906773</v>
      </c>
    </row>
    <row r="969" spans="1:7">
      <c r="A969">
        <v>968</v>
      </c>
      <c r="B969">
        <v>7693000</v>
      </c>
      <c r="C969">
        <v>7.2749999999999995E-2</v>
      </c>
      <c r="D969">
        <v>201506</v>
      </c>
      <c r="E969">
        <v>27</v>
      </c>
      <c r="G969">
        <f t="shared" si="29"/>
        <v>1259247</v>
      </c>
    </row>
    <row r="970" spans="1:7">
      <c r="A970">
        <v>969</v>
      </c>
      <c r="B970">
        <v>24913000</v>
      </c>
      <c r="C970">
        <v>2.4083333333300001E-2</v>
      </c>
      <c r="D970">
        <v>201504</v>
      </c>
      <c r="E970">
        <v>33</v>
      </c>
      <c r="G970">
        <f t="shared" si="29"/>
        <v>1649967</v>
      </c>
    </row>
    <row r="971" spans="1:7">
      <c r="A971">
        <v>970</v>
      </c>
      <c r="B971">
        <v>10369000</v>
      </c>
      <c r="C971">
        <v>4.4861111111099999E-2</v>
      </c>
      <c r="D971">
        <v>201503</v>
      </c>
      <c r="E971">
        <v>17</v>
      </c>
      <c r="G971">
        <f t="shared" si="29"/>
        <v>658983</v>
      </c>
    </row>
    <row r="972" spans="1:7">
      <c r="A972">
        <v>971</v>
      </c>
      <c r="B972">
        <v>12416000</v>
      </c>
      <c r="C972">
        <v>2.6583333333299999E-2</v>
      </c>
      <c r="D972">
        <v>201404</v>
      </c>
      <c r="E972">
        <v>21</v>
      </c>
      <c r="G972">
        <f t="shared" si="29"/>
        <v>577602</v>
      </c>
    </row>
    <row r="973" spans="1:7">
      <c r="A973">
        <v>972</v>
      </c>
      <c r="B973">
        <v>8628000</v>
      </c>
      <c r="C973">
        <v>8.9416666666700007E-2</v>
      </c>
      <c r="D973">
        <v>201506</v>
      </c>
      <c r="E973">
        <v>29</v>
      </c>
      <c r="G973">
        <f t="shared" si="29"/>
        <v>1864426</v>
      </c>
    </row>
    <row r="974" spans="1:7">
      <c r="A974">
        <v>973</v>
      </c>
      <c r="B974">
        <v>27694000</v>
      </c>
      <c r="C974">
        <v>2.35E-2</v>
      </c>
      <c r="D974">
        <v>201405</v>
      </c>
      <c r="E974">
        <v>28</v>
      </c>
      <c r="G974">
        <f t="shared" si="29"/>
        <v>1518554</v>
      </c>
    </row>
    <row r="975" spans="1:7">
      <c r="A975">
        <v>974</v>
      </c>
      <c r="B975">
        <v>3601000</v>
      </c>
      <c r="C975">
        <v>2.35E-2</v>
      </c>
      <c r="D975">
        <v>201502</v>
      </c>
      <c r="E975">
        <v>28</v>
      </c>
      <c r="G975">
        <f t="shared" si="29"/>
        <v>197454</v>
      </c>
    </row>
    <row r="976" spans="1:7">
      <c r="A976">
        <v>975</v>
      </c>
      <c r="B976">
        <v>19445000</v>
      </c>
      <c r="C976">
        <v>2.3722222222199999E-2</v>
      </c>
      <c r="D976">
        <v>201412</v>
      </c>
      <c r="E976">
        <v>14</v>
      </c>
      <c r="G976">
        <f t="shared" si="29"/>
        <v>538158</v>
      </c>
    </row>
    <row r="977" spans="1:7">
      <c r="A977">
        <v>976</v>
      </c>
      <c r="B977">
        <v>4208000</v>
      </c>
      <c r="C977">
        <v>2.35E-2</v>
      </c>
      <c r="D977">
        <v>201405</v>
      </c>
      <c r="E977">
        <v>12</v>
      </c>
      <c r="G977">
        <f t="shared" si="29"/>
        <v>98888</v>
      </c>
    </row>
    <row r="978" spans="1:7">
      <c r="A978">
        <v>977</v>
      </c>
      <c r="B978">
        <v>12179000</v>
      </c>
      <c r="C978">
        <v>2.70833333333E-2</v>
      </c>
      <c r="D978">
        <v>201411</v>
      </c>
      <c r="E978">
        <v>13</v>
      </c>
      <c r="G978">
        <f t="shared" si="29"/>
        <v>357335</v>
      </c>
    </row>
    <row r="979" spans="1:7">
      <c r="A979">
        <v>978</v>
      </c>
      <c r="B979">
        <v>10386000</v>
      </c>
      <c r="C979">
        <v>4.0833333333299998E-2</v>
      </c>
      <c r="D979">
        <v>201503</v>
      </c>
      <c r="E979">
        <v>15</v>
      </c>
      <c r="G979">
        <f t="shared" si="29"/>
        <v>530118</v>
      </c>
    </row>
    <row r="980" spans="1:7">
      <c r="A980">
        <v>979</v>
      </c>
      <c r="B980">
        <v>6519000</v>
      </c>
      <c r="C980">
        <v>2.35E-2</v>
      </c>
      <c r="D980">
        <v>201502</v>
      </c>
      <c r="E980">
        <v>25</v>
      </c>
      <c r="G980">
        <f t="shared" si="29"/>
        <v>319159</v>
      </c>
    </row>
    <row r="981" spans="1:7">
      <c r="A981">
        <v>980</v>
      </c>
      <c r="B981">
        <v>10117000</v>
      </c>
      <c r="C981">
        <v>3.4000000000000002E-2</v>
      </c>
      <c r="D981">
        <v>201404</v>
      </c>
      <c r="E981">
        <v>24</v>
      </c>
      <c r="G981">
        <f t="shared" si="29"/>
        <v>687956</v>
      </c>
    </row>
    <row r="982" spans="1:7">
      <c r="A982">
        <v>981</v>
      </c>
      <c r="B982">
        <v>9243000</v>
      </c>
      <c r="C982">
        <v>4.2750000000000003E-2</v>
      </c>
      <c r="D982">
        <v>201505</v>
      </c>
      <c r="E982">
        <v>27</v>
      </c>
      <c r="G982">
        <f t="shared" si="29"/>
        <v>889061</v>
      </c>
    </row>
    <row r="983" spans="1:7">
      <c r="A983">
        <v>982</v>
      </c>
      <c r="B983">
        <v>9746000</v>
      </c>
      <c r="C983">
        <v>5.8055555555599998E-2</v>
      </c>
      <c r="D983">
        <v>201412</v>
      </c>
      <c r="E983">
        <v>22</v>
      </c>
      <c r="G983">
        <f t="shared" si="29"/>
        <v>1037317</v>
      </c>
    </row>
    <row r="984" spans="1:7">
      <c r="A984">
        <v>983</v>
      </c>
      <c r="B984">
        <v>5847000</v>
      </c>
      <c r="C984">
        <v>3.9583333333299997E-2</v>
      </c>
      <c r="D984">
        <v>201406</v>
      </c>
      <c r="E984">
        <v>15</v>
      </c>
      <c r="G984">
        <f t="shared" si="29"/>
        <v>289304</v>
      </c>
    </row>
    <row r="985" spans="1:7">
      <c r="A985">
        <v>984</v>
      </c>
      <c r="B985">
        <v>3088000</v>
      </c>
      <c r="C985">
        <v>2.35E-2</v>
      </c>
      <c r="D985">
        <v>201405</v>
      </c>
      <c r="E985">
        <v>19</v>
      </c>
      <c r="G985">
        <f t="shared" si="29"/>
        <v>114899</v>
      </c>
    </row>
    <row r="986" spans="1:7">
      <c r="A986">
        <v>985</v>
      </c>
      <c r="B986">
        <v>7541000</v>
      </c>
      <c r="C986">
        <v>0.04</v>
      </c>
      <c r="D986">
        <v>201404</v>
      </c>
      <c r="E986">
        <v>24</v>
      </c>
      <c r="G986">
        <f t="shared" si="29"/>
        <v>603280</v>
      </c>
    </row>
    <row r="987" spans="1:7">
      <c r="A987">
        <v>986</v>
      </c>
      <c r="B987">
        <v>11854000</v>
      </c>
      <c r="C987">
        <v>2.35E-2</v>
      </c>
      <c r="D987">
        <v>201405</v>
      </c>
      <c r="E987">
        <v>22</v>
      </c>
      <c r="G987">
        <f t="shared" si="29"/>
        <v>510709</v>
      </c>
    </row>
    <row r="988" spans="1:7">
      <c r="A988">
        <v>987</v>
      </c>
      <c r="B988">
        <v>8875000</v>
      </c>
      <c r="C988">
        <v>5.4444444444399998E-2</v>
      </c>
      <c r="D988">
        <v>201501</v>
      </c>
      <c r="E988">
        <v>20</v>
      </c>
      <c r="G988">
        <f t="shared" si="29"/>
        <v>805324</v>
      </c>
    </row>
    <row r="989" spans="1:7">
      <c r="A989">
        <v>988</v>
      </c>
      <c r="B989">
        <v>30755000</v>
      </c>
      <c r="C989">
        <v>2.775E-2</v>
      </c>
      <c r="D989">
        <v>201404</v>
      </c>
      <c r="E989">
        <v>27</v>
      </c>
      <c r="G989">
        <f t="shared" si="29"/>
        <v>1920265</v>
      </c>
    </row>
    <row r="990" spans="1:7">
      <c r="A990">
        <v>989</v>
      </c>
      <c r="B990">
        <v>12995000</v>
      </c>
      <c r="C990">
        <v>2.9166666666700002E-2</v>
      </c>
      <c r="D990">
        <v>201403</v>
      </c>
      <c r="E990">
        <v>15</v>
      </c>
      <c r="G990">
        <f t="shared" si="29"/>
        <v>473776</v>
      </c>
    </row>
    <row r="991" spans="1:7">
      <c r="A991">
        <v>990</v>
      </c>
      <c r="B991">
        <v>31401000</v>
      </c>
      <c r="C991">
        <v>2.75E-2</v>
      </c>
      <c r="D991">
        <v>201602</v>
      </c>
      <c r="E991">
        <v>23</v>
      </c>
      <c r="G991">
        <f t="shared" si="29"/>
        <v>1655094</v>
      </c>
    </row>
    <row r="992" spans="1:7">
      <c r="A992">
        <v>991</v>
      </c>
      <c r="B992">
        <v>4992000</v>
      </c>
      <c r="C992">
        <v>4.4083333333300001E-2</v>
      </c>
      <c r="D992">
        <v>201507</v>
      </c>
      <c r="E992">
        <v>23</v>
      </c>
      <c r="G992">
        <f t="shared" si="29"/>
        <v>421789</v>
      </c>
    </row>
    <row r="993" spans="1:7">
      <c r="A993">
        <v>992</v>
      </c>
      <c r="B993">
        <v>7081000</v>
      </c>
      <c r="C993">
        <v>2.35E-2</v>
      </c>
      <c r="D993">
        <v>201404</v>
      </c>
      <c r="E993">
        <v>15</v>
      </c>
      <c r="G993">
        <f t="shared" si="29"/>
        <v>208004</v>
      </c>
    </row>
    <row r="994" spans="1:7">
      <c r="A994">
        <v>993</v>
      </c>
      <c r="B994">
        <v>4305000</v>
      </c>
      <c r="C994">
        <v>2.35E-2</v>
      </c>
      <c r="D994">
        <v>201505</v>
      </c>
      <c r="E994">
        <v>30</v>
      </c>
      <c r="G994">
        <f t="shared" si="29"/>
        <v>252918</v>
      </c>
    </row>
    <row r="995" spans="1:7">
      <c r="A995">
        <v>994</v>
      </c>
      <c r="B995">
        <v>13244000</v>
      </c>
      <c r="C995">
        <v>2.35E-2</v>
      </c>
      <c r="D995">
        <v>201604</v>
      </c>
      <c r="E995">
        <v>20</v>
      </c>
      <c r="G995">
        <f t="shared" si="29"/>
        <v>518723</v>
      </c>
    </row>
    <row r="996" spans="1:7">
      <c r="A996">
        <v>995</v>
      </c>
      <c r="B996">
        <v>11222000</v>
      </c>
      <c r="C996">
        <v>2.35E-2</v>
      </c>
      <c r="D996">
        <v>201502</v>
      </c>
      <c r="E996">
        <v>12</v>
      </c>
      <c r="G996">
        <f t="shared" si="29"/>
        <v>263717</v>
      </c>
    </row>
    <row r="997" spans="1:7">
      <c r="A997">
        <v>996</v>
      </c>
      <c r="B997">
        <v>25097000</v>
      </c>
      <c r="C997">
        <v>2.6055555555600001E-2</v>
      </c>
      <c r="D997">
        <v>201403</v>
      </c>
      <c r="E997">
        <v>14</v>
      </c>
      <c r="G997">
        <f t="shared" si="29"/>
        <v>762902</v>
      </c>
    </row>
    <row r="998" spans="1:7">
      <c r="A998">
        <v>997</v>
      </c>
      <c r="B998">
        <v>8452000</v>
      </c>
      <c r="C998">
        <v>5.89166666667E-2</v>
      </c>
      <c r="D998">
        <v>201501</v>
      </c>
      <c r="E998">
        <v>21</v>
      </c>
      <c r="G998">
        <f t="shared" si="29"/>
        <v>871436</v>
      </c>
    </row>
    <row r="999" spans="1:7">
      <c r="A999">
        <v>998</v>
      </c>
      <c r="B999">
        <v>9452000</v>
      </c>
      <c r="C999">
        <v>6.1805555555600002E-2</v>
      </c>
      <c r="D999">
        <v>201403</v>
      </c>
      <c r="E999">
        <v>25</v>
      </c>
      <c r="G999">
        <f t="shared" si="29"/>
        <v>1217054</v>
      </c>
    </row>
    <row r="1000" spans="1:7">
      <c r="A1000">
        <v>999</v>
      </c>
      <c r="B1000">
        <v>10360000</v>
      </c>
      <c r="C1000">
        <v>6.25E-2</v>
      </c>
      <c r="D1000">
        <v>201506</v>
      </c>
      <c r="E1000">
        <v>25</v>
      </c>
      <c r="G1000">
        <f t="shared" si="29"/>
        <v>1348958</v>
      </c>
    </row>
    <row r="1001" spans="1:7">
      <c r="A1001">
        <v>1000</v>
      </c>
      <c r="B1001">
        <v>4871000</v>
      </c>
      <c r="C1001">
        <v>2.35E-2</v>
      </c>
      <c r="D1001">
        <v>201503</v>
      </c>
      <c r="E1001">
        <v>19</v>
      </c>
      <c r="G1001">
        <f t="shared" si="29"/>
        <v>181241</v>
      </c>
    </row>
    <row r="1002" spans="1:7">
      <c r="A1002">
        <v>1001</v>
      </c>
      <c r="B1002">
        <v>7265000</v>
      </c>
      <c r="C1002">
        <v>5.75277777778E-2</v>
      </c>
      <c r="D1002">
        <v>201503</v>
      </c>
      <c r="E1002">
        <v>19</v>
      </c>
      <c r="G1002">
        <f t="shared" si="29"/>
        <v>661737</v>
      </c>
    </row>
    <row r="1003" spans="1:7">
      <c r="A1003">
        <v>1002</v>
      </c>
      <c r="B1003">
        <v>15570000</v>
      </c>
      <c r="C1003">
        <v>4.40555555556E-2</v>
      </c>
      <c r="D1003">
        <v>201404</v>
      </c>
      <c r="E1003">
        <v>31</v>
      </c>
      <c r="G1003">
        <f t="shared" si="29"/>
        <v>1772024</v>
      </c>
    </row>
    <row r="1004" spans="1:7">
      <c r="A1004">
        <v>1003</v>
      </c>
      <c r="B1004">
        <v>26724000</v>
      </c>
      <c r="C1004">
        <v>2.35E-2</v>
      </c>
      <c r="D1004">
        <v>201404</v>
      </c>
      <c r="E1004">
        <v>25</v>
      </c>
      <c r="G1004">
        <f t="shared" si="29"/>
        <v>1308362</v>
      </c>
    </row>
    <row r="1005" spans="1:7">
      <c r="A1005">
        <v>1004</v>
      </c>
      <c r="B1005">
        <v>12946000</v>
      </c>
      <c r="C1005">
        <v>4.2999999999999997E-2</v>
      </c>
      <c r="D1005">
        <v>201406</v>
      </c>
      <c r="E1005">
        <v>18</v>
      </c>
      <c r="G1005">
        <f t="shared" si="29"/>
        <v>835017</v>
      </c>
    </row>
    <row r="1006" spans="1:7">
      <c r="A1006">
        <v>1005</v>
      </c>
      <c r="B1006">
        <v>12411000</v>
      </c>
      <c r="C1006">
        <v>6.0444444444400003E-2</v>
      </c>
      <c r="D1006">
        <v>201511</v>
      </c>
      <c r="E1006">
        <v>34</v>
      </c>
      <c r="G1006">
        <f t="shared" si="29"/>
        <v>2125498</v>
      </c>
    </row>
    <row r="1007" spans="1:7">
      <c r="A1007">
        <v>1006</v>
      </c>
      <c r="B1007">
        <v>24920000</v>
      </c>
      <c r="C1007">
        <v>2.9749999999999999E-2</v>
      </c>
      <c r="D1007">
        <v>201406</v>
      </c>
      <c r="E1007">
        <v>17</v>
      </c>
      <c r="G1007">
        <f t="shared" si="29"/>
        <v>1050274</v>
      </c>
    </row>
    <row r="1008" spans="1:7">
      <c r="A1008">
        <v>1007</v>
      </c>
      <c r="B1008">
        <v>12941000</v>
      </c>
      <c r="C1008">
        <v>3.3666666666699999E-2</v>
      </c>
      <c r="D1008">
        <v>201503</v>
      </c>
      <c r="E1008">
        <v>12</v>
      </c>
      <c r="G1008">
        <f t="shared" si="29"/>
        <v>435680</v>
      </c>
    </row>
    <row r="1009" spans="1:7">
      <c r="A1009">
        <v>1008</v>
      </c>
      <c r="B1009">
        <v>9254000</v>
      </c>
      <c r="C1009">
        <v>4.3472222222199999E-2</v>
      </c>
      <c r="D1009">
        <v>201405</v>
      </c>
      <c r="E1009">
        <v>23</v>
      </c>
      <c r="G1009">
        <f t="shared" si="29"/>
        <v>771059</v>
      </c>
    </row>
    <row r="1010" spans="1:7">
      <c r="A1010">
        <v>1009</v>
      </c>
      <c r="B1010">
        <v>28855000</v>
      </c>
      <c r="C1010">
        <v>3.1388888888899999E-2</v>
      </c>
      <c r="D1010">
        <v>201405</v>
      </c>
      <c r="E1010">
        <v>26</v>
      </c>
      <c r="G1010">
        <f t="shared" si="29"/>
        <v>1962407</v>
      </c>
    </row>
    <row r="1011" spans="1:7">
      <c r="A1011">
        <v>1010</v>
      </c>
      <c r="B1011">
        <v>14763000</v>
      </c>
      <c r="C1011">
        <v>4.0666666666699998E-2</v>
      </c>
      <c r="D1011">
        <v>201506</v>
      </c>
      <c r="E1011">
        <v>24</v>
      </c>
      <c r="G1011">
        <f t="shared" si="29"/>
        <v>1200724</v>
      </c>
    </row>
    <row r="1012" spans="1:7">
      <c r="A1012">
        <v>1011</v>
      </c>
      <c r="B1012">
        <v>8787000</v>
      </c>
      <c r="C1012">
        <v>2.35E-2</v>
      </c>
      <c r="D1012">
        <v>201504</v>
      </c>
      <c r="E1012">
        <v>12</v>
      </c>
      <c r="G1012">
        <f t="shared" si="29"/>
        <v>206494</v>
      </c>
    </row>
    <row r="1013" spans="1:7">
      <c r="A1013">
        <v>1012</v>
      </c>
      <c r="B1013">
        <v>26229000</v>
      </c>
      <c r="C1013">
        <v>2.35E-2</v>
      </c>
      <c r="D1013">
        <v>201404</v>
      </c>
      <c r="E1013">
        <v>13</v>
      </c>
      <c r="G1013">
        <f t="shared" si="29"/>
        <v>667746</v>
      </c>
    </row>
    <row r="1014" spans="1:7">
      <c r="A1014">
        <v>1013</v>
      </c>
      <c r="B1014">
        <v>9256000</v>
      </c>
      <c r="C1014">
        <v>5.7333333333299999E-2</v>
      </c>
      <c r="D1014">
        <v>201512</v>
      </c>
      <c r="E1014">
        <v>24</v>
      </c>
      <c r="G1014">
        <f t="shared" si="29"/>
        <v>1061354</v>
      </c>
    </row>
    <row r="1015" spans="1:7">
      <c r="A1015">
        <v>1014</v>
      </c>
      <c r="B1015">
        <v>12408000</v>
      </c>
      <c r="C1015">
        <v>3.45833333333E-2</v>
      </c>
      <c r="D1015">
        <v>201405</v>
      </c>
      <c r="E1015">
        <v>25</v>
      </c>
      <c r="G1015">
        <f t="shared" si="29"/>
        <v>893979</v>
      </c>
    </row>
    <row r="1016" spans="1:7">
      <c r="A1016">
        <v>1015</v>
      </c>
      <c r="B1016">
        <v>23571000</v>
      </c>
      <c r="C1016">
        <v>3.15E-2</v>
      </c>
      <c r="D1016">
        <v>201403</v>
      </c>
      <c r="E1016">
        <v>14</v>
      </c>
      <c r="G1016">
        <f t="shared" si="29"/>
        <v>866234</v>
      </c>
    </row>
    <row r="1017" spans="1:7">
      <c r="A1017">
        <v>1016</v>
      </c>
      <c r="B1017">
        <v>7849000</v>
      </c>
      <c r="C1017">
        <v>4.2944444444400001E-2</v>
      </c>
      <c r="D1017">
        <v>201504</v>
      </c>
      <c r="E1017">
        <v>26</v>
      </c>
      <c r="G1017">
        <f t="shared" si="29"/>
        <v>730320</v>
      </c>
    </row>
    <row r="1018" spans="1:7">
      <c r="A1018">
        <v>1017</v>
      </c>
      <c r="B1018">
        <v>34574000</v>
      </c>
      <c r="C1018">
        <v>2.35E-2</v>
      </c>
      <c r="D1018">
        <v>201502</v>
      </c>
      <c r="E1018">
        <v>29</v>
      </c>
      <c r="G1018">
        <f t="shared" si="29"/>
        <v>1963515</v>
      </c>
    </row>
    <row r="1019" spans="1:7">
      <c r="A1019">
        <v>1018</v>
      </c>
      <c r="B1019">
        <v>33306000</v>
      </c>
      <c r="C1019">
        <v>2.6222222222200001E-2</v>
      </c>
      <c r="D1019">
        <v>201505</v>
      </c>
      <c r="E1019">
        <v>23</v>
      </c>
      <c r="G1019">
        <f t="shared" si="29"/>
        <v>1673934</v>
      </c>
    </row>
    <row r="1020" spans="1:7">
      <c r="A1020">
        <v>1019</v>
      </c>
      <c r="B1020">
        <v>30749000</v>
      </c>
      <c r="C1020">
        <v>2.6388888888900001E-2</v>
      </c>
      <c r="D1020">
        <v>201405</v>
      </c>
      <c r="E1020">
        <v>29</v>
      </c>
      <c r="G1020">
        <f t="shared" si="29"/>
        <v>1960960</v>
      </c>
    </row>
    <row r="1021" spans="1:7">
      <c r="A1021">
        <v>1020</v>
      </c>
      <c r="B1021">
        <v>32222000</v>
      </c>
      <c r="C1021">
        <v>5.2111111111099999E-2</v>
      </c>
      <c r="D1021">
        <v>201506</v>
      </c>
      <c r="E1021">
        <v>28</v>
      </c>
      <c r="G1021">
        <f t="shared" si="29"/>
        <v>3917956</v>
      </c>
    </row>
    <row r="1022" spans="1:7">
      <c r="A1022">
        <v>1021</v>
      </c>
      <c r="B1022">
        <v>3586000</v>
      </c>
      <c r="C1022">
        <v>2.35E-2</v>
      </c>
      <c r="D1022">
        <v>201404</v>
      </c>
      <c r="E1022">
        <v>15</v>
      </c>
      <c r="G1022">
        <f t="shared" si="29"/>
        <v>105338</v>
      </c>
    </row>
    <row r="1023" spans="1:7">
      <c r="A1023">
        <v>1022</v>
      </c>
      <c r="B1023">
        <v>27711000</v>
      </c>
      <c r="C1023">
        <v>4.2750000000000003E-2</v>
      </c>
      <c r="D1023">
        <v>201503</v>
      </c>
      <c r="E1023">
        <v>27</v>
      </c>
      <c r="G1023">
        <f t="shared" si="29"/>
        <v>2665451</v>
      </c>
    </row>
    <row r="1024" spans="1:7">
      <c r="A1024">
        <v>1023</v>
      </c>
      <c r="B1024">
        <v>11543000</v>
      </c>
      <c r="C1024">
        <v>3.7499999999999999E-2</v>
      </c>
      <c r="D1024">
        <v>201502</v>
      </c>
      <c r="E1024">
        <v>27</v>
      </c>
      <c r="G1024">
        <f t="shared" si="29"/>
        <v>973940</v>
      </c>
    </row>
    <row r="1025" spans="1:7">
      <c r="A1025">
        <v>1024</v>
      </c>
      <c r="B1025">
        <v>11749000</v>
      </c>
      <c r="C1025">
        <v>2.35E-2</v>
      </c>
      <c r="D1025">
        <v>201504</v>
      </c>
      <c r="E1025">
        <v>17</v>
      </c>
      <c r="G1025">
        <f t="shared" si="29"/>
        <v>391143</v>
      </c>
    </row>
    <row r="1026" spans="1:7">
      <c r="A1026">
        <v>1025</v>
      </c>
      <c r="B1026">
        <v>12712000</v>
      </c>
      <c r="C1026">
        <v>2.35E-2</v>
      </c>
      <c r="D1026">
        <v>201405</v>
      </c>
      <c r="E1026">
        <v>13</v>
      </c>
      <c r="G1026">
        <f t="shared" ref="G1026:G1089" si="30">FLOOR(B1026*C1026*E1026/12, 1)</f>
        <v>323626</v>
      </c>
    </row>
    <row r="1027" spans="1:7">
      <c r="A1027">
        <v>1026</v>
      </c>
      <c r="B1027">
        <v>12555000</v>
      </c>
      <c r="C1027">
        <v>3.5555555555599999E-2</v>
      </c>
      <c r="D1027">
        <v>201506</v>
      </c>
      <c r="E1027">
        <v>16</v>
      </c>
      <c r="G1027">
        <f t="shared" si="30"/>
        <v>595200</v>
      </c>
    </row>
    <row r="1028" spans="1:7">
      <c r="A1028">
        <v>1027</v>
      </c>
      <c r="B1028">
        <v>13526000</v>
      </c>
      <c r="C1028">
        <v>4.0944444444399999E-2</v>
      </c>
      <c r="D1028">
        <v>201506</v>
      </c>
      <c r="E1028">
        <v>22</v>
      </c>
      <c r="G1028">
        <f t="shared" si="30"/>
        <v>1015326</v>
      </c>
    </row>
    <row r="1029" spans="1:7">
      <c r="A1029">
        <v>1028</v>
      </c>
      <c r="B1029">
        <v>4930000</v>
      </c>
      <c r="C1029">
        <v>2.35E-2</v>
      </c>
      <c r="D1029">
        <v>201404</v>
      </c>
      <c r="E1029">
        <v>20</v>
      </c>
      <c r="G1029">
        <f t="shared" si="30"/>
        <v>193091</v>
      </c>
    </row>
    <row r="1030" spans="1:7">
      <c r="A1030">
        <v>1029</v>
      </c>
      <c r="B1030">
        <v>8640000</v>
      </c>
      <c r="C1030">
        <v>2.35E-2</v>
      </c>
      <c r="D1030">
        <v>201502</v>
      </c>
      <c r="E1030">
        <v>14</v>
      </c>
      <c r="G1030">
        <f t="shared" si="30"/>
        <v>236880</v>
      </c>
    </row>
    <row r="1031" spans="1:7">
      <c r="A1031">
        <v>1030</v>
      </c>
      <c r="B1031">
        <v>8203000</v>
      </c>
      <c r="C1031">
        <v>2.35E-2</v>
      </c>
      <c r="D1031">
        <v>201405</v>
      </c>
      <c r="E1031">
        <v>21</v>
      </c>
      <c r="G1031">
        <f t="shared" si="30"/>
        <v>337348</v>
      </c>
    </row>
    <row r="1032" spans="1:7">
      <c r="A1032">
        <v>1031</v>
      </c>
      <c r="B1032">
        <v>9143000</v>
      </c>
      <c r="C1032">
        <v>3.3333333333299998E-2</v>
      </c>
      <c r="D1032">
        <v>201502</v>
      </c>
      <c r="E1032">
        <v>24</v>
      </c>
      <c r="G1032">
        <f t="shared" si="30"/>
        <v>609533</v>
      </c>
    </row>
    <row r="1033" spans="1:7">
      <c r="A1033">
        <v>1032</v>
      </c>
      <c r="B1033">
        <v>11439000</v>
      </c>
      <c r="C1033">
        <v>2.35E-2</v>
      </c>
      <c r="D1033">
        <v>201502</v>
      </c>
      <c r="E1033">
        <v>13</v>
      </c>
      <c r="G1033">
        <f t="shared" si="30"/>
        <v>291217</v>
      </c>
    </row>
    <row r="1034" spans="1:7">
      <c r="A1034">
        <v>1033</v>
      </c>
      <c r="B1034">
        <v>9488000</v>
      </c>
      <c r="C1034">
        <v>2.35E-2</v>
      </c>
      <c r="D1034">
        <v>201404</v>
      </c>
      <c r="E1034">
        <v>26</v>
      </c>
      <c r="G1034">
        <f t="shared" si="30"/>
        <v>483097</v>
      </c>
    </row>
    <row r="1035" spans="1:7">
      <c r="A1035">
        <v>1034</v>
      </c>
      <c r="B1035">
        <v>3172000</v>
      </c>
      <c r="C1035">
        <v>2.35E-2</v>
      </c>
      <c r="D1035">
        <v>201404</v>
      </c>
      <c r="E1035">
        <v>30</v>
      </c>
      <c r="G1035">
        <f t="shared" si="30"/>
        <v>186355</v>
      </c>
    </row>
    <row r="1036" spans="1:7">
      <c r="A1036">
        <v>1035</v>
      </c>
      <c r="B1036">
        <v>22472000</v>
      </c>
      <c r="C1036">
        <v>2.35E-2</v>
      </c>
      <c r="D1036">
        <v>201504</v>
      </c>
      <c r="E1036">
        <v>36</v>
      </c>
      <c r="G1036">
        <f t="shared" si="30"/>
        <v>1584276</v>
      </c>
    </row>
    <row r="1037" spans="1:7">
      <c r="A1037">
        <v>1036</v>
      </c>
      <c r="B1037">
        <v>11644000</v>
      </c>
      <c r="C1037">
        <v>5.3472222222200001E-2</v>
      </c>
      <c r="D1037">
        <v>201606</v>
      </c>
      <c r="E1037">
        <v>25</v>
      </c>
      <c r="G1037">
        <f t="shared" si="30"/>
        <v>1297146</v>
      </c>
    </row>
    <row r="1038" spans="1:7">
      <c r="A1038">
        <v>1037</v>
      </c>
      <c r="B1038">
        <v>31037000</v>
      </c>
      <c r="C1038">
        <v>2.35E-2</v>
      </c>
      <c r="D1038">
        <v>201404</v>
      </c>
      <c r="E1038">
        <v>19</v>
      </c>
      <c r="G1038">
        <f t="shared" si="30"/>
        <v>1154835</v>
      </c>
    </row>
    <row r="1039" spans="1:7">
      <c r="A1039">
        <v>1038</v>
      </c>
      <c r="B1039">
        <v>22002000</v>
      </c>
      <c r="C1039">
        <v>3.9083333333299997E-2</v>
      </c>
      <c r="D1039">
        <v>201501</v>
      </c>
      <c r="E1039">
        <v>21</v>
      </c>
      <c r="G1039">
        <f t="shared" si="30"/>
        <v>1504845</v>
      </c>
    </row>
    <row r="1040" spans="1:7">
      <c r="A1040">
        <v>1039</v>
      </c>
      <c r="B1040">
        <v>24684000</v>
      </c>
      <c r="C1040">
        <v>2.35E-2</v>
      </c>
      <c r="D1040">
        <v>201604</v>
      </c>
      <c r="E1040">
        <v>30</v>
      </c>
      <c r="G1040">
        <f t="shared" si="30"/>
        <v>1450185</v>
      </c>
    </row>
    <row r="1041" spans="1:7">
      <c r="A1041">
        <v>1040</v>
      </c>
      <c r="B1041">
        <v>28685000</v>
      </c>
      <c r="C1041">
        <v>3.9111111111100001E-2</v>
      </c>
      <c r="D1041">
        <v>201506</v>
      </c>
      <c r="E1041">
        <v>16</v>
      </c>
      <c r="G1041">
        <f t="shared" si="30"/>
        <v>1495869</v>
      </c>
    </row>
    <row r="1042" spans="1:7">
      <c r="A1042">
        <v>1041</v>
      </c>
      <c r="B1042">
        <v>30352000</v>
      </c>
      <c r="C1042">
        <v>5.4777777777799998E-2</v>
      </c>
      <c r="D1042">
        <v>201403</v>
      </c>
      <c r="E1042">
        <v>29</v>
      </c>
      <c r="G1042">
        <f t="shared" si="30"/>
        <v>4017986</v>
      </c>
    </row>
    <row r="1043" spans="1:7">
      <c r="A1043">
        <v>1042</v>
      </c>
      <c r="B1043">
        <v>3475000</v>
      </c>
      <c r="C1043">
        <v>3.7166666666700002E-2</v>
      </c>
      <c r="D1043">
        <v>201604</v>
      </c>
      <c r="E1043">
        <v>31</v>
      </c>
      <c r="G1043">
        <f t="shared" si="30"/>
        <v>333648</v>
      </c>
    </row>
    <row r="1044" spans="1:7">
      <c r="A1044">
        <v>1043</v>
      </c>
      <c r="B1044">
        <v>10570000</v>
      </c>
      <c r="C1044">
        <v>4.29166666667E-2</v>
      </c>
      <c r="D1044">
        <v>201502</v>
      </c>
      <c r="E1044">
        <v>25</v>
      </c>
      <c r="G1044">
        <f t="shared" si="30"/>
        <v>945060</v>
      </c>
    </row>
    <row r="1045" spans="1:7">
      <c r="A1045">
        <v>1044</v>
      </c>
      <c r="B1045">
        <v>8495000</v>
      </c>
      <c r="C1045">
        <v>9.8194444444399995E-2</v>
      </c>
      <c r="D1045">
        <v>201506</v>
      </c>
      <c r="E1045">
        <v>35</v>
      </c>
      <c r="G1045">
        <f t="shared" si="30"/>
        <v>2432971</v>
      </c>
    </row>
    <row r="1046" spans="1:7">
      <c r="A1046">
        <v>1045</v>
      </c>
      <c r="B1046">
        <v>32581000</v>
      </c>
      <c r="C1046">
        <v>4.9166666666699999E-2</v>
      </c>
      <c r="D1046">
        <v>201607</v>
      </c>
      <c r="E1046">
        <v>30</v>
      </c>
      <c r="G1046">
        <f t="shared" si="30"/>
        <v>4004747</v>
      </c>
    </row>
    <row r="1047" spans="1:7">
      <c r="A1047">
        <v>1046</v>
      </c>
      <c r="B1047">
        <v>18833000</v>
      </c>
      <c r="C1047">
        <v>4.9750000000000003E-2</v>
      </c>
      <c r="D1047">
        <v>201404</v>
      </c>
      <c r="E1047">
        <v>33</v>
      </c>
      <c r="G1047">
        <f t="shared" si="30"/>
        <v>2576589</v>
      </c>
    </row>
    <row r="1048" spans="1:7">
      <c r="A1048">
        <v>1047</v>
      </c>
      <c r="B1048">
        <v>16998000</v>
      </c>
      <c r="C1048">
        <v>2.35E-2</v>
      </c>
      <c r="D1048">
        <v>201405</v>
      </c>
      <c r="E1048">
        <v>23</v>
      </c>
      <c r="G1048">
        <f t="shared" si="30"/>
        <v>765618</v>
      </c>
    </row>
    <row r="1049" spans="1:7">
      <c r="A1049">
        <v>1048</v>
      </c>
      <c r="B1049">
        <v>16058000</v>
      </c>
      <c r="C1049">
        <v>2.35E-2</v>
      </c>
      <c r="D1049">
        <v>201604</v>
      </c>
      <c r="E1049">
        <v>25</v>
      </c>
      <c r="G1049">
        <f t="shared" si="30"/>
        <v>786172</v>
      </c>
    </row>
    <row r="1050" spans="1:7">
      <c r="A1050">
        <v>1049</v>
      </c>
      <c r="B1050">
        <v>6049000</v>
      </c>
      <c r="C1050">
        <v>2.35E-2</v>
      </c>
      <c r="D1050">
        <v>201504</v>
      </c>
      <c r="E1050">
        <v>33</v>
      </c>
      <c r="G1050">
        <f t="shared" si="30"/>
        <v>390916</v>
      </c>
    </row>
    <row r="1051" spans="1:7">
      <c r="A1051">
        <v>1050</v>
      </c>
      <c r="B1051">
        <v>8596000</v>
      </c>
      <c r="C1051">
        <v>3.9E-2</v>
      </c>
      <c r="D1051">
        <v>201410</v>
      </c>
      <c r="E1051">
        <v>13</v>
      </c>
      <c r="G1051">
        <f t="shared" si="30"/>
        <v>363181</v>
      </c>
    </row>
    <row r="1052" spans="1:7">
      <c r="A1052">
        <v>1051</v>
      </c>
      <c r="B1052">
        <v>9398000</v>
      </c>
      <c r="C1052">
        <v>2.35E-2</v>
      </c>
      <c r="D1052">
        <v>201603</v>
      </c>
      <c r="E1052">
        <v>14</v>
      </c>
      <c r="G1052">
        <f t="shared" si="30"/>
        <v>257661</v>
      </c>
    </row>
    <row r="1053" spans="1:7">
      <c r="A1053">
        <v>1052</v>
      </c>
      <c r="B1053">
        <v>5492000</v>
      </c>
      <c r="C1053">
        <v>5.06666666667E-2</v>
      </c>
      <c r="D1053">
        <v>201506</v>
      </c>
      <c r="E1053">
        <v>24</v>
      </c>
      <c r="G1053">
        <f t="shared" si="30"/>
        <v>556522</v>
      </c>
    </row>
    <row r="1054" spans="1:7">
      <c r="A1054">
        <v>1053</v>
      </c>
      <c r="B1054">
        <v>27157000</v>
      </c>
      <c r="C1054">
        <v>2.94444444444E-2</v>
      </c>
      <c r="D1054">
        <v>201503</v>
      </c>
      <c r="E1054">
        <v>20</v>
      </c>
      <c r="G1054">
        <f t="shared" si="30"/>
        <v>1332704</v>
      </c>
    </row>
    <row r="1055" spans="1:7">
      <c r="A1055">
        <v>1054</v>
      </c>
      <c r="B1055">
        <v>7102000</v>
      </c>
      <c r="C1055">
        <v>5.2444444444400003E-2</v>
      </c>
      <c r="D1055">
        <v>201502</v>
      </c>
      <c r="E1055">
        <v>28</v>
      </c>
      <c r="G1055">
        <f t="shared" si="30"/>
        <v>869074</v>
      </c>
    </row>
    <row r="1056" spans="1:7">
      <c r="A1056">
        <v>1055</v>
      </c>
      <c r="B1056">
        <v>3137000</v>
      </c>
      <c r="C1056">
        <v>2.4194444444399998E-2</v>
      </c>
      <c r="D1056">
        <v>201603</v>
      </c>
      <c r="E1056">
        <v>13</v>
      </c>
      <c r="G1056">
        <f t="shared" si="30"/>
        <v>82222</v>
      </c>
    </row>
    <row r="1057" spans="1:7">
      <c r="A1057">
        <v>1056</v>
      </c>
      <c r="B1057">
        <v>14064000</v>
      </c>
      <c r="C1057">
        <v>2.35E-2</v>
      </c>
      <c r="D1057">
        <v>201502</v>
      </c>
      <c r="E1057">
        <v>15</v>
      </c>
      <c r="G1057">
        <f t="shared" si="30"/>
        <v>413130</v>
      </c>
    </row>
    <row r="1058" spans="1:7">
      <c r="A1058">
        <v>1057</v>
      </c>
      <c r="B1058">
        <v>9775000</v>
      </c>
      <c r="C1058">
        <v>2.35E-2</v>
      </c>
      <c r="D1058">
        <v>201404</v>
      </c>
      <c r="E1058">
        <v>14</v>
      </c>
      <c r="G1058">
        <f t="shared" si="30"/>
        <v>267997</v>
      </c>
    </row>
    <row r="1059" spans="1:7">
      <c r="A1059">
        <v>1058</v>
      </c>
      <c r="B1059">
        <v>10862000</v>
      </c>
      <c r="C1059">
        <v>4.6444444444399997E-2</v>
      </c>
      <c r="D1059">
        <v>201612</v>
      </c>
      <c r="E1059">
        <v>19</v>
      </c>
      <c r="G1059">
        <f t="shared" si="30"/>
        <v>798759</v>
      </c>
    </row>
    <row r="1060" spans="1:7">
      <c r="A1060">
        <v>1059</v>
      </c>
      <c r="B1060">
        <v>6905000</v>
      </c>
      <c r="C1060">
        <v>3.08333333333E-2</v>
      </c>
      <c r="D1060">
        <v>201607</v>
      </c>
      <c r="E1060">
        <v>15</v>
      </c>
      <c r="G1060">
        <f t="shared" si="30"/>
        <v>266130</v>
      </c>
    </row>
    <row r="1061" spans="1:7">
      <c r="A1061">
        <v>1060</v>
      </c>
      <c r="B1061">
        <v>11916000</v>
      </c>
      <c r="C1061">
        <v>4.8000000000000001E-2</v>
      </c>
      <c r="D1061">
        <v>201406</v>
      </c>
      <c r="E1061">
        <v>24</v>
      </c>
      <c r="G1061">
        <f t="shared" si="30"/>
        <v>1143936</v>
      </c>
    </row>
    <row r="1062" spans="1:7">
      <c r="A1062">
        <v>1061</v>
      </c>
      <c r="B1062">
        <v>6842000</v>
      </c>
      <c r="C1062">
        <v>8.4000000000000005E-2</v>
      </c>
      <c r="D1062">
        <v>201501</v>
      </c>
      <c r="E1062">
        <v>27</v>
      </c>
      <c r="G1062">
        <f t="shared" si="30"/>
        <v>1293138</v>
      </c>
    </row>
    <row r="1063" spans="1:7">
      <c r="A1063">
        <v>1062</v>
      </c>
      <c r="B1063">
        <v>34046000</v>
      </c>
      <c r="C1063">
        <v>6.6000000000000003E-2</v>
      </c>
      <c r="D1063">
        <v>201412</v>
      </c>
      <c r="E1063">
        <v>27</v>
      </c>
      <c r="G1063">
        <f t="shared" si="30"/>
        <v>5055831</v>
      </c>
    </row>
    <row r="1064" spans="1:7">
      <c r="A1064">
        <v>1063</v>
      </c>
      <c r="B1064">
        <v>29432000</v>
      </c>
      <c r="C1064">
        <v>2.35E-2</v>
      </c>
      <c r="D1064">
        <v>201605</v>
      </c>
      <c r="E1064">
        <v>21</v>
      </c>
      <c r="G1064">
        <f t="shared" si="30"/>
        <v>1210391</v>
      </c>
    </row>
    <row r="1065" spans="1:7">
      <c r="A1065">
        <v>1064</v>
      </c>
      <c r="B1065">
        <v>25663000</v>
      </c>
      <c r="C1065">
        <v>2.6333333333299999E-2</v>
      </c>
      <c r="D1065">
        <v>201405</v>
      </c>
      <c r="E1065">
        <v>26</v>
      </c>
      <c r="G1065">
        <f t="shared" si="30"/>
        <v>1464216</v>
      </c>
    </row>
    <row r="1066" spans="1:7">
      <c r="A1066">
        <v>1065</v>
      </c>
      <c r="B1066">
        <v>10373000</v>
      </c>
      <c r="C1066">
        <v>4.6555555555600002E-2</v>
      </c>
      <c r="D1066">
        <v>201504</v>
      </c>
      <c r="E1066">
        <v>26</v>
      </c>
      <c r="G1066">
        <f t="shared" si="30"/>
        <v>1046328</v>
      </c>
    </row>
    <row r="1067" spans="1:7">
      <c r="A1067">
        <v>1066</v>
      </c>
      <c r="B1067">
        <v>6371000</v>
      </c>
      <c r="C1067">
        <v>6.9333333333299996E-2</v>
      </c>
      <c r="D1067">
        <v>201506</v>
      </c>
      <c r="E1067">
        <v>32</v>
      </c>
      <c r="G1067">
        <f t="shared" si="30"/>
        <v>1177927</v>
      </c>
    </row>
    <row r="1068" spans="1:7">
      <c r="A1068">
        <v>1067</v>
      </c>
      <c r="B1068">
        <v>11128000</v>
      </c>
      <c r="C1068">
        <v>5.6666666666699998E-2</v>
      </c>
      <c r="D1068">
        <v>201507</v>
      </c>
      <c r="E1068">
        <v>24</v>
      </c>
      <c r="G1068">
        <f t="shared" si="30"/>
        <v>1261173</v>
      </c>
    </row>
    <row r="1069" spans="1:7">
      <c r="A1069">
        <v>1068</v>
      </c>
      <c r="B1069">
        <v>12793000</v>
      </c>
      <c r="C1069">
        <v>6.2E-2</v>
      </c>
      <c r="D1069">
        <v>201406</v>
      </c>
      <c r="E1069">
        <v>24</v>
      </c>
      <c r="G1069">
        <f t="shared" si="30"/>
        <v>1586332</v>
      </c>
    </row>
    <row r="1070" spans="1:7">
      <c r="A1070">
        <v>1069</v>
      </c>
      <c r="B1070">
        <v>11998000</v>
      </c>
      <c r="C1070">
        <v>4.9583333333299999E-2</v>
      </c>
      <c r="D1070">
        <v>201503</v>
      </c>
      <c r="E1070">
        <v>21</v>
      </c>
      <c r="G1070">
        <f t="shared" si="30"/>
        <v>1041076</v>
      </c>
    </row>
    <row r="1071" spans="1:7">
      <c r="A1071">
        <v>1070</v>
      </c>
      <c r="B1071">
        <v>5212000</v>
      </c>
      <c r="C1071">
        <v>8.4000000000000005E-2</v>
      </c>
      <c r="D1071">
        <v>201501</v>
      </c>
      <c r="E1071">
        <v>27</v>
      </c>
      <c r="G1071">
        <f t="shared" si="30"/>
        <v>985068</v>
      </c>
    </row>
    <row r="1072" spans="1:7">
      <c r="A1072">
        <v>1071</v>
      </c>
      <c r="B1072">
        <v>31478000</v>
      </c>
      <c r="C1072">
        <v>2.35E-2</v>
      </c>
      <c r="D1072">
        <v>201404</v>
      </c>
      <c r="E1072">
        <v>22</v>
      </c>
      <c r="G1072">
        <f t="shared" si="30"/>
        <v>1356177</v>
      </c>
    </row>
    <row r="1073" spans="1:7">
      <c r="A1073">
        <v>1072</v>
      </c>
      <c r="B1073">
        <v>10703000</v>
      </c>
      <c r="C1073">
        <v>2.35E-2</v>
      </c>
      <c r="D1073">
        <v>201405</v>
      </c>
      <c r="E1073">
        <v>16</v>
      </c>
      <c r="G1073">
        <f t="shared" si="30"/>
        <v>335360</v>
      </c>
    </row>
    <row r="1074" spans="1:7">
      <c r="A1074">
        <v>1073</v>
      </c>
      <c r="B1074">
        <v>23230000</v>
      </c>
      <c r="C1074">
        <v>7.8222222222200002E-2</v>
      </c>
      <c r="D1074">
        <v>201603</v>
      </c>
      <c r="E1074">
        <v>32</v>
      </c>
      <c r="G1074">
        <f t="shared" si="30"/>
        <v>4845605</v>
      </c>
    </row>
    <row r="1075" spans="1:7">
      <c r="A1075">
        <v>1074</v>
      </c>
      <c r="B1075">
        <v>3065000</v>
      </c>
      <c r="C1075">
        <v>6.1027777777800003E-2</v>
      </c>
      <c r="D1075">
        <v>201404</v>
      </c>
      <c r="E1075">
        <v>29</v>
      </c>
      <c r="G1075">
        <f t="shared" si="30"/>
        <v>452037</v>
      </c>
    </row>
    <row r="1076" spans="1:7">
      <c r="A1076">
        <v>1075</v>
      </c>
      <c r="B1076">
        <v>7816000</v>
      </c>
      <c r="C1076">
        <v>5.6500000000000002E-2</v>
      </c>
      <c r="D1076">
        <v>201501</v>
      </c>
      <c r="E1076">
        <v>18</v>
      </c>
      <c r="G1076">
        <f t="shared" si="30"/>
        <v>662406</v>
      </c>
    </row>
    <row r="1077" spans="1:7">
      <c r="A1077">
        <v>1076</v>
      </c>
      <c r="B1077">
        <v>3236000</v>
      </c>
      <c r="C1077">
        <v>2.35E-2</v>
      </c>
      <c r="D1077">
        <v>201406</v>
      </c>
      <c r="E1077">
        <v>12</v>
      </c>
      <c r="G1077">
        <f t="shared" si="30"/>
        <v>76046</v>
      </c>
    </row>
    <row r="1078" spans="1:7">
      <c r="A1078">
        <v>1077</v>
      </c>
      <c r="B1078">
        <v>10578000</v>
      </c>
      <c r="C1078">
        <v>3.3333333333299998E-2</v>
      </c>
      <c r="D1078">
        <v>201403</v>
      </c>
      <c r="E1078">
        <v>16</v>
      </c>
      <c r="G1078">
        <f t="shared" si="30"/>
        <v>470133</v>
      </c>
    </row>
    <row r="1079" spans="1:7">
      <c r="A1079">
        <v>1078</v>
      </c>
      <c r="B1079">
        <v>11606000</v>
      </c>
      <c r="C1079">
        <v>5.83333333333E-2</v>
      </c>
      <c r="D1079">
        <v>201401</v>
      </c>
      <c r="E1079">
        <v>25</v>
      </c>
      <c r="G1079">
        <f t="shared" si="30"/>
        <v>1410451</v>
      </c>
    </row>
    <row r="1080" spans="1:7">
      <c r="A1080">
        <v>1079</v>
      </c>
      <c r="B1080">
        <v>9842000</v>
      </c>
      <c r="C1080">
        <v>4.43055555556E-2</v>
      </c>
      <c r="D1080">
        <v>201405</v>
      </c>
      <c r="E1080">
        <v>25</v>
      </c>
      <c r="G1080">
        <f t="shared" si="30"/>
        <v>908448</v>
      </c>
    </row>
    <row r="1081" spans="1:7">
      <c r="A1081">
        <v>1080</v>
      </c>
      <c r="B1081">
        <v>14027000</v>
      </c>
      <c r="C1081">
        <v>3.53333333333E-2</v>
      </c>
      <c r="D1081">
        <v>201404</v>
      </c>
      <c r="E1081">
        <v>28</v>
      </c>
      <c r="G1081">
        <f t="shared" si="30"/>
        <v>1156448</v>
      </c>
    </row>
    <row r="1082" spans="1:7">
      <c r="A1082">
        <v>1081</v>
      </c>
      <c r="B1082">
        <v>9698000</v>
      </c>
      <c r="C1082">
        <v>2.35E-2</v>
      </c>
      <c r="D1082">
        <v>201505</v>
      </c>
      <c r="E1082">
        <v>20</v>
      </c>
      <c r="G1082">
        <f t="shared" si="30"/>
        <v>379838</v>
      </c>
    </row>
    <row r="1083" spans="1:7">
      <c r="A1083">
        <v>1082</v>
      </c>
      <c r="B1083">
        <v>34259000</v>
      </c>
      <c r="C1083">
        <v>3.85E-2</v>
      </c>
      <c r="D1083">
        <v>201403</v>
      </c>
      <c r="E1083">
        <v>22</v>
      </c>
      <c r="G1083">
        <f t="shared" si="30"/>
        <v>2418114</v>
      </c>
    </row>
    <row r="1084" spans="1:7">
      <c r="A1084">
        <v>1083</v>
      </c>
      <c r="B1084">
        <v>29238000</v>
      </c>
      <c r="C1084">
        <v>3.4611111111099997E-2</v>
      </c>
      <c r="D1084">
        <v>201406</v>
      </c>
      <c r="E1084">
        <v>14</v>
      </c>
      <c r="G1084">
        <f t="shared" si="30"/>
        <v>1180619</v>
      </c>
    </row>
    <row r="1085" spans="1:7">
      <c r="A1085">
        <v>1084</v>
      </c>
      <c r="B1085">
        <v>11095000</v>
      </c>
      <c r="C1085">
        <v>2.35E-2</v>
      </c>
      <c r="D1085">
        <v>201504</v>
      </c>
      <c r="E1085">
        <v>30</v>
      </c>
      <c r="G1085">
        <f t="shared" si="30"/>
        <v>651831</v>
      </c>
    </row>
    <row r="1086" spans="1:7">
      <c r="A1086">
        <v>1085</v>
      </c>
      <c r="B1086">
        <v>11921000</v>
      </c>
      <c r="C1086">
        <v>2.6249999999999999E-2</v>
      </c>
      <c r="D1086">
        <v>201404</v>
      </c>
      <c r="E1086">
        <v>27</v>
      </c>
      <c r="G1086">
        <f t="shared" si="30"/>
        <v>704084</v>
      </c>
    </row>
    <row r="1087" spans="1:7">
      <c r="A1087">
        <v>1086</v>
      </c>
      <c r="B1087">
        <v>8988000</v>
      </c>
      <c r="C1087">
        <v>6.9055555555600001E-2</v>
      </c>
      <c r="D1087">
        <v>201601</v>
      </c>
      <c r="E1087">
        <v>22</v>
      </c>
      <c r="G1087">
        <f t="shared" si="30"/>
        <v>1137897</v>
      </c>
    </row>
    <row r="1088" spans="1:7">
      <c r="A1088">
        <v>1087</v>
      </c>
      <c r="B1088">
        <v>10100000</v>
      </c>
      <c r="C1088">
        <v>2.35E-2</v>
      </c>
      <c r="D1088">
        <v>201502</v>
      </c>
      <c r="E1088">
        <v>23</v>
      </c>
      <c r="G1088">
        <f t="shared" si="30"/>
        <v>454920</v>
      </c>
    </row>
    <row r="1089" spans="1:7">
      <c r="A1089">
        <v>1088</v>
      </c>
      <c r="B1089">
        <v>25806000</v>
      </c>
      <c r="C1089">
        <v>2.35E-2</v>
      </c>
      <c r="D1089">
        <v>201405</v>
      </c>
      <c r="E1089">
        <v>25</v>
      </c>
      <c r="G1089">
        <f t="shared" si="30"/>
        <v>1263418</v>
      </c>
    </row>
    <row r="1090" spans="1:7">
      <c r="A1090">
        <v>1089</v>
      </c>
      <c r="B1090">
        <v>13701000</v>
      </c>
      <c r="C1090">
        <v>2.35E-2</v>
      </c>
      <c r="D1090">
        <v>201604</v>
      </c>
      <c r="E1090">
        <v>25</v>
      </c>
      <c r="G1090">
        <f t="shared" ref="G1090:G1153" si="31">FLOOR(B1090*C1090*E1090/12, 1)</f>
        <v>670778</v>
      </c>
    </row>
    <row r="1091" spans="1:7">
      <c r="A1091">
        <v>1090</v>
      </c>
      <c r="B1091">
        <v>12583000</v>
      </c>
      <c r="C1091">
        <v>3.2833333333299998E-2</v>
      </c>
      <c r="D1091">
        <v>201602</v>
      </c>
      <c r="E1091">
        <v>26</v>
      </c>
      <c r="G1091">
        <f t="shared" si="31"/>
        <v>895140</v>
      </c>
    </row>
    <row r="1092" spans="1:7">
      <c r="A1092">
        <v>1091</v>
      </c>
      <c r="B1092">
        <v>12216000</v>
      </c>
      <c r="C1092">
        <v>3.7472222222200001E-2</v>
      </c>
      <c r="D1092">
        <v>201606</v>
      </c>
      <c r="E1092">
        <v>19</v>
      </c>
      <c r="G1092">
        <f t="shared" si="31"/>
        <v>724787</v>
      </c>
    </row>
    <row r="1093" spans="1:7">
      <c r="A1093">
        <v>1092</v>
      </c>
      <c r="B1093">
        <v>8477000</v>
      </c>
      <c r="C1093">
        <v>2.35E-2</v>
      </c>
      <c r="D1093">
        <v>201502</v>
      </c>
      <c r="E1093">
        <v>12</v>
      </c>
      <c r="G1093">
        <f t="shared" si="31"/>
        <v>199209</v>
      </c>
    </row>
    <row r="1094" spans="1:7">
      <c r="A1094">
        <v>1093</v>
      </c>
      <c r="B1094">
        <v>3623000</v>
      </c>
      <c r="C1094">
        <v>2.35E-2</v>
      </c>
      <c r="D1094">
        <v>201505</v>
      </c>
      <c r="E1094">
        <v>12</v>
      </c>
      <c r="G1094">
        <f t="shared" si="31"/>
        <v>85140</v>
      </c>
    </row>
    <row r="1095" spans="1:7">
      <c r="A1095">
        <v>1094</v>
      </c>
      <c r="B1095">
        <v>15632000</v>
      </c>
      <c r="C1095">
        <v>2.35E-2</v>
      </c>
      <c r="D1095">
        <v>201505</v>
      </c>
      <c r="E1095">
        <v>12</v>
      </c>
      <c r="G1095">
        <f t="shared" si="31"/>
        <v>367352</v>
      </c>
    </row>
    <row r="1096" spans="1:7">
      <c r="A1096">
        <v>1095</v>
      </c>
      <c r="B1096">
        <v>5824000</v>
      </c>
      <c r="C1096">
        <v>4.1333333333299999E-2</v>
      </c>
      <c r="D1096">
        <v>201601</v>
      </c>
      <c r="E1096">
        <v>24</v>
      </c>
      <c r="G1096">
        <f t="shared" si="31"/>
        <v>481450</v>
      </c>
    </row>
    <row r="1097" spans="1:7">
      <c r="A1097">
        <v>1096</v>
      </c>
      <c r="B1097">
        <v>29503000</v>
      </c>
      <c r="C1097">
        <v>5.5583333333299997E-2</v>
      </c>
      <c r="D1097">
        <v>201503</v>
      </c>
      <c r="E1097">
        <v>29</v>
      </c>
      <c r="G1097">
        <f t="shared" si="31"/>
        <v>3963031</v>
      </c>
    </row>
    <row r="1098" spans="1:7">
      <c r="A1098">
        <v>1097</v>
      </c>
      <c r="B1098">
        <v>11965000</v>
      </c>
      <c r="C1098">
        <v>8.7111111111099995E-2</v>
      </c>
      <c r="D1098">
        <v>201403</v>
      </c>
      <c r="E1098">
        <v>28</v>
      </c>
      <c r="G1098">
        <f t="shared" si="31"/>
        <v>2431997</v>
      </c>
    </row>
    <row r="1099" spans="1:7">
      <c r="A1099">
        <v>1098</v>
      </c>
      <c r="B1099">
        <v>13864000</v>
      </c>
      <c r="C1099">
        <v>4.2000000000000003E-2</v>
      </c>
      <c r="D1099">
        <v>201503</v>
      </c>
      <c r="E1099">
        <v>27</v>
      </c>
      <c r="G1099">
        <f t="shared" si="31"/>
        <v>1310148</v>
      </c>
    </row>
    <row r="1100" spans="1:7">
      <c r="A1100">
        <v>1099</v>
      </c>
      <c r="B1100">
        <v>19346000</v>
      </c>
      <c r="C1100">
        <v>2.35E-2</v>
      </c>
      <c r="D1100">
        <v>201502</v>
      </c>
      <c r="E1100">
        <v>22</v>
      </c>
      <c r="G1100">
        <f t="shared" si="31"/>
        <v>833490</v>
      </c>
    </row>
    <row r="1101" spans="1:7">
      <c r="A1101">
        <v>1100</v>
      </c>
      <c r="B1101">
        <v>27464000</v>
      </c>
      <c r="C1101">
        <v>4.4444444444400003E-2</v>
      </c>
      <c r="D1101">
        <v>201503</v>
      </c>
      <c r="E1101">
        <v>20</v>
      </c>
      <c r="G1101">
        <f t="shared" si="31"/>
        <v>2034370</v>
      </c>
    </row>
    <row r="1102" spans="1:7">
      <c r="A1102">
        <v>1101</v>
      </c>
      <c r="B1102">
        <v>13000000</v>
      </c>
      <c r="C1102">
        <v>3.2250000000000001E-2</v>
      </c>
      <c r="D1102">
        <v>201505</v>
      </c>
      <c r="E1102">
        <v>27</v>
      </c>
      <c r="G1102">
        <f t="shared" si="31"/>
        <v>943312</v>
      </c>
    </row>
    <row r="1103" spans="1:7">
      <c r="A1103">
        <v>1102</v>
      </c>
      <c r="B1103">
        <v>29384000</v>
      </c>
      <c r="C1103">
        <v>2.99444444444E-2</v>
      </c>
      <c r="D1103">
        <v>201403</v>
      </c>
      <c r="E1103">
        <v>14</v>
      </c>
      <c r="G1103">
        <f t="shared" si="31"/>
        <v>1026535</v>
      </c>
    </row>
    <row r="1104" spans="1:7">
      <c r="A1104">
        <v>1103</v>
      </c>
      <c r="B1104">
        <v>8320000</v>
      </c>
      <c r="C1104">
        <v>3.39444444444E-2</v>
      </c>
      <c r="D1104">
        <v>201501</v>
      </c>
      <c r="E1104">
        <v>13</v>
      </c>
      <c r="G1104">
        <f t="shared" si="31"/>
        <v>305952</v>
      </c>
    </row>
    <row r="1105" spans="1:7">
      <c r="A1105">
        <v>1104</v>
      </c>
      <c r="B1105">
        <v>25485000</v>
      </c>
      <c r="C1105">
        <v>4.7666666666699997E-2</v>
      </c>
      <c r="D1105">
        <v>201506</v>
      </c>
      <c r="E1105">
        <v>26</v>
      </c>
      <c r="G1105">
        <f t="shared" si="31"/>
        <v>2632034</v>
      </c>
    </row>
    <row r="1106" spans="1:7">
      <c r="A1106">
        <v>1105</v>
      </c>
      <c r="B1106">
        <v>30962000</v>
      </c>
      <c r="C1106">
        <v>4.5555555555600001E-2</v>
      </c>
      <c r="D1106">
        <v>201504</v>
      </c>
      <c r="E1106">
        <v>32</v>
      </c>
      <c r="G1106">
        <f t="shared" si="31"/>
        <v>3761309</v>
      </c>
    </row>
    <row r="1107" spans="1:7">
      <c r="A1107">
        <v>1106</v>
      </c>
      <c r="B1107">
        <v>9588000</v>
      </c>
      <c r="C1107">
        <v>3.6666666666700001E-2</v>
      </c>
      <c r="D1107">
        <v>201502</v>
      </c>
      <c r="E1107">
        <v>24</v>
      </c>
      <c r="G1107">
        <f t="shared" si="31"/>
        <v>703120</v>
      </c>
    </row>
    <row r="1108" spans="1:7">
      <c r="A1108">
        <v>1107</v>
      </c>
      <c r="B1108">
        <v>34519000</v>
      </c>
      <c r="C1108">
        <v>4.3388888888900003E-2</v>
      </c>
      <c r="D1108">
        <v>201403</v>
      </c>
      <c r="E1108">
        <v>22</v>
      </c>
      <c r="G1108">
        <f t="shared" si="31"/>
        <v>2745858</v>
      </c>
    </row>
    <row r="1109" spans="1:7">
      <c r="A1109">
        <v>1108</v>
      </c>
      <c r="B1109">
        <v>9467000</v>
      </c>
      <c r="C1109">
        <v>6.9916666666700003E-2</v>
      </c>
      <c r="D1109">
        <v>201504</v>
      </c>
      <c r="E1109">
        <v>33</v>
      </c>
      <c r="G1109">
        <f t="shared" si="31"/>
        <v>1820227</v>
      </c>
    </row>
    <row r="1110" spans="1:7">
      <c r="A1110">
        <v>1109</v>
      </c>
      <c r="B1110">
        <v>32946000</v>
      </c>
      <c r="C1110">
        <v>4.6444444444399997E-2</v>
      </c>
      <c r="D1110">
        <v>201507</v>
      </c>
      <c r="E1110">
        <v>22</v>
      </c>
      <c r="G1110">
        <f t="shared" si="31"/>
        <v>2805290</v>
      </c>
    </row>
    <row r="1111" spans="1:7">
      <c r="A1111">
        <v>1110</v>
      </c>
      <c r="B1111">
        <v>12839000</v>
      </c>
      <c r="C1111">
        <v>4.5499999999999999E-2</v>
      </c>
      <c r="D1111">
        <v>201506</v>
      </c>
      <c r="E1111">
        <v>21</v>
      </c>
      <c r="G1111">
        <f t="shared" si="31"/>
        <v>1022305</v>
      </c>
    </row>
    <row r="1112" spans="1:7">
      <c r="A1112">
        <v>1111</v>
      </c>
      <c r="B1112">
        <v>12108000</v>
      </c>
      <c r="C1112">
        <v>4.7444444444399998E-2</v>
      </c>
      <c r="D1112">
        <v>201505</v>
      </c>
      <c r="E1112">
        <v>34</v>
      </c>
      <c r="G1112">
        <f t="shared" si="31"/>
        <v>1627629</v>
      </c>
    </row>
    <row r="1113" spans="1:7">
      <c r="A1113">
        <v>1112</v>
      </c>
      <c r="B1113">
        <v>5704000</v>
      </c>
      <c r="C1113">
        <v>5.89166666667E-2</v>
      </c>
      <c r="D1113">
        <v>201504</v>
      </c>
      <c r="E1113">
        <v>33</v>
      </c>
      <c r="G1113">
        <f t="shared" si="31"/>
        <v>924166</v>
      </c>
    </row>
    <row r="1114" spans="1:7">
      <c r="A1114">
        <v>1113</v>
      </c>
      <c r="B1114">
        <v>8511000</v>
      </c>
      <c r="C1114">
        <v>2.35E-2</v>
      </c>
      <c r="D1114">
        <v>201404</v>
      </c>
      <c r="E1114">
        <v>16</v>
      </c>
      <c r="G1114">
        <f t="shared" si="31"/>
        <v>266678</v>
      </c>
    </row>
    <row r="1115" spans="1:7">
      <c r="A1115">
        <v>1114</v>
      </c>
      <c r="B1115">
        <v>10488000</v>
      </c>
      <c r="C1115">
        <v>5.3527777777799997E-2</v>
      </c>
      <c r="D1115">
        <v>201404</v>
      </c>
      <c r="E1115">
        <v>31</v>
      </c>
      <c r="G1115">
        <f t="shared" si="31"/>
        <v>1450281</v>
      </c>
    </row>
    <row r="1116" spans="1:7">
      <c r="A1116">
        <v>1115</v>
      </c>
      <c r="B1116">
        <v>29730000</v>
      </c>
      <c r="C1116">
        <v>2.35E-2</v>
      </c>
      <c r="D1116">
        <v>201505</v>
      </c>
      <c r="E1116">
        <v>20</v>
      </c>
      <c r="G1116">
        <f t="shared" si="31"/>
        <v>1164425</v>
      </c>
    </row>
    <row r="1117" spans="1:7">
      <c r="A1117">
        <v>1116</v>
      </c>
      <c r="B1117">
        <v>11452000</v>
      </c>
      <c r="C1117">
        <v>4.9083333333299999E-2</v>
      </c>
      <c r="D1117">
        <v>201401</v>
      </c>
      <c r="E1117">
        <v>19</v>
      </c>
      <c r="G1117">
        <f t="shared" si="31"/>
        <v>889995</v>
      </c>
    </row>
    <row r="1118" spans="1:7">
      <c r="A1118">
        <v>1117</v>
      </c>
      <c r="B1118">
        <v>29828000</v>
      </c>
      <c r="C1118">
        <v>4.8361111111100002E-2</v>
      </c>
      <c r="D1118">
        <v>201405</v>
      </c>
      <c r="E1118">
        <v>31</v>
      </c>
      <c r="G1118">
        <f t="shared" si="31"/>
        <v>3726497</v>
      </c>
    </row>
    <row r="1119" spans="1:7">
      <c r="A1119">
        <v>1118</v>
      </c>
      <c r="B1119">
        <v>8534000</v>
      </c>
      <c r="C1119">
        <v>3.4222222222199998E-2</v>
      </c>
      <c r="D1119">
        <v>201406</v>
      </c>
      <c r="E1119">
        <v>14</v>
      </c>
      <c r="G1119">
        <f t="shared" si="31"/>
        <v>340727</v>
      </c>
    </row>
    <row r="1120" spans="1:7">
      <c r="A1120">
        <v>1119</v>
      </c>
      <c r="B1120">
        <v>8976000</v>
      </c>
      <c r="C1120">
        <v>3.2333333333299998E-2</v>
      </c>
      <c r="D1120">
        <v>201407</v>
      </c>
      <c r="E1120">
        <v>12</v>
      </c>
      <c r="G1120">
        <f t="shared" si="31"/>
        <v>290223</v>
      </c>
    </row>
    <row r="1121" spans="1:7">
      <c r="A1121">
        <v>1120</v>
      </c>
      <c r="B1121">
        <v>36321000</v>
      </c>
      <c r="C1121">
        <v>2.35E-2</v>
      </c>
      <c r="D1121">
        <v>201405</v>
      </c>
      <c r="E1121">
        <v>13</v>
      </c>
      <c r="G1121">
        <f t="shared" si="31"/>
        <v>924672</v>
      </c>
    </row>
    <row r="1122" spans="1:7">
      <c r="A1122">
        <v>1121</v>
      </c>
      <c r="B1122">
        <v>14408000</v>
      </c>
      <c r="C1122">
        <v>2.35E-2</v>
      </c>
      <c r="D1122">
        <v>201504</v>
      </c>
      <c r="E1122">
        <v>25</v>
      </c>
      <c r="G1122">
        <f t="shared" si="31"/>
        <v>705391</v>
      </c>
    </row>
    <row r="1123" spans="1:7">
      <c r="A1123">
        <v>1122</v>
      </c>
      <c r="B1123">
        <v>3019000</v>
      </c>
      <c r="C1123">
        <v>2.35E-2</v>
      </c>
      <c r="D1123">
        <v>201502</v>
      </c>
      <c r="E1123">
        <v>13</v>
      </c>
      <c r="G1123">
        <f t="shared" si="31"/>
        <v>76858</v>
      </c>
    </row>
    <row r="1124" spans="1:7">
      <c r="A1124">
        <v>1123</v>
      </c>
      <c r="B1124">
        <v>8571000</v>
      </c>
      <c r="C1124">
        <v>7.5777777777799996E-2</v>
      </c>
      <c r="D1124">
        <v>201504</v>
      </c>
      <c r="E1124">
        <v>34</v>
      </c>
      <c r="G1124">
        <f t="shared" si="31"/>
        <v>1840225</v>
      </c>
    </row>
    <row r="1125" spans="1:7">
      <c r="A1125">
        <v>1124</v>
      </c>
      <c r="B1125">
        <v>24063000</v>
      </c>
      <c r="C1125">
        <v>4.5999999999999999E-2</v>
      </c>
      <c r="D1125">
        <v>201406</v>
      </c>
      <c r="E1125">
        <v>24</v>
      </c>
      <c r="G1125">
        <f t="shared" si="31"/>
        <v>2213796</v>
      </c>
    </row>
    <row r="1126" spans="1:7">
      <c r="A1126">
        <v>1125</v>
      </c>
      <c r="B1126">
        <v>27264000</v>
      </c>
      <c r="C1126">
        <v>3.1666666666699997E-2</v>
      </c>
      <c r="D1126">
        <v>201406</v>
      </c>
      <c r="E1126">
        <v>19</v>
      </c>
      <c r="G1126">
        <f t="shared" si="31"/>
        <v>1366986</v>
      </c>
    </row>
    <row r="1127" spans="1:7">
      <c r="A1127">
        <v>1126</v>
      </c>
      <c r="B1127">
        <v>10395000</v>
      </c>
      <c r="C1127">
        <v>2.35E-2</v>
      </c>
      <c r="D1127">
        <v>201404</v>
      </c>
      <c r="E1127">
        <v>16</v>
      </c>
      <c r="G1127">
        <f t="shared" si="31"/>
        <v>325710</v>
      </c>
    </row>
    <row r="1128" spans="1:7">
      <c r="A1128">
        <v>1127</v>
      </c>
      <c r="B1128">
        <v>14826000</v>
      </c>
      <c r="C1128">
        <v>2.35E-2</v>
      </c>
      <c r="D1128">
        <v>201502</v>
      </c>
      <c r="E1128">
        <v>22</v>
      </c>
      <c r="G1128">
        <f t="shared" si="31"/>
        <v>638753</v>
      </c>
    </row>
    <row r="1129" spans="1:7">
      <c r="A1129">
        <v>1128</v>
      </c>
      <c r="B1129">
        <v>27385000</v>
      </c>
      <c r="C1129">
        <v>4.9583333333299999E-2</v>
      </c>
      <c r="D1129">
        <v>201606</v>
      </c>
      <c r="E1129">
        <v>21</v>
      </c>
      <c r="G1129">
        <f t="shared" si="31"/>
        <v>2376219</v>
      </c>
    </row>
    <row r="1130" spans="1:7">
      <c r="A1130">
        <v>1129</v>
      </c>
      <c r="B1130">
        <v>13853000</v>
      </c>
      <c r="C1130">
        <v>3.7222222222200001E-2</v>
      </c>
      <c r="D1130">
        <v>201603</v>
      </c>
      <c r="E1130">
        <v>20</v>
      </c>
      <c r="G1130">
        <f t="shared" si="31"/>
        <v>859399</v>
      </c>
    </row>
    <row r="1131" spans="1:7">
      <c r="A1131">
        <v>1130</v>
      </c>
      <c r="B1131">
        <v>8162000</v>
      </c>
      <c r="C1131">
        <v>4.0444444444399999E-2</v>
      </c>
      <c r="D1131">
        <v>201506</v>
      </c>
      <c r="E1131">
        <v>13</v>
      </c>
      <c r="G1131">
        <f t="shared" si="31"/>
        <v>357616</v>
      </c>
    </row>
    <row r="1132" spans="1:7">
      <c r="A1132">
        <v>1131</v>
      </c>
      <c r="B1132">
        <v>24967000</v>
      </c>
      <c r="C1132">
        <v>2.35E-2</v>
      </c>
      <c r="D1132">
        <v>201505</v>
      </c>
      <c r="E1132">
        <v>20</v>
      </c>
      <c r="G1132">
        <f t="shared" si="31"/>
        <v>977874</v>
      </c>
    </row>
    <row r="1133" spans="1:7">
      <c r="A1133">
        <v>1132</v>
      </c>
      <c r="B1133">
        <v>12013000</v>
      </c>
      <c r="C1133">
        <v>5.3222222222200001E-2</v>
      </c>
      <c r="D1133">
        <v>201504</v>
      </c>
      <c r="E1133">
        <v>28</v>
      </c>
      <c r="G1133">
        <f t="shared" si="31"/>
        <v>1491836</v>
      </c>
    </row>
    <row r="1134" spans="1:7">
      <c r="A1134">
        <v>1133</v>
      </c>
      <c r="B1134">
        <v>28896000</v>
      </c>
      <c r="C1134">
        <v>2.35E-2</v>
      </c>
      <c r="D1134">
        <v>201404</v>
      </c>
      <c r="E1134">
        <v>25</v>
      </c>
      <c r="G1134">
        <f t="shared" si="31"/>
        <v>1414700</v>
      </c>
    </row>
    <row r="1135" spans="1:7">
      <c r="A1135">
        <v>1134</v>
      </c>
      <c r="B1135">
        <v>11203000</v>
      </c>
      <c r="C1135">
        <v>2.35E-2</v>
      </c>
      <c r="D1135">
        <v>201604</v>
      </c>
      <c r="E1135">
        <v>19</v>
      </c>
      <c r="G1135">
        <f t="shared" si="31"/>
        <v>416844</v>
      </c>
    </row>
    <row r="1136" spans="1:7">
      <c r="A1136">
        <v>1135</v>
      </c>
      <c r="B1136">
        <v>14501000</v>
      </c>
      <c r="C1136">
        <v>2.35E-2</v>
      </c>
      <c r="D1136">
        <v>201504</v>
      </c>
      <c r="E1136">
        <v>13</v>
      </c>
      <c r="G1136">
        <f t="shared" si="31"/>
        <v>369171</v>
      </c>
    </row>
    <row r="1137" spans="1:7">
      <c r="A1137">
        <v>1136</v>
      </c>
      <c r="B1137">
        <v>14086000</v>
      </c>
      <c r="C1137">
        <v>2.35E-2</v>
      </c>
      <c r="D1137">
        <v>201404</v>
      </c>
      <c r="E1137">
        <v>18</v>
      </c>
      <c r="G1137">
        <f t="shared" si="31"/>
        <v>496531</v>
      </c>
    </row>
    <row r="1138" spans="1:7">
      <c r="A1138">
        <v>1137</v>
      </c>
      <c r="B1138">
        <v>3621000</v>
      </c>
      <c r="C1138">
        <v>2.35E-2</v>
      </c>
      <c r="D1138">
        <v>201404</v>
      </c>
      <c r="E1138">
        <v>20</v>
      </c>
      <c r="G1138">
        <f t="shared" si="31"/>
        <v>141822</v>
      </c>
    </row>
    <row r="1139" spans="1:7">
      <c r="A1139">
        <v>1138</v>
      </c>
      <c r="B1139">
        <v>11204000</v>
      </c>
      <c r="C1139">
        <v>5.3166666666700002E-2</v>
      </c>
      <c r="D1139">
        <v>201503</v>
      </c>
      <c r="E1139">
        <v>22</v>
      </c>
      <c r="G1139">
        <f t="shared" si="31"/>
        <v>1092078</v>
      </c>
    </row>
    <row r="1140" spans="1:7">
      <c r="A1140">
        <v>1139</v>
      </c>
      <c r="B1140">
        <v>29133000</v>
      </c>
      <c r="C1140">
        <v>2.35E-2</v>
      </c>
      <c r="D1140">
        <v>201504</v>
      </c>
      <c r="E1140">
        <v>24</v>
      </c>
      <c r="G1140">
        <f t="shared" si="31"/>
        <v>1369251</v>
      </c>
    </row>
    <row r="1141" spans="1:7">
      <c r="A1141">
        <v>1140</v>
      </c>
      <c r="B1141">
        <v>30391000</v>
      </c>
      <c r="C1141">
        <v>5.08333333333E-2</v>
      </c>
      <c r="D1141">
        <v>201503</v>
      </c>
      <c r="E1141">
        <v>30</v>
      </c>
      <c r="G1141">
        <f t="shared" si="31"/>
        <v>3862189</v>
      </c>
    </row>
    <row r="1142" spans="1:7">
      <c r="A1142">
        <v>1141</v>
      </c>
      <c r="B1142">
        <v>11795000</v>
      </c>
      <c r="C1142">
        <v>6.6000000000000003E-2</v>
      </c>
      <c r="D1142">
        <v>201503</v>
      </c>
      <c r="E1142">
        <v>24</v>
      </c>
      <c r="G1142">
        <f t="shared" si="31"/>
        <v>1556940</v>
      </c>
    </row>
    <row r="1143" spans="1:7">
      <c r="A1143">
        <v>1142</v>
      </c>
      <c r="B1143">
        <v>10698000</v>
      </c>
      <c r="C1143">
        <v>5.425E-2</v>
      </c>
      <c r="D1143">
        <v>201406</v>
      </c>
      <c r="E1143">
        <v>21</v>
      </c>
      <c r="G1143">
        <f t="shared" si="31"/>
        <v>1015641</v>
      </c>
    </row>
    <row r="1144" spans="1:7">
      <c r="A1144">
        <v>1143</v>
      </c>
      <c r="B1144">
        <v>3059000</v>
      </c>
      <c r="C1144">
        <v>2.35E-2</v>
      </c>
      <c r="D1144">
        <v>201503</v>
      </c>
      <c r="E1144">
        <v>23</v>
      </c>
      <c r="G1144">
        <f t="shared" si="31"/>
        <v>137782</v>
      </c>
    </row>
    <row r="1145" spans="1:7">
      <c r="A1145">
        <v>1144</v>
      </c>
      <c r="B1145">
        <v>10685000</v>
      </c>
      <c r="C1145">
        <v>8.2500000000000004E-2</v>
      </c>
      <c r="D1145">
        <v>201411</v>
      </c>
      <c r="E1145">
        <v>33</v>
      </c>
      <c r="G1145">
        <f t="shared" si="31"/>
        <v>2424159</v>
      </c>
    </row>
    <row r="1146" spans="1:7">
      <c r="A1146">
        <v>1145</v>
      </c>
      <c r="B1146">
        <v>24576000</v>
      </c>
      <c r="C1146">
        <v>2.35E-2</v>
      </c>
      <c r="D1146">
        <v>201405</v>
      </c>
      <c r="E1146">
        <v>25</v>
      </c>
      <c r="G1146">
        <f t="shared" si="31"/>
        <v>1203200</v>
      </c>
    </row>
    <row r="1147" spans="1:7">
      <c r="A1147">
        <v>1146</v>
      </c>
      <c r="B1147">
        <v>13661000</v>
      </c>
      <c r="C1147">
        <v>2.35E-2</v>
      </c>
      <c r="D1147">
        <v>201502</v>
      </c>
      <c r="E1147">
        <v>12</v>
      </c>
      <c r="G1147">
        <f t="shared" si="31"/>
        <v>321033</v>
      </c>
    </row>
    <row r="1148" spans="1:7">
      <c r="A1148">
        <v>1147</v>
      </c>
      <c r="B1148">
        <v>3407000</v>
      </c>
      <c r="C1148">
        <v>5.1527777777800002E-2</v>
      </c>
      <c r="D1148">
        <v>201412</v>
      </c>
      <c r="E1148">
        <v>35</v>
      </c>
      <c r="G1148">
        <f t="shared" si="31"/>
        <v>512035</v>
      </c>
    </row>
    <row r="1149" spans="1:7">
      <c r="A1149">
        <v>1148</v>
      </c>
      <c r="B1149">
        <v>9147000</v>
      </c>
      <c r="C1149">
        <v>4.7500000000000001E-2</v>
      </c>
      <c r="D1149">
        <v>201506</v>
      </c>
      <c r="E1149">
        <v>18</v>
      </c>
      <c r="G1149">
        <f t="shared" si="31"/>
        <v>651723</v>
      </c>
    </row>
    <row r="1150" spans="1:7">
      <c r="A1150">
        <v>1149</v>
      </c>
      <c r="B1150">
        <v>13707000</v>
      </c>
      <c r="C1150">
        <v>2.35E-2</v>
      </c>
      <c r="D1150">
        <v>201405</v>
      </c>
      <c r="E1150">
        <v>13</v>
      </c>
      <c r="G1150">
        <f t="shared" si="31"/>
        <v>348957</v>
      </c>
    </row>
    <row r="1151" spans="1:7">
      <c r="A1151">
        <v>1150</v>
      </c>
      <c r="B1151">
        <v>27606000</v>
      </c>
      <c r="C1151">
        <v>6.6111111111100004E-2</v>
      </c>
      <c r="D1151">
        <v>201406</v>
      </c>
      <c r="E1151">
        <v>28</v>
      </c>
      <c r="G1151">
        <f t="shared" si="31"/>
        <v>4258481</v>
      </c>
    </row>
    <row r="1152" spans="1:7">
      <c r="A1152">
        <v>1151</v>
      </c>
      <c r="B1152">
        <v>29338000</v>
      </c>
      <c r="C1152">
        <v>2.35E-2</v>
      </c>
      <c r="D1152">
        <v>201507</v>
      </c>
      <c r="E1152">
        <v>12</v>
      </c>
      <c r="G1152">
        <f t="shared" si="31"/>
        <v>689443</v>
      </c>
    </row>
    <row r="1153" spans="1:7">
      <c r="A1153">
        <v>1152</v>
      </c>
      <c r="B1153">
        <v>8355000</v>
      </c>
      <c r="C1153">
        <v>0.104888888889</v>
      </c>
      <c r="D1153">
        <v>201403</v>
      </c>
      <c r="E1153">
        <v>32</v>
      </c>
      <c r="G1153">
        <f t="shared" si="31"/>
        <v>2336924</v>
      </c>
    </row>
    <row r="1154" spans="1:7">
      <c r="A1154">
        <v>1153</v>
      </c>
      <c r="B1154">
        <v>3672000</v>
      </c>
      <c r="C1154">
        <v>2.35E-2</v>
      </c>
      <c r="D1154">
        <v>201404</v>
      </c>
      <c r="E1154">
        <v>15</v>
      </c>
      <c r="G1154">
        <f t="shared" ref="G1154:G1217" si="32">FLOOR(B1154*C1154*E1154/12, 1)</f>
        <v>107865</v>
      </c>
    </row>
    <row r="1155" spans="1:7">
      <c r="A1155">
        <v>1154</v>
      </c>
      <c r="B1155">
        <v>24330000</v>
      </c>
      <c r="C1155">
        <v>6.0277777777800003E-2</v>
      </c>
      <c r="D1155">
        <v>201503</v>
      </c>
      <c r="E1155">
        <v>31</v>
      </c>
      <c r="G1155">
        <f t="shared" si="32"/>
        <v>3788609</v>
      </c>
    </row>
    <row r="1156" spans="1:7">
      <c r="A1156">
        <v>1155</v>
      </c>
      <c r="B1156">
        <v>11118000</v>
      </c>
      <c r="C1156">
        <v>5.0500000000000003E-2</v>
      </c>
      <c r="D1156">
        <v>201403</v>
      </c>
      <c r="E1156">
        <v>18</v>
      </c>
      <c r="G1156">
        <f t="shared" si="32"/>
        <v>842188</v>
      </c>
    </row>
    <row r="1157" spans="1:7">
      <c r="A1157">
        <v>1156</v>
      </c>
      <c r="B1157">
        <v>7619000</v>
      </c>
      <c r="C1157">
        <v>5.8999999999999997E-2</v>
      </c>
      <c r="D1157">
        <v>201406</v>
      </c>
      <c r="E1157">
        <v>18</v>
      </c>
      <c r="G1157">
        <f t="shared" si="32"/>
        <v>674281</v>
      </c>
    </row>
    <row r="1158" spans="1:7">
      <c r="A1158">
        <v>1157</v>
      </c>
      <c r="B1158">
        <v>11877000</v>
      </c>
      <c r="C1158">
        <v>0.06</v>
      </c>
      <c r="D1158">
        <v>201603</v>
      </c>
      <c r="E1158">
        <v>24</v>
      </c>
      <c r="G1158">
        <f t="shared" si="32"/>
        <v>1425240</v>
      </c>
    </row>
    <row r="1159" spans="1:7">
      <c r="A1159">
        <v>1158</v>
      </c>
      <c r="B1159">
        <v>6070000</v>
      </c>
      <c r="C1159">
        <v>5.6111111111100002E-2</v>
      </c>
      <c r="D1159">
        <v>201607</v>
      </c>
      <c r="E1159">
        <v>20</v>
      </c>
      <c r="G1159">
        <f t="shared" si="32"/>
        <v>567657</v>
      </c>
    </row>
    <row r="1160" spans="1:7">
      <c r="A1160">
        <v>1159</v>
      </c>
      <c r="B1160">
        <v>29879000</v>
      </c>
      <c r="C1160">
        <v>5.2499999999999998E-2</v>
      </c>
      <c r="D1160">
        <v>201501</v>
      </c>
      <c r="E1160">
        <v>30</v>
      </c>
      <c r="G1160">
        <f t="shared" si="32"/>
        <v>3921618</v>
      </c>
    </row>
    <row r="1161" spans="1:7">
      <c r="A1161">
        <v>1160</v>
      </c>
      <c r="B1161">
        <v>26689000</v>
      </c>
      <c r="C1161">
        <v>2.35E-2</v>
      </c>
      <c r="D1161">
        <v>201405</v>
      </c>
      <c r="E1161">
        <v>22</v>
      </c>
      <c r="G1161">
        <f t="shared" si="32"/>
        <v>1149851</v>
      </c>
    </row>
    <row r="1162" spans="1:7">
      <c r="A1162">
        <v>1161</v>
      </c>
      <c r="B1162">
        <v>27869000</v>
      </c>
      <c r="C1162">
        <v>2.7444444444400001E-2</v>
      </c>
      <c r="D1162">
        <v>201406</v>
      </c>
      <c r="E1162">
        <v>26</v>
      </c>
      <c r="G1162">
        <f t="shared" si="32"/>
        <v>1657173</v>
      </c>
    </row>
    <row r="1163" spans="1:7">
      <c r="A1163">
        <v>1162</v>
      </c>
      <c r="B1163">
        <v>12453000</v>
      </c>
      <c r="C1163">
        <v>2.35E-2</v>
      </c>
      <c r="D1163">
        <v>201404</v>
      </c>
      <c r="E1163">
        <v>16</v>
      </c>
      <c r="G1163">
        <f t="shared" si="32"/>
        <v>390194</v>
      </c>
    </row>
    <row r="1164" spans="1:7">
      <c r="A1164">
        <v>1163</v>
      </c>
      <c r="B1164">
        <v>15207000</v>
      </c>
      <c r="C1164">
        <v>2.57777777778E-2</v>
      </c>
      <c r="D1164">
        <v>201501</v>
      </c>
      <c r="E1164">
        <v>16</v>
      </c>
      <c r="G1164">
        <f t="shared" si="32"/>
        <v>522670</v>
      </c>
    </row>
    <row r="1165" spans="1:7">
      <c r="A1165">
        <v>1164</v>
      </c>
      <c r="B1165">
        <v>15266000</v>
      </c>
      <c r="C1165">
        <v>2.35E-2</v>
      </c>
      <c r="D1165">
        <v>201505</v>
      </c>
      <c r="E1165">
        <v>17</v>
      </c>
      <c r="G1165">
        <f t="shared" si="32"/>
        <v>508230</v>
      </c>
    </row>
    <row r="1166" spans="1:7">
      <c r="A1166">
        <v>1165</v>
      </c>
      <c r="B1166">
        <v>30280000</v>
      </c>
      <c r="C1166">
        <v>2.35E-2</v>
      </c>
      <c r="D1166">
        <v>201404</v>
      </c>
      <c r="E1166">
        <v>19</v>
      </c>
      <c r="G1166">
        <f t="shared" si="32"/>
        <v>1126668</v>
      </c>
    </row>
    <row r="1167" spans="1:7">
      <c r="A1167">
        <v>1166</v>
      </c>
      <c r="B1167">
        <v>9753000</v>
      </c>
      <c r="C1167">
        <v>2.7444444444400001E-2</v>
      </c>
      <c r="D1167">
        <v>201504</v>
      </c>
      <c r="E1167">
        <v>22</v>
      </c>
      <c r="G1167">
        <f t="shared" si="32"/>
        <v>490720</v>
      </c>
    </row>
    <row r="1168" spans="1:7">
      <c r="A1168">
        <v>1167</v>
      </c>
      <c r="B1168">
        <v>26073000</v>
      </c>
      <c r="C1168">
        <v>2.35E-2</v>
      </c>
      <c r="D1168">
        <v>201504</v>
      </c>
      <c r="E1168">
        <v>26</v>
      </c>
      <c r="G1168">
        <f t="shared" si="32"/>
        <v>1327550</v>
      </c>
    </row>
    <row r="1169" spans="1:7">
      <c r="A1169">
        <v>1168</v>
      </c>
      <c r="B1169">
        <v>9250000</v>
      </c>
      <c r="C1169">
        <v>3.0666666666699999E-2</v>
      </c>
      <c r="D1169">
        <v>201501</v>
      </c>
      <c r="E1169">
        <v>12</v>
      </c>
      <c r="G1169">
        <f t="shared" si="32"/>
        <v>283666</v>
      </c>
    </row>
    <row r="1170" spans="1:7">
      <c r="A1170">
        <v>1169</v>
      </c>
      <c r="B1170">
        <v>3143000</v>
      </c>
      <c r="C1170">
        <v>7.5833333333300001E-2</v>
      </c>
      <c r="D1170">
        <v>201410</v>
      </c>
      <c r="E1170">
        <v>26</v>
      </c>
      <c r="G1170">
        <f t="shared" si="32"/>
        <v>516412</v>
      </c>
    </row>
    <row r="1171" spans="1:7">
      <c r="A1171">
        <v>1170</v>
      </c>
      <c r="B1171">
        <v>12981000</v>
      </c>
      <c r="C1171">
        <v>2.88055555556E-2</v>
      </c>
      <c r="D1171">
        <v>201405</v>
      </c>
      <c r="E1171">
        <v>29</v>
      </c>
      <c r="G1171">
        <f t="shared" si="32"/>
        <v>903651</v>
      </c>
    </row>
    <row r="1172" spans="1:7">
      <c r="A1172">
        <v>1171</v>
      </c>
      <c r="B1172">
        <v>7560000</v>
      </c>
      <c r="C1172">
        <v>6.5388888888900001E-2</v>
      </c>
      <c r="D1172">
        <v>201503</v>
      </c>
      <c r="E1172">
        <v>22</v>
      </c>
      <c r="G1172">
        <f t="shared" si="32"/>
        <v>906290</v>
      </c>
    </row>
    <row r="1173" spans="1:7">
      <c r="A1173">
        <v>1172</v>
      </c>
      <c r="B1173">
        <v>13313000</v>
      </c>
      <c r="C1173">
        <v>2.35E-2</v>
      </c>
      <c r="D1173">
        <v>201404</v>
      </c>
      <c r="E1173">
        <v>26</v>
      </c>
      <c r="G1173">
        <f t="shared" si="32"/>
        <v>677853</v>
      </c>
    </row>
    <row r="1174" spans="1:7">
      <c r="A1174">
        <v>1173</v>
      </c>
      <c r="B1174">
        <v>3980000</v>
      </c>
      <c r="C1174">
        <v>2.35E-2</v>
      </c>
      <c r="D1174">
        <v>201504</v>
      </c>
      <c r="E1174">
        <v>25</v>
      </c>
      <c r="G1174">
        <f t="shared" si="32"/>
        <v>194854</v>
      </c>
    </row>
    <row r="1175" spans="1:7">
      <c r="A1175">
        <v>1174</v>
      </c>
      <c r="B1175">
        <v>4820000</v>
      </c>
      <c r="C1175">
        <v>2.35E-2</v>
      </c>
      <c r="D1175">
        <v>201404</v>
      </c>
      <c r="E1175">
        <v>24</v>
      </c>
      <c r="G1175">
        <f t="shared" si="32"/>
        <v>226540</v>
      </c>
    </row>
    <row r="1176" spans="1:7">
      <c r="A1176">
        <v>1175</v>
      </c>
      <c r="B1176">
        <v>9378000</v>
      </c>
      <c r="C1176">
        <v>6.6444444444399994E-2</v>
      </c>
      <c r="D1176">
        <v>201412</v>
      </c>
      <c r="E1176">
        <v>23</v>
      </c>
      <c r="G1176">
        <f t="shared" si="32"/>
        <v>1194305</v>
      </c>
    </row>
    <row r="1177" spans="1:7">
      <c r="A1177">
        <v>1176</v>
      </c>
      <c r="B1177">
        <v>6526000</v>
      </c>
      <c r="C1177">
        <v>5.1249999999999997E-2</v>
      </c>
      <c r="D1177">
        <v>201405</v>
      </c>
      <c r="E1177">
        <v>25</v>
      </c>
      <c r="G1177">
        <f t="shared" si="32"/>
        <v>696786</v>
      </c>
    </row>
    <row r="1178" spans="1:7">
      <c r="A1178">
        <v>1177</v>
      </c>
      <c r="B1178">
        <v>14382000</v>
      </c>
      <c r="C1178">
        <v>6.6000000000000003E-2</v>
      </c>
      <c r="D1178">
        <v>201503</v>
      </c>
      <c r="E1178">
        <v>36</v>
      </c>
      <c r="G1178">
        <f t="shared" si="32"/>
        <v>2847636</v>
      </c>
    </row>
    <row r="1179" spans="1:7">
      <c r="A1179">
        <v>1178</v>
      </c>
      <c r="B1179">
        <v>28872000</v>
      </c>
      <c r="C1179">
        <v>5.1916666666700001E-2</v>
      </c>
      <c r="D1179">
        <v>201503</v>
      </c>
      <c r="E1179">
        <v>21</v>
      </c>
      <c r="G1179">
        <f t="shared" si="32"/>
        <v>2623141</v>
      </c>
    </row>
    <row r="1180" spans="1:7">
      <c r="A1180">
        <v>1179</v>
      </c>
      <c r="B1180">
        <v>33071000</v>
      </c>
      <c r="C1180">
        <v>2.35E-2</v>
      </c>
      <c r="D1180">
        <v>201602</v>
      </c>
      <c r="E1180">
        <v>24</v>
      </c>
      <c r="G1180">
        <f t="shared" si="32"/>
        <v>1554337</v>
      </c>
    </row>
    <row r="1181" spans="1:7">
      <c r="A1181">
        <v>1180</v>
      </c>
      <c r="B1181">
        <v>16801000</v>
      </c>
      <c r="C1181">
        <v>4.83888888889E-2</v>
      </c>
      <c r="D1181">
        <v>201503</v>
      </c>
      <c r="E1181">
        <v>26</v>
      </c>
      <c r="G1181">
        <f t="shared" si="32"/>
        <v>1761460</v>
      </c>
    </row>
    <row r="1182" spans="1:7">
      <c r="A1182">
        <v>1181</v>
      </c>
      <c r="B1182">
        <v>11310000</v>
      </c>
      <c r="C1182">
        <v>6.6111111111100004E-2</v>
      </c>
      <c r="D1182">
        <v>201403</v>
      </c>
      <c r="E1182">
        <v>28</v>
      </c>
      <c r="G1182">
        <f t="shared" si="32"/>
        <v>1744672</v>
      </c>
    </row>
    <row r="1183" spans="1:7">
      <c r="A1183">
        <v>1182</v>
      </c>
      <c r="B1183">
        <v>8136000</v>
      </c>
      <c r="C1183">
        <v>2.35E-2</v>
      </c>
      <c r="D1183">
        <v>201604</v>
      </c>
      <c r="E1183">
        <v>15</v>
      </c>
      <c r="G1183">
        <f t="shared" si="32"/>
        <v>238995</v>
      </c>
    </row>
    <row r="1184" spans="1:7">
      <c r="A1184">
        <v>1183</v>
      </c>
      <c r="B1184">
        <v>9038000</v>
      </c>
      <c r="C1184">
        <v>4.7222222222200003E-2</v>
      </c>
      <c r="D1184">
        <v>201609</v>
      </c>
      <c r="E1184">
        <v>17</v>
      </c>
      <c r="G1184">
        <f t="shared" si="32"/>
        <v>604625</v>
      </c>
    </row>
    <row r="1185" spans="1:7">
      <c r="A1185">
        <v>1184</v>
      </c>
      <c r="B1185">
        <v>7985000</v>
      </c>
      <c r="C1185">
        <v>6.66666666667E-2</v>
      </c>
      <c r="D1185">
        <v>201501</v>
      </c>
      <c r="E1185">
        <v>24</v>
      </c>
      <c r="G1185">
        <f t="shared" si="32"/>
        <v>1064666</v>
      </c>
    </row>
    <row r="1186" spans="1:7">
      <c r="A1186">
        <v>1185</v>
      </c>
      <c r="B1186">
        <v>4510000</v>
      </c>
      <c r="C1186">
        <v>2.35E-2</v>
      </c>
      <c r="D1186">
        <v>201405</v>
      </c>
      <c r="E1186">
        <v>14</v>
      </c>
      <c r="G1186">
        <f t="shared" si="32"/>
        <v>123649</v>
      </c>
    </row>
    <row r="1187" spans="1:7">
      <c r="A1187">
        <v>1186</v>
      </c>
      <c r="B1187">
        <v>15934000</v>
      </c>
      <c r="C1187">
        <v>3.3888888888900001E-2</v>
      </c>
      <c r="D1187">
        <v>201503</v>
      </c>
      <c r="E1187">
        <v>20</v>
      </c>
      <c r="G1187">
        <f t="shared" si="32"/>
        <v>899975</v>
      </c>
    </row>
    <row r="1188" spans="1:7">
      <c r="A1188">
        <v>1187</v>
      </c>
      <c r="B1188">
        <v>9649000</v>
      </c>
      <c r="C1188">
        <v>7.6638888888899998E-2</v>
      </c>
      <c r="D1188">
        <v>201406</v>
      </c>
      <c r="E1188">
        <v>31</v>
      </c>
      <c r="G1188">
        <f t="shared" si="32"/>
        <v>1910345</v>
      </c>
    </row>
    <row r="1189" spans="1:7">
      <c r="A1189">
        <v>1188</v>
      </c>
      <c r="B1189">
        <v>33022000</v>
      </c>
      <c r="C1189">
        <v>2.35E-2</v>
      </c>
      <c r="D1189">
        <v>201502</v>
      </c>
      <c r="E1189">
        <v>22</v>
      </c>
      <c r="G1189">
        <f t="shared" si="32"/>
        <v>1422697</v>
      </c>
    </row>
    <row r="1190" spans="1:7">
      <c r="A1190">
        <v>1189</v>
      </c>
      <c r="B1190">
        <v>11709000</v>
      </c>
      <c r="C1190">
        <v>6.0666666666700002E-2</v>
      </c>
      <c r="D1190">
        <v>201407</v>
      </c>
      <c r="E1190">
        <v>24</v>
      </c>
      <c r="G1190">
        <f t="shared" si="32"/>
        <v>1420692</v>
      </c>
    </row>
    <row r="1191" spans="1:7">
      <c r="A1191">
        <v>1190</v>
      </c>
      <c r="B1191">
        <v>9469000</v>
      </c>
      <c r="C1191">
        <v>6.9750000000000006E-2</v>
      </c>
      <c r="D1191">
        <v>201603</v>
      </c>
      <c r="E1191">
        <v>27</v>
      </c>
      <c r="G1191">
        <f t="shared" si="32"/>
        <v>1486041</v>
      </c>
    </row>
    <row r="1192" spans="1:7">
      <c r="A1192">
        <v>1191</v>
      </c>
      <c r="B1192">
        <v>13531000</v>
      </c>
      <c r="C1192">
        <v>3.3000000000000002E-2</v>
      </c>
      <c r="D1192">
        <v>201503</v>
      </c>
      <c r="E1192">
        <v>12</v>
      </c>
      <c r="G1192">
        <f t="shared" si="32"/>
        <v>446523</v>
      </c>
    </row>
    <row r="1193" spans="1:7">
      <c r="A1193">
        <v>1192</v>
      </c>
      <c r="B1193">
        <v>29957000</v>
      </c>
      <c r="C1193">
        <v>5.9888888888900003E-2</v>
      </c>
      <c r="D1193">
        <v>201503</v>
      </c>
      <c r="E1193">
        <v>28</v>
      </c>
      <c r="G1193">
        <f t="shared" si="32"/>
        <v>4186213</v>
      </c>
    </row>
    <row r="1194" spans="1:7">
      <c r="A1194">
        <v>1193</v>
      </c>
      <c r="B1194">
        <v>13050000</v>
      </c>
      <c r="C1194">
        <v>5.3333333333300002E-2</v>
      </c>
      <c r="D1194">
        <v>201503</v>
      </c>
      <c r="E1194">
        <v>30</v>
      </c>
      <c r="G1194">
        <f t="shared" si="32"/>
        <v>1739999</v>
      </c>
    </row>
    <row r="1195" spans="1:7">
      <c r="A1195">
        <v>1194</v>
      </c>
      <c r="B1195">
        <v>10202000</v>
      </c>
      <c r="C1195">
        <v>0.04</v>
      </c>
      <c r="D1195">
        <v>201511</v>
      </c>
      <c r="E1195">
        <v>16</v>
      </c>
      <c r="G1195">
        <f t="shared" si="32"/>
        <v>544106</v>
      </c>
    </row>
    <row r="1196" spans="1:7">
      <c r="A1196">
        <v>1195</v>
      </c>
      <c r="B1196">
        <v>25782000</v>
      </c>
      <c r="C1196">
        <v>2.35E-2</v>
      </c>
      <c r="D1196">
        <v>201502</v>
      </c>
      <c r="E1196">
        <v>24</v>
      </c>
      <c r="G1196">
        <f t="shared" si="32"/>
        <v>1211754</v>
      </c>
    </row>
    <row r="1197" spans="1:7">
      <c r="A1197">
        <v>1196</v>
      </c>
      <c r="B1197">
        <v>3879000</v>
      </c>
      <c r="C1197">
        <v>2.35E-2</v>
      </c>
      <c r="D1197">
        <v>201405</v>
      </c>
      <c r="E1197">
        <v>26</v>
      </c>
      <c r="G1197">
        <f t="shared" si="32"/>
        <v>197505</v>
      </c>
    </row>
    <row r="1198" spans="1:7">
      <c r="A1198">
        <v>1197</v>
      </c>
      <c r="B1198">
        <v>10675000</v>
      </c>
      <c r="C1198">
        <v>2.71666666667E-2</v>
      </c>
      <c r="D1198">
        <v>201604</v>
      </c>
      <c r="E1198">
        <v>21</v>
      </c>
      <c r="G1198">
        <f t="shared" si="32"/>
        <v>507507</v>
      </c>
    </row>
    <row r="1199" spans="1:7">
      <c r="A1199">
        <v>1198</v>
      </c>
      <c r="B1199">
        <v>7153000</v>
      </c>
      <c r="C1199">
        <v>3.1333333333299997E-2</v>
      </c>
      <c r="D1199">
        <v>201404</v>
      </c>
      <c r="E1199">
        <v>23</v>
      </c>
      <c r="G1199">
        <f t="shared" si="32"/>
        <v>429577</v>
      </c>
    </row>
    <row r="1200" spans="1:7">
      <c r="A1200">
        <v>1199</v>
      </c>
      <c r="B1200">
        <v>9338000</v>
      </c>
      <c r="C1200">
        <v>7.0888888888900006E-2</v>
      </c>
      <c r="D1200">
        <v>201412</v>
      </c>
      <c r="E1200">
        <v>22</v>
      </c>
      <c r="G1200">
        <f t="shared" si="32"/>
        <v>1213594</v>
      </c>
    </row>
    <row r="1201" spans="1:7">
      <c r="A1201">
        <v>1200</v>
      </c>
      <c r="B1201">
        <v>5444000</v>
      </c>
      <c r="C1201">
        <v>4.4666666666700001E-2</v>
      </c>
      <c r="D1201">
        <v>201505</v>
      </c>
      <c r="E1201">
        <v>28</v>
      </c>
      <c r="G1201">
        <f t="shared" si="32"/>
        <v>567385</v>
      </c>
    </row>
    <row r="1202" spans="1:7">
      <c r="A1202">
        <v>1201</v>
      </c>
      <c r="B1202">
        <v>3123000</v>
      </c>
      <c r="C1202">
        <v>2.35E-2</v>
      </c>
      <c r="D1202">
        <v>201402</v>
      </c>
      <c r="E1202">
        <v>16</v>
      </c>
      <c r="G1202">
        <f t="shared" si="32"/>
        <v>97854</v>
      </c>
    </row>
    <row r="1203" spans="1:7">
      <c r="A1203">
        <v>1202</v>
      </c>
      <c r="B1203">
        <v>26797000</v>
      </c>
      <c r="C1203">
        <v>3.8722222222200002E-2</v>
      </c>
      <c r="D1203">
        <v>201406</v>
      </c>
      <c r="E1203">
        <v>17</v>
      </c>
      <c r="G1203">
        <f t="shared" si="32"/>
        <v>1469989</v>
      </c>
    </row>
    <row r="1204" spans="1:7">
      <c r="A1204">
        <v>1203</v>
      </c>
      <c r="B1204">
        <v>32842000</v>
      </c>
      <c r="C1204">
        <v>2.48888888889E-2</v>
      </c>
      <c r="D1204">
        <v>201404</v>
      </c>
      <c r="E1204">
        <v>26</v>
      </c>
      <c r="G1204">
        <f t="shared" si="32"/>
        <v>1771035</v>
      </c>
    </row>
    <row r="1205" spans="1:7">
      <c r="A1205">
        <v>1204</v>
      </c>
      <c r="B1205">
        <v>7370000</v>
      </c>
      <c r="C1205">
        <v>2.35E-2</v>
      </c>
      <c r="D1205">
        <v>201404</v>
      </c>
      <c r="E1205">
        <v>18</v>
      </c>
      <c r="G1205">
        <f t="shared" si="32"/>
        <v>259792</v>
      </c>
    </row>
    <row r="1206" spans="1:7">
      <c r="A1206">
        <v>1205</v>
      </c>
      <c r="B1206">
        <v>3165000</v>
      </c>
      <c r="C1206">
        <v>2.35E-2</v>
      </c>
      <c r="D1206">
        <v>201404</v>
      </c>
      <c r="E1206">
        <v>21</v>
      </c>
      <c r="G1206">
        <f t="shared" si="32"/>
        <v>130160</v>
      </c>
    </row>
    <row r="1207" spans="1:7">
      <c r="A1207">
        <v>1206</v>
      </c>
      <c r="B1207">
        <v>3874000</v>
      </c>
      <c r="C1207">
        <v>3.7499999999999999E-2</v>
      </c>
      <c r="D1207">
        <v>201607</v>
      </c>
      <c r="E1207">
        <v>27</v>
      </c>
      <c r="G1207">
        <f t="shared" si="32"/>
        <v>326868</v>
      </c>
    </row>
    <row r="1208" spans="1:7">
      <c r="A1208">
        <v>1207</v>
      </c>
      <c r="B1208">
        <v>29492000</v>
      </c>
      <c r="C1208">
        <v>2.35E-2</v>
      </c>
      <c r="D1208">
        <v>201404</v>
      </c>
      <c r="E1208">
        <v>25</v>
      </c>
      <c r="G1208">
        <f t="shared" si="32"/>
        <v>1443879</v>
      </c>
    </row>
    <row r="1209" spans="1:7">
      <c r="A1209">
        <v>1208</v>
      </c>
      <c r="B1209">
        <v>25371000</v>
      </c>
      <c r="C1209">
        <v>5.5555555555600003E-2</v>
      </c>
      <c r="D1209">
        <v>201603</v>
      </c>
      <c r="E1209">
        <v>25</v>
      </c>
      <c r="G1209">
        <f t="shared" si="32"/>
        <v>2936458</v>
      </c>
    </row>
    <row r="1210" spans="1:7">
      <c r="A1210">
        <v>1209</v>
      </c>
      <c r="B1210">
        <v>12282000</v>
      </c>
      <c r="C1210">
        <v>5.3444444444399997E-2</v>
      </c>
      <c r="D1210">
        <v>201607</v>
      </c>
      <c r="E1210">
        <v>26</v>
      </c>
      <c r="G1210">
        <f t="shared" si="32"/>
        <v>1422210</v>
      </c>
    </row>
    <row r="1211" spans="1:7">
      <c r="A1211">
        <v>1210</v>
      </c>
      <c r="B1211">
        <v>9003000</v>
      </c>
      <c r="C1211">
        <v>4.5916666666700003E-2</v>
      </c>
      <c r="D1211">
        <v>201503</v>
      </c>
      <c r="E1211">
        <v>19</v>
      </c>
      <c r="G1211">
        <f t="shared" si="32"/>
        <v>654530</v>
      </c>
    </row>
    <row r="1212" spans="1:7">
      <c r="A1212">
        <v>1211</v>
      </c>
      <c r="B1212">
        <v>13862000</v>
      </c>
      <c r="C1212">
        <v>6.4166666666699998E-2</v>
      </c>
      <c r="D1212">
        <v>201403</v>
      </c>
      <c r="E1212">
        <v>30</v>
      </c>
      <c r="G1212">
        <f t="shared" si="32"/>
        <v>2223695</v>
      </c>
    </row>
    <row r="1213" spans="1:7">
      <c r="A1213">
        <v>1212</v>
      </c>
      <c r="B1213">
        <v>10954000</v>
      </c>
      <c r="C1213">
        <v>3.02777777778E-2</v>
      </c>
      <c r="D1213">
        <v>201405</v>
      </c>
      <c r="E1213">
        <v>35</v>
      </c>
      <c r="G1213">
        <f t="shared" si="32"/>
        <v>967349</v>
      </c>
    </row>
    <row r="1214" spans="1:7">
      <c r="A1214">
        <v>1213</v>
      </c>
      <c r="B1214">
        <v>9564000</v>
      </c>
      <c r="C1214">
        <v>3.28888888889E-2</v>
      </c>
      <c r="D1214">
        <v>201509</v>
      </c>
      <c r="E1214">
        <v>16</v>
      </c>
      <c r="G1214">
        <f t="shared" si="32"/>
        <v>419399</v>
      </c>
    </row>
    <row r="1215" spans="1:7">
      <c r="A1215">
        <v>1214</v>
      </c>
      <c r="B1215">
        <v>12082000</v>
      </c>
      <c r="C1215">
        <v>2.35E-2</v>
      </c>
      <c r="D1215">
        <v>201505</v>
      </c>
      <c r="E1215">
        <v>23</v>
      </c>
      <c r="G1215">
        <f t="shared" si="32"/>
        <v>544193</v>
      </c>
    </row>
    <row r="1216" spans="1:7">
      <c r="A1216">
        <v>1215</v>
      </c>
      <c r="B1216">
        <v>6861000</v>
      </c>
      <c r="C1216">
        <v>3.9666666666699997E-2</v>
      </c>
      <c r="D1216">
        <v>201604</v>
      </c>
      <c r="E1216">
        <v>22</v>
      </c>
      <c r="G1216">
        <f t="shared" si="32"/>
        <v>498947</v>
      </c>
    </row>
    <row r="1217" spans="1:7">
      <c r="A1217">
        <v>1216</v>
      </c>
      <c r="B1217">
        <v>26579000</v>
      </c>
      <c r="C1217">
        <v>2.35E-2</v>
      </c>
      <c r="D1217">
        <v>201504</v>
      </c>
      <c r="E1217">
        <v>14</v>
      </c>
      <c r="G1217">
        <f t="shared" si="32"/>
        <v>728707</v>
      </c>
    </row>
    <row r="1218" spans="1:7">
      <c r="A1218">
        <v>1217</v>
      </c>
      <c r="B1218">
        <v>29437000</v>
      </c>
      <c r="C1218">
        <v>2.35E-2</v>
      </c>
      <c r="D1218">
        <v>201602</v>
      </c>
      <c r="E1218">
        <v>24</v>
      </c>
      <c r="G1218">
        <f t="shared" ref="G1218:G1281" si="33">FLOOR(B1218*C1218*E1218/12, 1)</f>
        <v>1383539</v>
      </c>
    </row>
    <row r="1219" spans="1:7">
      <c r="A1219">
        <v>1218</v>
      </c>
      <c r="B1219">
        <v>25188000</v>
      </c>
      <c r="C1219">
        <v>2.35E-2</v>
      </c>
      <c r="D1219">
        <v>201404</v>
      </c>
      <c r="E1219">
        <v>17</v>
      </c>
      <c r="G1219">
        <f t="shared" si="33"/>
        <v>838550</v>
      </c>
    </row>
    <row r="1220" spans="1:7">
      <c r="A1220">
        <v>1219</v>
      </c>
      <c r="B1220">
        <v>27187000</v>
      </c>
      <c r="C1220">
        <v>2.35E-2</v>
      </c>
      <c r="D1220">
        <v>201403</v>
      </c>
      <c r="E1220">
        <v>24</v>
      </c>
      <c r="G1220">
        <f t="shared" si="33"/>
        <v>1277789</v>
      </c>
    </row>
    <row r="1221" spans="1:7">
      <c r="A1221">
        <v>1220</v>
      </c>
      <c r="B1221">
        <v>12292000</v>
      </c>
      <c r="C1221">
        <v>2.35E-2</v>
      </c>
      <c r="D1221">
        <v>201505</v>
      </c>
      <c r="E1221">
        <v>14</v>
      </c>
      <c r="G1221">
        <f t="shared" si="33"/>
        <v>337005</v>
      </c>
    </row>
    <row r="1222" spans="1:7">
      <c r="A1222">
        <v>1221</v>
      </c>
      <c r="B1222">
        <v>13974000</v>
      </c>
      <c r="C1222">
        <v>4.0972222222199997E-2</v>
      </c>
      <c r="D1222">
        <v>201503</v>
      </c>
      <c r="E1222">
        <v>25</v>
      </c>
      <c r="G1222">
        <f t="shared" si="33"/>
        <v>1192803</v>
      </c>
    </row>
    <row r="1223" spans="1:7">
      <c r="A1223">
        <v>1222</v>
      </c>
      <c r="B1223">
        <v>9552000</v>
      </c>
      <c r="C1223">
        <v>5.0166666666699999E-2</v>
      </c>
      <c r="D1223">
        <v>201502</v>
      </c>
      <c r="E1223">
        <v>26</v>
      </c>
      <c r="G1223">
        <f t="shared" si="33"/>
        <v>1038249</v>
      </c>
    </row>
    <row r="1224" spans="1:7">
      <c r="A1224">
        <v>1223</v>
      </c>
      <c r="B1224">
        <v>10232000</v>
      </c>
      <c r="C1224">
        <v>4.8833333333299998E-2</v>
      </c>
      <c r="D1224">
        <v>201405</v>
      </c>
      <c r="E1224">
        <v>33</v>
      </c>
      <c r="G1224">
        <f t="shared" si="33"/>
        <v>1374072</v>
      </c>
    </row>
    <row r="1225" spans="1:7">
      <c r="A1225">
        <v>1224</v>
      </c>
      <c r="B1225">
        <v>26671000</v>
      </c>
      <c r="C1225">
        <v>6.25E-2</v>
      </c>
      <c r="D1225">
        <v>201503</v>
      </c>
      <c r="E1225">
        <v>25</v>
      </c>
      <c r="G1225">
        <f t="shared" si="33"/>
        <v>3472786</v>
      </c>
    </row>
    <row r="1226" spans="1:7">
      <c r="A1226">
        <v>1225</v>
      </c>
      <c r="B1226">
        <v>9582000</v>
      </c>
      <c r="C1226">
        <v>7.4249999999999997E-2</v>
      </c>
      <c r="D1226">
        <v>201507</v>
      </c>
      <c r="E1226">
        <v>27</v>
      </c>
      <c r="G1226">
        <f t="shared" si="33"/>
        <v>1600792</v>
      </c>
    </row>
    <row r="1227" spans="1:7">
      <c r="A1227">
        <v>1226</v>
      </c>
      <c r="B1227">
        <v>9459000</v>
      </c>
      <c r="C1227">
        <v>5.9888888888900003E-2</v>
      </c>
      <c r="D1227">
        <v>201412</v>
      </c>
      <c r="E1227">
        <v>22</v>
      </c>
      <c r="G1227">
        <f t="shared" si="33"/>
        <v>1038563</v>
      </c>
    </row>
    <row r="1228" spans="1:7">
      <c r="A1228">
        <v>1227</v>
      </c>
      <c r="B1228">
        <v>10269000</v>
      </c>
      <c r="C1228">
        <v>2.35E-2</v>
      </c>
      <c r="D1228">
        <v>201405</v>
      </c>
      <c r="E1228">
        <v>19</v>
      </c>
      <c r="G1228">
        <f t="shared" si="33"/>
        <v>382092</v>
      </c>
    </row>
    <row r="1229" spans="1:7">
      <c r="A1229">
        <v>1228</v>
      </c>
      <c r="B1229">
        <v>12596000</v>
      </c>
      <c r="C1229">
        <v>2.35E-2</v>
      </c>
      <c r="D1229">
        <v>201605</v>
      </c>
      <c r="E1229">
        <v>12</v>
      </c>
      <c r="G1229">
        <f t="shared" si="33"/>
        <v>296006</v>
      </c>
    </row>
    <row r="1230" spans="1:7">
      <c r="A1230">
        <v>1229</v>
      </c>
      <c r="B1230">
        <v>10741000</v>
      </c>
      <c r="C1230">
        <v>6.8250000000000005E-2</v>
      </c>
      <c r="D1230">
        <v>201506</v>
      </c>
      <c r="E1230">
        <v>27</v>
      </c>
      <c r="G1230">
        <f t="shared" si="33"/>
        <v>1649414</v>
      </c>
    </row>
    <row r="1231" spans="1:7">
      <c r="A1231">
        <v>1230</v>
      </c>
      <c r="B1231">
        <v>10833000</v>
      </c>
      <c r="C1231">
        <v>2.35E-2</v>
      </c>
      <c r="D1231">
        <v>201404</v>
      </c>
      <c r="E1231">
        <v>21</v>
      </c>
      <c r="G1231">
        <f t="shared" si="33"/>
        <v>445507</v>
      </c>
    </row>
    <row r="1232" spans="1:7">
      <c r="A1232">
        <v>1231</v>
      </c>
      <c r="B1232">
        <v>4328000</v>
      </c>
      <c r="C1232">
        <v>4.7555555555600003E-2</v>
      </c>
      <c r="D1232">
        <v>201503</v>
      </c>
      <c r="E1232">
        <v>16</v>
      </c>
      <c r="G1232">
        <f t="shared" si="33"/>
        <v>274427</v>
      </c>
    </row>
    <row r="1233" spans="1:7">
      <c r="A1233">
        <v>1232</v>
      </c>
      <c r="B1233">
        <v>12811000</v>
      </c>
      <c r="C1233">
        <v>2.35E-2</v>
      </c>
      <c r="D1233">
        <v>201502</v>
      </c>
      <c r="E1233">
        <v>22</v>
      </c>
      <c r="G1233">
        <f t="shared" si="33"/>
        <v>551940</v>
      </c>
    </row>
    <row r="1234" spans="1:7">
      <c r="A1234">
        <v>1233</v>
      </c>
      <c r="B1234">
        <v>8204000</v>
      </c>
      <c r="C1234">
        <v>5.6583333333299998E-2</v>
      </c>
      <c r="D1234">
        <v>201403</v>
      </c>
      <c r="E1234">
        <v>21</v>
      </c>
      <c r="G1234">
        <f t="shared" si="33"/>
        <v>812366</v>
      </c>
    </row>
    <row r="1235" spans="1:7">
      <c r="A1235">
        <v>1234</v>
      </c>
      <c r="B1235">
        <v>28307000</v>
      </c>
      <c r="C1235">
        <v>2.35E-2</v>
      </c>
      <c r="D1235">
        <v>201502</v>
      </c>
      <c r="E1235">
        <v>21</v>
      </c>
      <c r="G1235">
        <f t="shared" si="33"/>
        <v>1164125</v>
      </c>
    </row>
    <row r="1236" spans="1:7">
      <c r="A1236">
        <v>1235</v>
      </c>
      <c r="B1236">
        <v>24578000</v>
      </c>
      <c r="C1236">
        <v>2.5555555555600001E-2</v>
      </c>
      <c r="D1236">
        <v>201406</v>
      </c>
      <c r="E1236">
        <v>20</v>
      </c>
      <c r="G1236">
        <f t="shared" si="33"/>
        <v>1046840</v>
      </c>
    </row>
    <row r="1237" spans="1:7">
      <c r="A1237">
        <v>1236</v>
      </c>
      <c r="B1237">
        <v>7095000</v>
      </c>
      <c r="C1237">
        <v>7.5111111111099998E-2</v>
      </c>
      <c r="D1237">
        <v>201501</v>
      </c>
      <c r="E1237">
        <v>26</v>
      </c>
      <c r="G1237">
        <f t="shared" si="33"/>
        <v>1154645</v>
      </c>
    </row>
    <row r="1238" spans="1:7">
      <c r="A1238">
        <v>1237</v>
      </c>
      <c r="B1238">
        <v>11902000</v>
      </c>
      <c r="C1238">
        <v>2.35E-2</v>
      </c>
      <c r="D1238">
        <v>201605</v>
      </c>
      <c r="E1238">
        <v>16</v>
      </c>
      <c r="G1238">
        <f t="shared" si="33"/>
        <v>372929</v>
      </c>
    </row>
    <row r="1239" spans="1:7">
      <c r="A1239">
        <v>1238</v>
      </c>
      <c r="B1239">
        <v>5025000</v>
      </c>
      <c r="C1239">
        <v>2.70833333333E-2</v>
      </c>
      <c r="D1239">
        <v>201506</v>
      </c>
      <c r="E1239">
        <v>25</v>
      </c>
      <c r="G1239">
        <f t="shared" si="33"/>
        <v>283528</v>
      </c>
    </row>
    <row r="1240" spans="1:7">
      <c r="A1240">
        <v>1239</v>
      </c>
      <c r="B1240">
        <v>7052000</v>
      </c>
      <c r="C1240">
        <v>7.6666666666699995E-2</v>
      </c>
      <c r="D1240">
        <v>201606</v>
      </c>
      <c r="E1240">
        <v>24</v>
      </c>
      <c r="G1240">
        <f t="shared" si="33"/>
        <v>1081306</v>
      </c>
    </row>
    <row r="1241" spans="1:7">
      <c r="A1241">
        <v>1240</v>
      </c>
      <c r="B1241">
        <v>9657000</v>
      </c>
      <c r="C1241">
        <v>3.0555555555600002E-2</v>
      </c>
      <c r="D1241">
        <v>201504</v>
      </c>
      <c r="E1241">
        <v>20</v>
      </c>
      <c r="G1241">
        <f t="shared" si="33"/>
        <v>491791</v>
      </c>
    </row>
    <row r="1242" spans="1:7">
      <c r="A1242">
        <v>1241</v>
      </c>
      <c r="B1242">
        <v>21636000</v>
      </c>
      <c r="C1242">
        <v>2.35E-2</v>
      </c>
      <c r="D1242">
        <v>201405</v>
      </c>
      <c r="E1242">
        <v>23</v>
      </c>
      <c r="G1242">
        <f t="shared" si="33"/>
        <v>974521</v>
      </c>
    </row>
    <row r="1243" spans="1:7">
      <c r="A1243">
        <v>1242</v>
      </c>
      <c r="B1243">
        <v>13877000</v>
      </c>
      <c r="C1243">
        <v>3.1222222222199999E-2</v>
      </c>
      <c r="D1243">
        <v>201602</v>
      </c>
      <c r="E1243">
        <v>29</v>
      </c>
      <c r="G1243">
        <f t="shared" si="33"/>
        <v>1047071</v>
      </c>
    </row>
    <row r="1244" spans="1:7">
      <c r="A1244">
        <v>1243</v>
      </c>
      <c r="B1244">
        <v>8951000</v>
      </c>
      <c r="C1244">
        <v>6.8750000000000006E-2</v>
      </c>
      <c r="D1244">
        <v>201503</v>
      </c>
      <c r="E1244">
        <v>25</v>
      </c>
      <c r="G1244">
        <f t="shared" si="33"/>
        <v>1282044</v>
      </c>
    </row>
    <row r="1245" spans="1:7">
      <c r="A1245">
        <v>1244</v>
      </c>
      <c r="B1245">
        <v>12947000</v>
      </c>
      <c r="C1245">
        <v>5.2499999999999998E-2</v>
      </c>
      <c r="D1245">
        <v>201503</v>
      </c>
      <c r="E1245">
        <v>27</v>
      </c>
      <c r="G1245">
        <f t="shared" si="33"/>
        <v>1529364</v>
      </c>
    </row>
    <row r="1246" spans="1:7">
      <c r="A1246">
        <v>1245</v>
      </c>
      <c r="B1246">
        <v>3275000</v>
      </c>
      <c r="C1246">
        <v>0.04</v>
      </c>
      <c r="D1246">
        <v>201404</v>
      </c>
      <c r="E1246">
        <v>24</v>
      </c>
      <c r="G1246">
        <f t="shared" si="33"/>
        <v>262000</v>
      </c>
    </row>
    <row r="1247" spans="1:7">
      <c r="A1247">
        <v>1246</v>
      </c>
      <c r="B1247">
        <v>12379000</v>
      </c>
      <c r="C1247">
        <v>2.35E-2</v>
      </c>
      <c r="D1247">
        <v>201405</v>
      </c>
      <c r="E1247">
        <v>21</v>
      </c>
      <c r="G1247">
        <f t="shared" si="33"/>
        <v>509086</v>
      </c>
    </row>
    <row r="1248" spans="1:7">
      <c r="A1248">
        <v>1247</v>
      </c>
      <c r="B1248">
        <v>3604000</v>
      </c>
      <c r="C1248">
        <v>2.35E-2</v>
      </c>
      <c r="D1248">
        <v>201504</v>
      </c>
      <c r="E1248">
        <v>21</v>
      </c>
      <c r="G1248">
        <f t="shared" si="33"/>
        <v>148214</v>
      </c>
    </row>
    <row r="1249" spans="1:7">
      <c r="A1249">
        <v>1248</v>
      </c>
      <c r="B1249">
        <v>5014000</v>
      </c>
      <c r="C1249">
        <v>2.6249999999999999E-2</v>
      </c>
      <c r="D1249">
        <v>201503</v>
      </c>
      <c r="E1249">
        <v>21</v>
      </c>
      <c r="G1249">
        <f t="shared" si="33"/>
        <v>230330</v>
      </c>
    </row>
    <row r="1250" spans="1:7">
      <c r="A1250">
        <v>1249</v>
      </c>
      <c r="B1250">
        <v>13429000</v>
      </c>
      <c r="C1250">
        <v>4.7916666666699997E-2</v>
      </c>
      <c r="D1250">
        <v>201501</v>
      </c>
      <c r="E1250">
        <v>23</v>
      </c>
      <c r="G1250">
        <f t="shared" si="33"/>
        <v>1233323</v>
      </c>
    </row>
    <row r="1251" spans="1:7">
      <c r="A1251">
        <v>1250</v>
      </c>
      <c r="B1251">
        <v>11996000</v>
      </c>
      <c r="C1251">
        <v>4.0833333333299998E-2</v>
      </c>
      <c r="D1251">
        <v>201404</v>
      </c>
      <c r="E1251">
        <v>30</v>
      </c>
      <c r="G1251">
        <f t="shared" si="33"/>
        <v>1224591</v>
      </c>
    </row>
    <row r="1252" spans="1:7">
      <c r="A1252">
        <v>1251</v>
      </c>
      <c r="B1252">
        <v>26527000</v>
      </c>
      <c r="C1252">
        <v>2.35E-2</v>
      </c>
      <c r="D1252">
        <v>201505</v>
      </c>
      <c r="E1252">
        <v>21</v>
      </c>
      <c r="G1252">
        <f t="shared" si="33"/>
        <v>1090922</v>
      </c>
    </row>
    <row r="1253" spans="1:7">
      <c r="A1253">
        <v>1252</v>
      </c>
      <c r="B1253">
        <v>12216000</v>
      </c>
      <c r="C1253">
        <v>4.0333333333299998E-2</v>
      </c>
      <c r="D1253">
        <v>201501</v>
      </c>
      <c r="E1253">
        <v>22</v>
      </c>
      <c r="G1253">
        <f t="shared" si="33"/>
        <v>903305</v>
      </c>
    </row>
    <row r="1254" spans="1:7">
      <c r="A1254">
        <v>1253</v>
      </c>
      <c r="B1254">
        <v>5917000</v>
      </c>
      <c r="C1254">
        <v>2.35E-2</v>
      </c>
      <c r="D1254">
        <v>201501</v>
      </c>
      <c r="E1254">
        <v>17</v>
      </c>
      <c r="G1254">
        <f t="shared" si="33"/>
        <v>196986</v>
      </c>
    </row>
    <row r="1255" spans="1:7">
      <c r="A1255">
        <v>1254</v>
      </c>
      <c r="B1255">
        <v>10909000</v>
      </c>
      <c r="C1255">
        <v>3.0666666666699999E-2</v>
      </c>
      <c r="D1255">
        <v>201504</v>
      </c>
      <c r="E1255">
        <v>24</v>
      </c>
      <c r="G1255">
        <f t="shared" si="33"/>
        <v>669085</v>
      </c>
    </row>
    <row r="1256" spans="1:7">
      <c r="A1256">
        <v>1255</v>
      </c>
      <c r="B1256">
        <v>10519000</v>
      </c>
      <c r="C1256">
        <v>5.0500000000000003E-2</v>
      </c>
      <c r="D1256">
        <v>201603</v>
      </c>
      <c r="E1256">
        <v>18</v>
      </c>
      <c r="G1256">
        <f t="shared" si="33"/>
        <v>796814</v>
      </c>
    </row>
    <row r="1257" spans="1:7">
      <c r="A1257">
        <v>1256</v>
      </c>
      <c r="B1257">
        <v>8966000</v>
      </c>
      <c r="C1257">
        <v>3.6666666666700001E-2</v>
      </c>
      <c r="D1257">
        <v>201505</v>
      </c>
      <c r="E1257">
        <v>24</v>
      </c>
      <c r="G1257">
        <f t="shared" si="33"/>
        <v>657506</v>
      </c>
    </row>
    <row r="1258" spans="1:7">
      <c r="A1258">
        <v>1257</v>
      </c>
      <c r="B1258">
        <v>8188000</v>
      </c>
      <c r="C1258">
        <v>2.8666666666700001E-2</v>
      </c>
      <c r="D1258">
        <v>201404</v>
      </c>
      <c r="E1258">
        <v>24</v>
      </c>
      <c r="G1258">
        <f t="shared" si="33"/>
        <v>469445</v>
      </c>
    </row>
    <row r="1259" spans="1:7">
      <c r="A1259">
        <v>1258</v>
      </c>
      <c r="B1259">
        <v>11775000</v>
      </c>
      <c r="C1259">
        <v>6.2583333333300004E-2</v>
      </c>
      <c r="D1259">
        <v>201504</v>
      </c>
      <c r="E1259">
        <v>33</v>
      </c>
      <c r="G1259">
        <f t="shared" si="33"/>
        <v>2026526</v>
      </c>
    </row>
    <row r="1260" spans="1:7">
      <c r="A1260">
        <v>1259</v>
      </c>
      <c r="B1260">
        <v>26956000</v>
      </c>
      <c r="C1260">
        <v>2.35E-2</v>
      </c>
      <c r="D1260">
        <v>201502</v>
      </c>
      <c r="E1260">
        <v>35</v>
      </c>
      <c r="G1260">
        <f t="shared" si="33"/>
        <v>1847609</v>
      </c>
    </row>
    <row r="1261" spans="1:7">
      <c r="A1261">
        <v>1260</v>
      </c>
      <c r="B1261">
        <v>10970000</v>
      </c>
      <c r="C1261">
        <v>5.25555555556E-2</v>
      </c>
      <c r="D1261">
        <v>201403</v>
      </c>
      <c r="E1261">
        <v>22</v>
      </c>
      <c r="G1261">
        <f t="shared" si="33"/>
        <v>1056979</v>
      </c>
    </row>
    <row r="1262" spans="1:7">
      <c r="A1262">
        <v>1261</v>
      </c>
      <c r="B1262">
        <v>16983000</v>
      </c>
      <c r="C1262">
        <v>4.5333333333300002E-2</v>
      </c>
      <c r="D1262">
        <v>201412</v>
      </c>
      <c r="E1262">
        <v>24</v>
      </c>
      <c r="G1262">
        <f t="shared" si="33"/>
        <v>1539791</v>
      </c>
    </row>
    <row r="1263" spans="1:7">
      <c r="A1263">
        <v>1262</v>
      </c>
      <c r="B1263">
        <v>7322000</v>
      </c>
      <c r="C1263">
        <v>3.5000000000000003E-2</v>
      </c>
      <c r="D1263">
        <v>201405</v>
      </c>
      <c r="E1263">
        <v>20</v>
      </c>
      <c r="G1263">
        <f t="shared" si="33"/>
        <v>427116</v>
      </c>
    </row>
    <row r="1264" spans="1:7">
      <c r="A1264">
        <v>1263</v>
      </c>
      <c r="B1264">
        <v>16810000</v>
      </c>
      <c r="C1264">
        <v>2.35E-2</v>
      </c>
      <c r="D1264">
        <v>201511</v>
      </c>
      <c r="E1264">
        <v>12</v>
      </c>
      <c r="G1264">
        <f t="shared" si="33"/>
        <v>395035</v>
      </c>
    </row>
    <row r="1265" spans="1:7">
      <c r="A1265">
        <v>1264</v>
      </c>
      <c r="B1265">
        <v>12090000</v>
      </c>
      <c r="C1265">
        <v>5.425E-2</v>
      </c>
      <c r="D1265">
        <v>201607</v>
      </c>
      <c r="E1265">
        <v>21</v>
      </c>
      <c r="G1265">
        <f t="shared" si="33"/>
        <v>1147794</v>
      </c>
    </row>
    <row r="1266" spans="1:7">
      <c r="A1266">
        <v>1265</v>
      </c>
      <c r="B1266">
        <v>12670000</v>
      </c>
      <c r="C1266">
        <v>3.6666666666700001E-2</v>
      </c>
      <c r="D1266">
        <v>201411</v>
      </c>
      <c r="E1266">
        <v>15</v>
      </c>
      <c r="G1266">
        <f t="shared" si="33"/>
        <v>580708</v>
      </c>
    </row>
    <row r="1267" spans="1:7">
      <c r="A1267">
        <v>1266</v>
      </c>
      <c r="B1267">
        <v>9807000</v>
      </c>
      <c r="C1267">
        <v>3.6333333333300001E-2</v>
      </c>
      <c r="D1267">
        <v>201606</v>
      </c>
      <c r="E1267">
        <v>12</v>
      </c>
      <c r="G1267">
        <f t="shared" si="33"/>
        <v>356320</v>
      </c>
    </row>
    <row r="1268" spans="1:7">
      <c r="A1268">
        <v>1267</v>
      </c>
      <c r="B1268">
        <v>26831000</v>
      </c>
      <c r="C1268">
        <v>2.35E-2</v>
      </c>
      <c r="D1268">
        <v>201602</v>
      </c>
      <c r="E1268">
        <v>26</v>
      </c>
      <c r="G1268">
        <f t="shared" si="33"/>
        <v>1366145</v>
      </c>
    </row>
    <row r="1269" spans="1:7">
      <c r="A1269">
        <v>1268</v>
      </c>
      <c r="B1269">
        <v>23001000</v>
      </c>
      <c r="C1269">
        <v>3.1638888888899999E-2</v>
      </c>
      <c r="D1269">
        <v>201401</v>
      </c>
      <c r="E1269">
        <v>17</v>
      </c>
      <c r="G1269">
        <f t="shared" si="33"/>
        <v>1030945</v>
      </c>
    </row>
    <row r="1270" spans="1:7">
      <c r="A1270">
        <v>1269</v>
      </c>
      <c r="B1270">
        <v>11829000</v>
      </c>
      <c r="C1270">
        <v>2.35E-2</v>
      </c>
      <c r="D1270">
        <v>201505</v>
      </c>
      <c r="E1270">
        <v>12</v>
      </c>
      <c r="G1270">
        <f t="shared" si="33"/>
        <v>277981</v>
      </c>
    </row>
    <row r="1271" spans="1:7">
      <c r="A1271">
        <v>1270</v>
      </c>
      <c r="B1271">
        <v>23771000</v>
      </c>
      <c r="C1271">
        <v>0.06</v>
      </c>
      <c r="D1271">
        <v>201507</v>
      </c>
      <c r="E1271">
        <v>24</v>
      </c>
      <c r="G1271">
        <f t="shared" si="33"/>
        <v>2852520</v>
      </c>
    </row>
    <row r="1272" spans="1:7">
      <c r="A1272">
        <v>1271</v>
      </c>
      <c r="B1272">
        <v>8546000</v>
      </c>
      <c r="C1272">
        <v>3.9333333333299997E-2</v>
      </c>
      <c r="D1272">
        <v>201504</v>
      </c>
      <c r="E1272">
        <v>24</v>
      </c>
      <c r="G1272">
        <f t="shared" si="33"/>
        <v>672285</v>
      </c>
    </row>
    <row r="1273" spans="1:7">
      <c r="A1273">
        <v>1272</v>
      </c>
      <c r="B1273">
        <v>13941000</v>
      </c>
      <c r="C1273">
        <v>2.35E-2</v>
      </c>
      <c r="D1273">
        <v>201604</v>
      </c>
      <c r="E1273">
        <v>21</v>
      </c>
      <c r="G1273">
        <f t="shared" si="33"/>
        <v>573323</v>
      </c>
    </row>
    <row r="1274" spans="1:7">
      <c r="A1274">
        <v>1273</v>
      </c>
      <c r="B1274">
        <v>9438000</v>
      </c>
      <c r="C1274">
        <v>7.4166666666700007E-2</v>
      </c>
      <c r="D1274">
        <v>201403</v>
      </c>
      <c r="E1274">
        <v>30</v>
      </c>
      <c r="G1274">
        <f t="shared" si="33"/>
        <v>1749962</v>
      </c>
    </row>
    <row r="1275" spans="1:7">
      <c r="A1275">
        <v>1274</v>
      </c>
      <c r="B1275">
        <v>10455000</v>
      </c>
      <c r="C1275">
        <v>4.2777777777800001E-2</v>
      </c>
      <c r="D1275">
        <v>201503</v>
      </c>
      <c r="E1275">
        <v>20</v>
      </c>
      <c r="G1275">
        <f t="shared" si="33"/>
        <v>745402</v>
      </c>
    </row>
    <row r="1276" spans="1:7">
      <c r="A1276">
        <v>1275</v>
      </c>
      <c r="B1276">
        <v>9185000</v>
      </c>
      <c r="C1276">
        <v>4.4999999999999998E-2</v>
      </c>
      <c r="D1276">
        <v>201405</v>
      </c>
      <c r="E1276">
        <v>27</v>
      </c>
      <c r="G1276">
        <f t="shared" si="33"/>
        <v>929981</v>
      </c>
    </row>
    <row r="1277" spans="1:7">
      <c r="A1277">
        <v>1276</v>
      </c>
      <c r="B1277">
        <v>24601000</v>
      </c>
      <c r="C1277">
        <v>2.7E-2</v>
      </c>
      <c r="D1277">
        <v>201405</v>
      </c>
      <c r="E1277">
        <v>36</v>
      </c>
      <c r="G1277">
        <f t="shared" si="33"/>
        <v>1992681</v>
      </c>
    </row>
    <row r="1278" spans="1:7">
      <c r="A1278">
        <v>1277</v>
      </c>
      <c r="B1278">
        <v>8556000</v>
      </c>
      <c r="C1278">
        <v>2.35E-2</v>
      </c>
      <c r="D1278">
        <v>201402</v>
      </c>
      <c r="E1278">
        <v>12</v>
      </c>
      <c r="G1278">
        <f t="shared" si="33"/>
        <v>201066</v>
      </c>
    </row>
    <row r="1279" spans="1:7">
      <c r="A1279">
        <v>1278</v>
      </c>
      <c r="B1279">
        <v>24184000</v>
      </c>
      <c r="C1279">
        <v>2.35E-2</v>
      </c>
      <c r="D1279">
        <v>201505</v>
      </c>
      <c r="E1279">
        <v>13</v>
      </c>
      <c r="G1279">
        <f t="shared" si="33"/>
        <v>615684</v>
      </c>
    </row>
    <row r="1280" spans="1:7">
      <c r="A1280">
        <v>1279</v>
      </c>
      <c r="B1280">
        <v>27519000</v>
      </c>
      <c r="C1280">
        <v>3.7499999999999999E-2</v>
      </c>
      <c r="D1280">
        <v>201405</v>
      </c>
      <c r="E1280">
        <v>27</v>
      </c>
      <c r="G1280">
        <f t="shared" si="33"/>
        <v>2321915</v>
      </c>
    </row>
    <row r="1281" spans="1:7">
      <c r="A1281">
        <v>1280</v>
      </c>
      <c r="B1281">
        <v>4684000</v>
      </c>
      <c r="C1281">
        <v>2.35E-2</v>
      </c>
      <c r="D1281">
        <v>201403</v>
      </c>
      <c r="E1281">
        <v>14</v>
      </c>
      <c r="G1281">
        <f t="shared" si="33"/>
        <v>128419</v>
      </c>
    </row>
    <row r="1282" spans="1:7">
      <c r="A1282">
        <v>1281</v>
      </c>
      <c r="B1282">
        <v>22939000</v>
      </c>
      <c r="C1282">
        <v>2.35E-2</v>
      </c>
      <c r="D1282">
        <v>201404</v>
      </c>
      <c r="E1282">
        <v>26</v>
      </c>
      <c r="G1282">
        <f t="shared" ref="G1282:G1345" si="34">FLOOR(B1282*C1282*E1282/12, 1)</f>
        <v>1167977</v>
      </c>
    </row>
    <row r="1283" spans="1:7">
      <c r="A1283">
        <v>1282</v>
      </c>
      <c r="B1283">
        <v>10933000</v>
      </c>
      <c r="C1283">
        <v>0.04</v>
      </c>
      <c r="D1283">
        <v>201405</v>
      </c>
      <c r="E1283">
        <v>30</v>
      </c>
      <c r="G1283">
        <f t="shared" si="34"/>
        <v>1093300</v>
      </c>
    </row>
    <row r="1284" spans="1:7">
      <c r="A1284">
        <v>1283</v>
      </c>
      <c r="B1284">
        <v>8024000</v>
      </c>
      <c r="C1284">
        <v>3.8333333333300003E-2</v>
      </c>
      <c r="D1284">
        <v>201503</v>
      </c>
      <c r="E1284">
        <v>20</v>
      </c>
      <c r="G1284">
        <f t="shared" si="34"/>
        <v>512644</v>
      </c>
    </row>
    <row r="1285" spans="1:7">
      <c r="A1285">
        <v>1284</v>
      </c>
      <c r="B1285">
        <v>3997000</v>
      </c>
      <c r="C1285">
        <v>4.5722222222200001E-2</v>
      </c>
      <c r="D1285">
        <v>201504</v>
      </c>
      <c r="E1285">
        <v>29</v>
      </c>
      <c r="G1285">
        <f t="shared" si="34"/>
        <v>441649</v>
      </c>
    </row>
    <row r="1286" spans="1:7">
      <c r="A1286">
        <v>1285</v>
      </c>
      <c r="B1286">
        <v>11811000</v>
      </c>
      <c r="C1286">
        <v>6.1249999999999999E-2</v>
      </c>
      <c r="D1286">
        <v>201601</v>
      </c>
      <c r="E1286">
        <v>21</v>
      </c>
      <c r="G1286">
        <f t="shared" si="34"/>
        <v>1265991</v>
      </c>
    </row>
    <row r="1287" spans="1:7">
      <c r="A1287">
        <v>1286</v>
      </c>
      <c r="B1287">
        <v>5741000</v>
      </c>
      <c r="C1287">
        <v>2.5000000000000001E-2</v>
      </c>
      <c r="D1287">
        <v>201404</v>
      </c>
      <c r="E1287">
        <v>18</v>
      </c>
      <c r="G1287">
        <f t="shared" si="34"/>
        <v>215287</v>
      </c>
    </row>
    <row r="1288" spans="1:7">
      <c r="A1288">
        <v>1287</v>
      </c>
      <c r="B1288">
        <v>6665000</v>
      </c>
      <c r="C1288">
        <v>6.5000000000000002E-2</v>
      </c>
      <c r="D1288">
        <v>201403</v>
      </c>
      <c r="E1288">
        <v>20</v>
      </c>
      <c r="G1288">
        <f t="shared" si="34"/>
        <v>722041</v>
      </c>
    </row>
    <row r="1289" spans="1:7">
      <c r="A1289">
        <v>1288</v>
      </c>
      <c r="B1289">
        <v>14030000</v>
      </c>
      <c r="C1289">
        <v>2.35E-2</v>
      </c>
      <c r="D1289">
        <v>201502</v>
      </c>
      <c r="E1289">
        <v>16</v>
      </c>
      <c r="G1289">
        <f t="shared" si="34"/>
        <v>439606</v>
      </c>
    </row>
    <row r="1290" spans="1:7">
      <c r="A1290">
        <v>1289</v>
      </c>
      <c r="B1290">
        <v>14931000</v>
      </c>
      <c r="C1290">
        <v>2.35E-2</v>
      </c>
      <c r="D1290">
        <v>201604</v>
      </c>
      <c r="E1290">
        <v>27</v>
      </c>
      <c r="G1290">
        <f t="shared" si="34"/>
        <v>789476</v>
      </c>
    </row>
    <row r="1291" spans="1:7">
      <c r="A1291">
        <v>1290</v>
      </c>
      <c r="B1291">
        <v>11944000</v>
      </c>
      <c r="C1291">
        <v>2.75E-2</v>
      </c>
      <c r="D1291">
        <v>201504</v>
      </c>
      <c r="E1291">
        <v>30</v>
      </c>
      <c r="G1291">
        <f t="shared" si="34"/>
        <v>821150</v>
      </c>
    </row>
    <row r="1292" spans="1:7">
      <c r="A1292">
        <v>1291</v>
      </c>
      <c r="B1292">
        <v>9770000</v>
      </c>
      <c r="C1292">
        <v>3.4333333333299999E-2</v>
      </c>
      <c r="D1292">
        <v>201412</v>
      </c>
      <c r="E1292">
        <v>12</v>
      </c>
      <c r="G1292">
        <f t="shared" si="34"/>
        <v>335436</v>
      </c>
    </row>
    <row r="1293" spans="1:7">
      <c r="A1293">
        <v>1292</v>
      </c>
      <c r="B1293">
        <v>8736000</v>
      </c>
      <c r="C1293">
        <v>6.4166666666699998E-2</v>
      </c>
      <c r="D1293">
        <v>201501</v>
      </c>
      <c r="E1293">
        <v>22</v>
      </c>
      <c r="G1293">
        <f t="shared" si="34"/>
        <v>1027693</v>
      </c>
    </row>
    <row r="1294" spans="1:7">
      <c r="A1294">
        <v>1293</v>
      </c>
      <c r="B1294">
        <v>8620000</v>
      </c>
      <c r="C1294">
        <v>6.1749999999999999E-2</v>
      </c>
      <c r="D1294">
        <v>201603</v>
      </c>
      <c r="E1294">
        <v>19</v>
      </c>
      <c r="G1294">
        <f t="shared" si="34"/>
        <v>842784</v>
      </c>
    </row>
    <row r="1295" spans="1:7">
      <c r="A1295">
        <v>1294</v>
      </c>
      <c r="B1295">
        <v>26909000</v>
      </c>
      <c r="C1295">
        <v>2.6888888888899998E-2</v>
      </c>
      <c r="D1295">
        <v>201504</v>
      </c>
      <c r="E1295">
        <v>32</v>
      </c>
      <c r="G1295">
        <f t="shared" si="34"/>
        <v>1929474</v>
      </c>
    </row>
    <row r="1296" spans="1:7">
      <c r="A1296">
        <v>1295</v>
      </c>
      <c r="B1296">
        <v>11735000</v>
      </c>
      <c r="C1296">
        <v>7.5444444444400002E-2</v>
      </c>
      <c r="D1296">
        <v>201503</v>
      </c>
      <c r="E1296">
        <v>28</v>
      </c>
      <c r="G1296">
        <f t="shared" si="34"/>
        <v>2065794</v>
      </c>
    </row>
    <row r="1297" spans="1:7">
      <c r="A1297">
        <v>1296</v>
      </c>
      <c r="B1297">
        <v>26690000</v>
      </c>
      <c r="C1297">
        <v>3.54166666667E-2</v>
      </c>
      <c r="D1297">
        <v>201406</v>
      </c>
      <c r="E1297">
        <v>25</v>
      </c>
      <c r="G1297">
        <f t="shared" si="34"/>
        <v>1969314</v>
      </c>
    </row>
    <row r="1298" spans="1:7">
      <c r="A1298">
        <v>1297</v>
      </c>
      <c r="B1298">
        <v>8582000</v>
      </c>
      <c r="C1298">
        <v>7.7277777777799997E-2</v>
      </c>
      <c r="D1298">
        <v>201503</v>
      </c>
      <c r="E1298">
        <v>26</v>
      </c>
      <c r="G1298">
        <f t="shared" si="34"/>
        <v>1436928</v>
      </c>
    </row>
    <row r="1299" spans="1:7">
      <c r="A1299">
        <v>1298</v>
      </c>
      <c r="B1299">
        <v>22612000</v>
      </c>
      <c r="C1299">
        <v>5.2111111111099999E-2</v>
      </c>
      <c r="D1299">
        <v>201406</v>
      </c>
      <c r="E1299">
        <v>28</v>
      </c>
      <c r="G1299">
        <f t="shared" si="34"/>
        <v>2749451</v>
      </c>
    </row>
    <row r="1300" spans="1:7">
      <c r="A1300">
        <v>1299</v>
      </c>
      <c r="B1300">
        <v>26654000</v>
      </c>
      <c r="C1300">
        <v>2.775E-2</v>
      </c>
      <c r="D1300">
        <v>201405</v>
      </c>
      <c r="E1300">
        <v>27</v>
      </c>
      <c r="G1300">
        <f t="shared" si="34"/>
        <v>1664209</v>
      </c>
    </row>
    <row r="1301" spans="1:7">
      <c r="A1301">
        <v>1300</v>
      </c>
      <c r="B1301">
        <v>9509000</v>
      </c>
      <c r="C1301">
        <v>5.3083333333300002E-2</v>
      </c>
      <c r="D1301">
        <v>201506</v>
      </c>
      <c r="E1301">
        <v>21</v>
      </c>
      <c r="G1301">
        <f t="shared" si="34"/>
        <v>883346</v>
      </c>
    </row>
    <row r="1302" spans="1:7">
      <c r="A1302">
        <v>1301</v>
      </c>
      <c r="B1302">
        <v>9631000</v>
      </c>
      <c r="C1302">
        <v>2.9722222222200001E-2</v>
      </c>
      <c r="D1302">
        <v>201404</v>
      </c>
      <c r="E1302">
        <v>25</v>
      </c>
      <c r="G1302">
        <f t="shared" si="34"/>
        <v>596364</v>
      </c>
    </row>
    <row r="1303" spans="1:7">
      <c r="A1303">
        <v>1302</v>
      </c>
      <c r="B1303">
        <v>28497000</v>
      </c>
      <c r="C1303">
        <v>5.7500000000000002E-2</v>
      </c>
      <c r="D1303">
        <v>201403</v>
      </c>
      <c r="E1303">
        <v>30</v>
      </c>
      <c r="G1303">
        <f t="shared" si="34"/>
        <v>4096443</v>
      </c>
    </row>
    <row r="1304" spans="1:7">
      <c r="A1304">
        <v>1303</v>
      </c>
      <c r="B1304">
        <v>14935000</v>
      </c>
      <c r="C1304">
        <v>5.63888888889E-2</v>
      </c>
      <c r="D1304">
        <v>201403</v>
      </c>
      <c r="E1304">
        <v>29</v>
      </c>
      <c r="G1304">
        <f t="shared" si="34"/>
        <v>2035239</v>
      </c>
    </row>
    <row r="1305" spans="1:7">
      <c r="A1305">
        <v>1304</v>
      </c>
      <c r="B1305">
        <v>25338000</v>
      </c>
      <c r="C1305">
        <v>2.35E-2</v>
      </c>
      <c r="D1305">
        <v>201604</v>
      </c>
      <c r="E1305">
        <v>22</v>
      </c>
      <c r="G1305">
        <f t="shared" si="34"/>
        <v>1091645</v>
      </c>
    </row>
    <row r="1306" spans="1:7">
      <c r="A1306">
        <v>1305</v>
      </c>
      <c r="B1306">
        <v>8576000</v>
      </c>
      <c r="C1306">
        <v>2.35E-2</v>
      </c>
      <c r="D1306">
        <v>201504</v>
      </c>
      <c r="E1306">
        <v>14</v>
      </c>
      <c r="G1306">
        <f t="shared" si="34"/>
        <v>235125</v>
      </c>
    </row>
    <row r="1307" spans="1:7">
      <c r="A1307">
        <v>1306</v>
      </c>
      <c r="B1307">
        <v>8400000</v>
      </c>
      <c r="C1307">
        <v>5.7888888888900002E-2</v>
      </c>
      <c r="D1307">
        <v>201505</v>
      </c>
      <c r="E1307">
        <v>28</v>
      </c>
      <c r="G1307">
        <f t="shared" si="34"/>
        <v>1134622</v>
      </c>
    </row>
    <row r="1308" spans="1:7">
      <c r="A1308">
        <v>1307</v>
      </c>
      <c r="B1308">
        <v>27550000</v>
      </c>
      <c r="C1308">
        <v>2.35E-2</v>
      </c>
      <c r="D1308">
        <v>201504</v>
      </c>
      <c r="E1308">
        <v>24</v>
      </c>
      <c r="G1308">
        <f t="shared" si="34"/>
        <v>1294850</v>
      </c>
    </row>
    <row r="1309" spans="1:7">
      <c r="A1309">
        <v>1308</v>
      </c>
      <c r="B1309">
        <v>5721000</v>
      </c>
      <c r="C1309">
        <v>2.35E-2</v>
      </c>
      <c r="D1309">
        <v>201605</v>
      </c>
      <c r="E1309">
        <v>12</v>
      </c>
      <c r="G1309">
        <f t="shared" si="34"/>
        <v>134443</v>
      </c>
    </row>
    <row r="1310" spans="1:7">
      <c r="A1310">
        <v>1309</v>
      </c>
      <c r="B1310">
        <v>28935000</v>
      </c>
      <c r="C1310">
        <v>4.2500000000000003E-2</v>
      </c>
      <c r="D1310">
        <v>201504</v>
      </c>
      <c r="E1310">
        <v>29</v>
      </c>
      <c r="G1310">
        <f t="shared" si="34"/>
        <v>2971865</v>
      </c>
    </row>
    <row r="1311" spans="1:7">
      <c r="A1311">
        <v>1310</v>
      </c>
      <c r="B1311">
        <v>30786000</v>
      </c>
      <c r="C1311">
        <v>2.35E-2</v>
      </c>
      <c r="D1311">
        <v>201604</v>
      </c>
      <c r="E1311">
        <v>19</v>
      </c>
      <c r="G1311">
        <f t="shared" si="34"/>
        <v>1145495</v>
      </c>
    </row>
    <row r="1312" spans="1:7">
      <c r="A1312">
        <v>1311</v>
      </c>
      <c r="B1312">
        <v>10077000</v>
      </c>
      <c r="C1312">
        <v>6.1722222222200002E-2</v>
      </c>
      <c r="D1312">
        <v>201503</v>
      </c>
      <c r="E1312">
        <v>22</v>
      </c>
      <c r="G1312">
        <f t="shared" si="34"/>
        <v>1140287</v>
      </c>
    </row>
    <row r="1313" spans="1:7">
      <c r="A1313">
        <v>1312</v>
      </c>
      <c r="B1313">
        <v>10126000</v>
      </c>
      <c r="C1313">
        <v>2.9666666666699999E-2</v>
      </c>
      <c r="D1313">
        <v>201603</v>
      </c>
      <c r="E1313">
        <v>12</v>
      </c>
      <c r="G1313">
        <f t="shared" si="34"/>
        <v>300404</v>
      </c>
    </row>
    <row r="1314" spans="1:7">
      <c r="A1314">
        <v>1313</v>
      </c>
      <c r="B1314">
        <v>27013000</v>
      </c>
      <c r="C1314">
        <v>2.35E-2</v>
      </c>
      <c r="D1314">
        <v>201504</v>
      </c>
      <c r="E1314">
        <v>13</v>
      </c>
      <c r="G1314">
        <f t="shared" si="34"/>
        <v>687705</v>
      </c>
    </row>
    <row r="1315" spans="1:7">
      <c r="A1315">
        <v>1314</v>
      </c>
      <c r="B1315">
        <v>14339000</v>
      </c>
      <c r="C1315">
        <v>2.35E-2</v>
      </c>
      <c r="D1315">
        <v>201605</v>
      </c>
      <c r="E1315">
        <v>25</v>
      </c>
      <c r="G1315">
        <f t="shared" si="34"/>
        <v>702013</v>
      </c>
    </row>
    <row r="1316" spans="1:7">
      <c r="A1316">
        <v>1315</v>
      </c>
      <c r="B1316">
        <v>7984000</v>
      </c>
      <c r="C1316">
        <v>8.6333333333299997E-2</v>
      </c>
      <c r="D1316">
        <v>201503</v>
      </c>
      <c r="E1316">
        <v>28</v>
      </c>
      <c r="G1316">
        <f t="shared" si="34"/>
        <v>1608332</v>
      </c>
    </row>
    <row r="1317" spans="1:7">
      <c r="A1317">
        <v>1316</v>
      </c>
      <c r="B1317">
        <v>10957000</v>
      </c>
      <c r="C1317">
        <v>2.35E-2</v>
      </c>
      <c r="D1317">
        <v>201404</v>
      </c>
      <c r="E1317">
        <v>13</v>
      </c>
      <c r="G1317">
        <f t="shared" si="34"/>
        <v>278946</v>
      </c>
    </row>
    <row r="1318" spans="1:7">
      <c r="A1318">
        <v>1317</v>
      </c>
      <c r="B1318">
        <v>26306000</v>
      </c>
      <c r="C1318">
        <v>4.0777777777799999E-2</v>
      </c>
      <c r="D1318">
        <v>201504</v>
      </c>
      <c r="E1318">
        <v>28</v>
      </c>
      <c r="G1318">
        <f t="shared" si="34"/>
        <v>2502967</v>
      </c>
    </row>
    <row r="1319" spans="1:7">
      <c r="A1319">
        <v>1318</v>
      </c>
      <c r="B1319">
        <v>25112000</v>
      </c>
      <c r="C1319">
        <v>2.35E-2</v>
      </c>
      <c r="D1319">
        <v>201505</v>
      </c>
      <c r="E1319">
        <v>21</v>
      </c>
      <c r="G1319">
        <f t="shared" si="34"/>
        <v>1032731</v>
      </c>
    </row>
    <row r="1320" spans="1:7">
      <c r="A1320">
        <v>1319</v>
      </c>
      <c r="B1320">
        <v>32948000</v>
      </c>
      <c r="C1320">
        <v>2.35E-2</v>
      </c>
      <c r="D1320">
        <v>201501</v>
      </c>
      <c r="E1320">
        <v>13</v>
      </c>
      <c r="G1320">
        <f t="shared" si="34"/>
        <v>838801</v>
      </c>
    </row>
    <row r="1321" spans="1:7">
      <c r="A1321">
        <v>1320</v>
      </c>
      <c r="B1321">
        <v>31847000</v>
      </c>
      <c r="C1321">
        <v>5.4388888888899999E-2</v>
      </c>
      <c r="D1321">
        <v>201410</v>
      </c>
      <c r="E1321">
        <v>22</v>
      </c>
      <c r="G1321">
        <f t="shared" si="34"/>
        <v>3175558</v>
      </c>
    </row>
    <row r="1322" spans="1:7">
      <c r="A1322">
        <v>1321</v>
      </c>
      <c r="B1322">
        <v>9324000</v>
      </c>
      <c r="C1322">
        <v>2.35E-2</v>
      </c>
      <c r="D1322">
        <v>201405</v>
      </c>
      <c r="E1322">
        <v>19</v>
      </c>
      <c r="G1322">
        <f t="shared" si="34"/>
        <v>346930</v>
      </c>
    </row>
    <row r="1323" spans="1:7">
      <c r="A1323">
        <v>1322</v>
      </c>
      <c r="B1323">
        <v>10492000</v>
      </c>
      <c r="C1323">
        <v>3.6944444444400003E-2</v>
      </c>
      <c r="D1323">
        <v>201411</v>
      </c>
      <c r="E1323">
        <v>19</v>
      </c>
      <c r="G1323">
        <f t="shared" si="34"/>
        <v>613733</v>
      </c>
    </row>
    <row r="1324" spans="1:7">
      <c r="A1324">
        <v>1323</v>
      </c>
      <c r="B1324">
        <v>27453000</v>
      </c>
      <c r="C1324">
        <v>2.35E-2</v>
      </c>
      <c r="D1324">
        <v>201404</v>
      </c>
      <c r="E1324">
        <v>23</v>
      </c>
      <c r="G1324">
        <f t="shared" si="34"/>
        <v>1236528</v>
      </c>
    </row>
    <row r="1325" spans="1:7">
      <c r="A1325">
        <v>1324</v>
      </c>
      <c r="B1325">
        <v>8641000</v>
      </c>
      <c r="C1325">
        <v>7.0277777777800005E-2</v>
      </c>
      <c r="D1325">
        <v>201507</v>
      </c>
      <c r="E1325">
        <v>22</v>
      </c>
      <c r="G1325">
        <f t="shared" si="34"/>
        <v>1113328</v>
      </c>
    </row>
    <row r="1326" spans="1:7">
      <c r="A1326">
        <v>1325</v>
      </c>
      <c r="B1326">
        <v>11910000</v>
      </c>
      <c r="C1326">
        <v>5.4944444444399998E-2</v>
      </c>
      <c r="D1326">
        <v>201406</v>
      </c>
      <c r="E1326">
        <v>23</v>
      </c>
      <c r="G1326">
        <f t="shared" si="34"/>
        <v>1254244</v>
      </c>
    </row>
    <row r="1327" spans="1:7">
      <c r="A1327">
        <v>1326</v>
      </c>
      <c r="B1327">
        <v>30219000</v>
      </c>
      <c r="C1327">
        <v>2.35E-2</v>
      </c>
      <c r="D1327">
        <v>201604</v>
      </c>
      <c r="E1327">
        <v>24</v>
      </c>
      <c r="G1327">
        <f t="shared" si="34"/>
        <v>1420293</v>
      </c>
    </row>
    <row r="1328" spans="1:7">
      <c r="A1328">
        <v>1327</v>
      </c>
      <c r="B1328">
        <v>7679000</v>
      </c>
      <c r="C1328">
        <v>5.1472222222199999E-2</v>
      </c>
      <c r="D1328">
        <v>201608</v>
      </c>
      <c r="E1328">
        <v>17</v>
      </c>
      <c r="G1328">
        <f t="shared" si="34"/>
        <v>559944</v>
      </c>
    </row>
    <row r="1329" spans="1:7">
      <c r="A1329">
        <v>1328</v>
      </c>
      <c r="B1329">
        <v>9435000</v>
      </c>
      <c r="C1329">
        <v>4.0083333333299997E-2</v>
      </c>
      <c r="D1329">
        <v>201501</v>
      </c>
      <c r="E1329">
        <v>13</v>
      </c>
      <c r="G1329">
        <f t="shared" si="34"/>
        <v>409701</v>
      </c>
    </row>
    <row r="1330" spans="1:7">
      <c r="A1330">
        <v>1329</v>
      </c>
      <c r="B1330">
        <v>6786000</v>
      </c>
      <c r="C1330">
        <v>2.35E-2</v>
      </c>
      <c r="D1330">
        <v>201605</v>
      </c>
      <c r="E1330">
        <v>16</v>
      </c>
      <c r="G1330">
        <f t="shared" si="34"/>
        <v>212628</v>
      </c>
    </row>
    <row r="1331" spans="1:7">
      <c r="A1331">
        <v>1330</v>
      </c>
      <c r="B1331">
        <v>23967000</v>
      </c>
      <c r="C1331">
        <v>5.74444444444E-2</v>
      </c>
      <c r="D1331">
        <v>201412</v>
      </c>
      <c r="E1331">
        <v>22</v>
      </c>
      <c r="G1331">
        <f t="shared" si="34"/>
        <v>2524080</v>
      </c>
    </row>
    <row r="1332" spans="1:7">
      <c r="A1332">
        <v>1331</v>
      </c>
      <c r="B1332">
        <v>6331000</v>
      </c>
      <c r="C1332">
        <v>0.11799999999999999</v>
      </c>
      <c r="D1332">
        <v>201507</v>
      </c>
      <c r="E1332">
        <v>36</v>
      </c>
      <c r="G1332">
        <f t="shared" si="34"/>
        <v>2241174</v>
      </c>
    </row>
    <row r="1333" spans="1:7">
      <c r="A1333">
        <v>1332</v>
      </c>
      <c r="B1333">
        <v>12998000</v>
      </c>
      <c r="C1333">
        <v>3.3000000000000002E-2</v>
      </c>
      <c r="D1333">
        <v>201603</v>
      </c>
      <c r="E1333">
        <v>12</v>
      </c>
      <c r="G1333">
        <f t="shared" si="34"/>
        <v>428934</v>
      </c>
    </row>
    <row r="1334" spans="1:7">
      <c r="A1334">
        <v>1333</v>
      </c>
      <c r="B1334">
        <v>9224000</v>
      </c>
      <c r="C1334">
        <v>3.1333333333299997E-2</v>
      </c>
      <c r="D1334">
        <v>201412</v>
      </c>
      <c r="E1334">
        <v>12</v>
      </c>
      <c r="G1334">
        <f t="shared" si="34"/>
        <v>289018</v>
      </c>
    </row>
    <row r="1335" spans="1:7">
      <c r="A1335">
        <v>1334</v>
      </c>
      <c r="B1335">
        <v>12776000</v>
      </c>
      <c r="C1335">
        <v>4.31666666667E-2</v>
      </c>
      <c r="D1335">
        <v>201606</v>
      </c>
      <c r="E1335">
        <v>21</v>
      </c>
      <c r="G1335">
        <f t="shared" si="34"/>
        <v>965120</v>
      </c>
    </row>
    <row r="1336" spans="1:7">
      <c r="A1336">
        <v>1335</v>
      </c>
      <c r="B1336">
        <v>8920000</v>
      </c>
      <c r="C1336">
        <v>6.2666666666699997E-2</v>
      </c>
      <c r="D1336">
        <v>201503</v>
      </c>
      <c r="E1336">
        <v>24</v>
      </c>
      <c r="G1336">
        <f t="shared" si="34"/>
        <v>1117973</v>
      </c>
    </row>
    <row r="1337" spans="1:7">
      <c r="A1337">
        <v>1336</v>
      </c>
      <c r="B1337">
        <v>9385000</v>
      </c>
      <c r="C1337">
        <v>2.8333333333300001E-2</v>
      </c>
      <c r="D1337">
        <v>201502</v>
      </c>
      <c r="E1337">
        <v>20</v>
      </c>
      <c r="G1337">
        <f t="shared" si="34"/>
        <v>443180</v>
      </c>
    </row>
    <row r="1338" spans="1:7">
      <c r="A1338">
        <v>1337</v>
      </c>
      <c r="B1338">
        <v>29831000</v>
      </c>
      <c r="C1338">
        <v>7.6083333333300002E-2</v>
      </c>
      <c r="D1338">
        <v>201501</v>
      </c>
      <c r="E1338">
        <v>33</v>
      </c>
      <c r="G1338">
        <f t="shared" si="34"/>
        <v>6241515</v>
      </c>
    </row>
    <row r="1339" spans="1:7">
      <c r="A1339">
        <v>1338</v>
      </c>
      <c r="B1339">
        <v>34311000</v>
      </c>
      <c r="C1339">
        <v>2.8333333333300001E-2</v>
      </c>
      <c r="D1339">
        <v>201404</v>
      </c>
      <c r="E1339">
        <v>20</v>
      </c>
      <c r="G1339">
        <f t="shared" si="34"/>
        <v>1620241</v>
      </c>
    </row>
    <row r="1340" spans="1:7">
      <c r="A1340">
        <v>1339</v>
      </c>
      <c r="B1340">
        <v>13484000</v>
      </c>
      <c r="C1340">
        <v>2.35E-2</v>
      </c>
      <c r="D1340">
        <v>201405</v>
      </c>
      <c r="E1340">
        <v>22</v>
      </c>
      <c r="G1340">
        <f t="shared" si="34"/>
        <v>580935</v>
      </c>
    </row>
    <row r="1341" spans="1:7">
      <c r="A1341">
        <v>1340</v>
      </c>
      <c r="B1341">
        <v>3653000</v>
      </c>
      <c r="C1341">
        <v>2.35E-2</v>
      </c>
      <c r="D1341">
        <v>201505</v>
      </c>
      <c r="E1341">
        <v>16</v>
      </c>
      <c r="G1341">
        <f t="shared" si="34"/>
        <v>114460</v>
      </c>
    </row>
    <row r="1342" spans="1:7">
      <c r="A1342">
        <v>1341</v>
      </c>
      <c r="B1342">
        <v>11263000</v>
      </c>
      <c r="C1342">
        <v>4.33333333333E-2</v>
      </c>
      <c r="D1342">
        <v>201408</v>
      </c>
      <c r="E1342">
        <v>15</v>
      </c>
      <c r="G1342">
        <f t="shared" si="34"/>
        <v>610079</v>
      </c>
    </row>
    <row r="1343" spans="1:7">
      <c r="A1343">
        <v>1342</v>
      </c>
      <c r="B1343">
        <v>7154000</v>
      </c>
      <c r="C1343">
        <v>2.35E-2</v>
      </c>
      <c r="D1343">
        <v>201505</v>
      </c>
      <c r="E1343">
        <v>16</v>
      </c>
      <c r="G1343">
        <f t="shared" si="34"/>
        <v>224158</v>
      </c>
    </row>
    <row r="1344" spans="1:7">
      <c r="A1344">
        <v>1343</v>
      </c>
      <c r="B1344">
        <v>3173000</v>
      </c>
      <c r="C1344">
        <v>2.5722222222200001E-2</v>
      </c>
      <c r="D1344">
        <v>201504</v>
      </c>
      <c r="E1344">
        <v>17</v>
      </c>
      <c r="G1344">
        <f t="shared" si="34"/>
        <v>115623</v>
      </c>
    </row>
    <row r="1345" spans="1:7">
      <c r="A1345">
        <v>1344</v>
      </c>
      <c r="B1345">
        <v>7012000</v>
      </c>
      <c r="C1345">
        <v>5.2972222222200001E-2</v>
      </c>
      <c r="D1345">
        <v>201404</v>
      </c>
      <c r="E1345">
        <v>29</v>
      </c>
      <c r="G1345">
        <f t="shared" si="34"/>
        <v>897649</v>
      </c>
    </row>
    <row r="1346" spans="1:7">
      <c r="A1346">
        <v>1345</v>
      </c>
      <c r="B1346">
        <v>11022000</v>
      </c>
      <c r="C1346">
        <v>3.3833333333299999E-2</v>
      </c>
      <c r="D1346">
        <v>201409</v>
      </c>
      <c r="E1346">
        <v>14</v>
      </c>
      <c r="G1346">
        <f t="shared" ref="G1346:G1409" si="35">FLOOR(B1346*C1346*E1346/12, 1)</f>
        <v>435062</v>
      </c>
    </row>
    <row r="1347" spans="1:7">
      <c r="A1347">
        <v>1346</v>
      </c>
      <c r="B1347">
        <v>14988000</v>
      </c>
      <c r="C1347">
        <v>4.4444444444400003E-2</v>
      </c>
      <c r="D1347">
        <v>201501</v>
      </c>
      <c r="E1347">
        <v>25</v>
      </c>
      <c r="G1347">
        <f t="shared" si="35"/>
        <v>1387777</v>
      </c>
    </row>
    <row r="1348" spans="1:7">
      <c r="A1348">
        <v>1347</v>
      </c>
      <c r="B1348">
        <v>5337000</v>
      </c>
      <c r="C1348">
        <v>2.35E-2</v>
      </c>
      <c r="D1348">
        <v>201404</v>
      </c>
      <c r="E1348">
        <v>13</v>
      </c>
      <c r="G1348">
        <f t="shared" si="35"/>
        <v>135871</v>
      </c>
    </row>
    <row r="1349" spans="1:7">
      <c r="A1349">
        <v>1348</v>
      </c>
      <c r="B1349">
        <v>9847000</v>
      </c>
      <c r="C1349">
        <v>2.4833333333300001E-2</v>
      </c>
      <c r="D1349">
        <v>201404</v>
      </c>
      <c r="E1349">
        <v>21</v>
      </c>
      <c r="G1349">
        <f t="shared" si="35"/>
        <v>427934</v>
      </c>
    </row>
    <row r="1350" spans="1:7">
      <c r="A1350">
        <v>1349</v>
      </c>
      <c r="B1350">
        <v>3601000</v>
      </c>
      <c r="C1350">
        <v>5.83333333333E-2</v>
      </c>
      <c r="D1350">
        <v>201501</v>
      </c>
      <c r="E1350">
        <v>21</v>
      </c>
      <c r="G1350">
        <f t="shared" si="35"/>
        <v>367602</v>
      </c>
    </row>
    <row r="1351" spans="1:7">
      <c r="A1351">
        <v>1350</v>
      </c>
      <c r="B1351">
        <v>5888000</v>
      </c>
      <c r="C1351">
        <v>5.7500000000000002E-2</v>
      </c>
      <c r="D1351">
        <v>201503</v>
      </c>
      <c r="E1351">
        <v>18</v>
      </c>
      <c r="G1351">
        <f t="shared" si="35"/>
        <v>507840</v>
      </c>
    </row>
    <row r="1352" spans="1:7">
      <c r="A1352">
        <v>1351</v>
      </c>
      <c r="B1352">
        <v>10921000</v>
      </c>
      <c r="C1352">
        <v>7.6999999999999999E-2</v>
      </c>
      <c r="D1352">
        <v>201411</v>
      </c>
      <c r="E1352">
        <v>28</v>
      </c>
      <c r="G1352">
        <f t="shared" si="35"/>
        <v>1962139</v>
      </c>
    </row>
    <row r="1353" spans="1:7">
      <c r="A1353">
        <v>1352</v>
      </c>
      <c r="B1353">
        <v>30114000</v>
      </c>
      <c r="C1353">
        <v>2.35E-2</v>
      </c>
      <c r="D1353">
        <v>201505</v>
      </c>
      <c r="E1353">
        <v>17</v>
      </c>
      <c r="G1353">
        <f t="shared" si="35"/>
        <v>1002545</v>
      </c>
    </row>
    <row r="1354" spans="1:7">
      <c r="A1354">
        <v>1353</v>
      </c>
      <c r="B1354">
        <v>8850000</v>
      </c>
      <c r="C1354">
        <v>2.35E-2</v>
      </c>
      <c r="D1354">
        <v>201404</v>
      </c>
      <c r="E1354">
        <v>17</v>
      </c>
      <c r="G1354">
        <f t="shared" si="35"/>
        <v>294631</v>
      </c>
    </row>
    <row r="1355" spans="1:7">
      <c r="A1355">
        <v>1354</v>
      </c>
      <c r="B1355">
        <v>5219000</v>
      </c>
      <c r="C1355">
        <v>2.35E-2</v>
      </c>
      <c r="D1355">
        <v>201605</v>
      </c>
      <c r="E1355">
        <v>20</v>
      </c>
      <c r="G1355">
        <f t="shared" si="35"/>
        <v>204410</v>
      </c>
    </row>
    <row r="1356" spans="1:7">
      <c r="A1356">
        <v>1355</v>
      </c>
      <c r="B1356">
        <v>7370000</v>
      </c>
      <c r="C1356">
        <v>8.5500000000000007E-2</v>
      </c>
      <c r="D1356">
        <v>201503</v>
      </c>
      <c r="E1356">
        <v>27</v>
      </c>
      <c r="G1356">
        <f t="shared" si="35"/>
        <v>1417803</v>
      </c>
    </row>
    <row r="1357" spans="1:7">
      <c r="A1357">
        <v>1356</v>
      </c>
      <c r="B1357">
        <v>9497000</v>
      </c>
      <c r="C1357">
        <v>2.35E-2</v>
      </c>
      <c r="D1357">
        <v>201504</v>
      </c>
      <c r="E1357">
        <v>17</v>
      </c>
      <c r="G1357">
        <f t="shared" si="35"/>
        <v>316170</v>
      </c>
    </row>
    <row r="1358" spans="1:7">
      <c r="A1358">
        <v>1357</v>
      </c>
      <c r="B1358">
        <v>13527000</v>
      </c>
      <c r="C1358">
        <v>2.7555555555599999E-2</v>
      </c>
      <c r="D1358">
        <v>201605</v>
      </c>
      <c r="E1358">
        <v>28</v>
      </c>
      <c r="G1358">
        <f t="shared" si="35"/>
        <v>869736</v>
      </c>
    </row>
    <row r="1359" spans="1:7">
      <c r="A1359">
        <v>1358</v>
      </c>
      <c r="B1359">
        <v>10175000</v>
      </c>
      <c r="C1359">
        <v>5.425E-2</v>
      </c>
      <c r="D1359">
        <v>201503</v>
      </c>
      <c r="E1359">
        <v>21</v>
      </c>
      <c r="G1359">
        <f t="shared" si="35"/>
        <v>965989</v>
      </c>
    </row>
    <row r="1360" spans="1:7">
      <c r="A1360">
        <v>1359</v>
      </c>
      <c r="B1360">
        <v>8750000</v>
      </c>
      <c r="C1360">
        <v>4.8472222222199997E-2</v>
      </c>
      <c r="D1360">
        <v>201404</v>
      </c>
      <c r="E1360">
        <v>25</v>
      </c>
      <c r="G1360">
        <f t="shared" si="35"/>
        <v>883608</v>
      </c>
    </row>
    <row r="1361" spans="1:7">
      <c r="A1361">
        <v>1360</v>
      </c>
      <c r="B1361">
        <v>28015000</v>
      </c>
      <c r="C1361">
        <v>2.35E-2</v>
      </c>
      <c r="D1361">
        <v>201405</v>
      </c>
      <c r="E1361">
        <v>19</v>
      </c>
      <c r="G1361">
        <f t="shared" si="35"/>
        <v>1042391</v>
      </c>
    </row>
    <row r="1362" spans="1:7">
      <c r="A1362">
        <v>1361</v>
      </c>
      <c r="B1362">
        <v>4348000</v>
      </c>
      <c r="C1362">
        <v>2.9555555555600001E-2</v>
      </c>
      <c r="D1362">
        <v>201606</v>
      </c>
      <c r="E1362">
        <v>28</v>
      </c>
      <c r="G1362">
        <f t="shared" si="35"/>
        <v>299850</v>
      </c>
    </row>
    <row r="1363" spans="1:7">
      <c r="A1363">
        <v>1362</v>
      </c>
      <c r="B1363">
        <v>32060000</v>
      </c>
      <c r="C1363">
        <v>3.1138888888899999E-2</v>
      </c>
      <c r="D1363">
        <v>201607</v>
      </c>
      <c r="E1363">
        <v>19</v>
      </c>
      <c r="G1363">
        <f t="shared" si="35"/>
        <v>1580661</v>
      </c>
    </row>
    <row r="1364" spans="1:7">
      <c r="A1364">
        <v>1363</v>
      </c>
      <c r="B1364">
        <v>29957000</v>
      </c>
      <c r="C1364">
        <v>3.9666666666699997E-2</v>
      </c>
      <c r="D1364">
        <v>201607</v>
      </c>
      <c r="E1364">
        <v>21</v>
      </c>
      <c r="G1364">
        <f t="shared" si="35"/>
        <v>2079515</v>
      </c>
    </row>
    <row r="1365" spans="1:7">
      <c r="A1365">
        <v>1364</v>
      </c>
      <c r="B1365">
        <v>11122000</v>
      </c>
      <c r="C1365">
        <v>3.15E-2</v>
      </c>
      <c r="D1365">
        <v>201506</v>
      </c>
      <c r="E1365">
        <v>14</v>
      </c>
      <c r="G1365">
        <f t="shared" si="35"/>
        <v>408733</v>
      </c>
    </row>
    <row r="1366" spans="1:7">
      <c r="A1366">
        <v>1365</v>
      </c>
      <c r="B1366">
        <v>26848000</v>
      </c>
      <c r="C1366">
        <v>0.06</v>
      </c>
      <c r="D1366">
        <v>201510</v>
      </c>
      <c r="E1366">
        <v>36</v>
      </c>
      <c r="G1366">
        <f t="shared" si="35"/>
        <v>4832640</v>
      </c>
    </row>
    <row r="1367" spans="1:7">
      <c r="A1367">
        <v>1366</v>
      </c>
      <c r="B1367">
        <v>31436000</v>
      </c>
      <c r="C1367">
        <v>2.35E-2</v>
      </c>
      <c r="D1367">
        <v>201504</v>
      </c>
      <c r="E1367">
        <v>25</v>
      </c>
      <c r="G1367">
        <f t="shared" si="35"/>
        <v>1539054</v>
      </c>
    </row>
    <row r="1368" spans="1:7">
      <c r="A1368">
        <v>1367</v>
      </c>
      <c r="B1368">
        <v>29001000</v>
      </c>
      <c r="C1368">
        <v>2.35E-2</v>
      </c>
      <c r="D1368">
        <v>201604</v>
      </c>
      <c r="E1368">
        <v>25</v>
      </c>
      <c r="G1368">
        <f t="shared" si="35"/>
        <v>1419840</v>
      </c>
    </row>
    <row r="1369" spans="1:7">
      <c r="A1369">
        <v>1368</v>
      </c>
      <c r="B1369">
        <v>11973000</v>
      </c>
      <c r="C1369">
        <v>2.4833333333300001E-2</v>
      </c>
      <c r="D1369">
        <v>201502</v>
      </c>
      <c r="E1369">
        <v>21</v>
      </c>
      <c r="G1369">
        <f t="shared" si="35"/>
        <v>520326</v>
      </c>
    </row>
    <row r="1370" spans="1:7">
      <c r="A1370">
        <v>1369</v>
      </c>
      <c r="B1370">
        <v>11347000</v>
      </c>
      <c r="C1370">
        <v>3.0333333333299999E-2</v>
      </c>
      <c r="D1370">
        <v>201403</v>
      </c>
      <c r="E1370">
        <v>12</v>
      </c>
      <c r="G1370">
        <f t="shared" si="35"/>
        <v>344192</v>
      </c>
    </row>
    <row r="1371" spans="1:7">
      <c r="A1371">
        <v>1370</v>
      </c>
      <c r="B1371">
        <v>31971000</v>
      </c>
      <c r="C1371">
        <v>8.7999999999999995E-2</v>
      </c>
      <c r="D1371">
        <v>201412</v>
      </c>
      <c r="E1371">
        <v>36</v>
      </c>
      <c r="G1371">
        <f t="shared" si="35"/>
        <v>8440344</v>
      </c>
    </row>
    <row r="1372" spans="1:7">
      <c r="A1372">
        <v>1371</v>
      </c>
      <c r="B1372">
        <v>11280000</v>
      </c>
      <c r="C1372">
        <v>2.88055555556E-2</v>
      </c>
      <c r="D1372">
        <v>201602</v>
      </c>
      <c r="E1372">
        <v>29</v>
      </c>
      <c r="G1372">
        <f t="shared" si="35"/>
        <v>785239</v>
      </c>
    </row>
    <row r="1373" spans="1:7">
      <c r="A1373">
        <v>1372</v>
      </c>
      <c r="B1373">
        <v>13691000</v>
      </c>
      <c r="C1373">
        <v>2.4166666666700001E-2</v>
      </c>
      <c r="D1373">
        <v>201605</v>
      </c>
      <c r="E1373">
        <v>26</v>
      </c>
      <c r="G1373">
        <f t="shared" si="35"/>
        <v>716875</v>
      </c>
    </row>
    <row r="1374" spans="1:7">
      <c r="A1374">
        <v>1373</v>
      </c>
      <c r="B1374">
        <v>10898000</v>
      </c>
      <c r="C1374">
        <v>3.4166666666699999E-2</v>
      </c>
      <c r="D1374">
        <v>201605</v>
      </c>
      <c r="E1374">
        <v>22</v>
      </c>
      <c r="G1374">
        <f t="shared" si="35"/>
        <v>682638</v>
      </c>
    </row>
    <row r="1375" spans="1:7">
      <c r="A1375">
        <v>1374</v>
      </c>
      <c r="B1375">
        <v>31781000</v>
      </c>
      <c r="C1375">
        <v>2.35E-2</v>
      </c>
      <c r="D1375">
        <v>201502</v>
      </c>
      <c r="E1375">
        <v>19</v>
      </c>
      <c r="G1375">
        <f t="shared" si="35"/>
        <v>1182518</v>
      </c>
    </row>
    <row r="1376" spans="1:7">
      <c r="A1376">
        <v>1375</v>
      </c>
      <c r="B1376">
        <v>6709000</v>
      </c>
      <c r="C1376">
        <v>4.08888888889E-2</v>
      </c>
      <c r="D1376">
        <v>201404</v>
      </c>
      <c r="E1376">
        <v>22</v>
      </c>
      <c r="G1376">
        <f t="shared" si="35"/>
        <v>502926</v>
      </c>
    </row>
    <row r="1377" spans="1:7">
      <c r="A1377">
        <v>1376</v>
      </c>
      <c r="B1377">
        <v>28241000</v>
      </c>
      <c r="C1377">
        <v>0.04</v>
      </c>
      <c r="D1377">
        <v>201405</v>
      </c>
      <c r="E1377">
        <v>36</v>
      </c>
      <c r="G1377">
        <f t="shared" si="35"/>
        <v>3388920</v>
      </c>
    </row>
    <row r="1378" spans="1:7">
      <c r="A1378">
        <v>1377</v>
      </c>
      <c r="B1378">
        <v>9572000</v>
      </c>
      <c r="C1378">
        <v>5.06666666667E-2</v>
      </c>
      <c r="D1378">
        <v>201506</v>
      </c>
      <c r="E1378">
        <v>19</v>
      </c>
      <c r="G1378">
        <f t="shared" si="35"/>
        <v>767887</v>
      </c>
    </row>
    <row r="1379" spans="1:7">
      <c r="A1379">
        <v>1378</v>
      </c>
      <c r="B1379">
        <v>12764000</v>
      </c>
      <c r="C1379">
        <v>2.35E-2</v>
      </c>
      <c r="D1379">
        <v>201504</v>
      </c>
      <c r="E1379">
        <v>19</v>
      </c>
      <c r="G1379">
        <f t="shared" si="35"/>
        <v>474927</v>
      </c>
    </row>
    <row r="1380" spans="1:7">
      <c r="A1380">
        <v>1379</v>
      </c>
      <c r="B1380">
        <v>12788000</v>
      </c>
      <c r="C1380">
        <v>2.35E-2</v>
      </c>
      <c r="D1380">
        <v>201404</v>
      </c>
      <c r="E1380">
        <v>23</v>
      </c>
      <c r="G1380">
        <f t="shared" si="35"/>
        <v>575992</v>
      </c>
    </row>
    <row r="1381" spans="1:7">
      <c r="A1381">
        <v>1380</v>
      </c>
      <c r="B1381">
        <v>10411000</v>
      </c>
      <c r="C1381">
        <v>3.7555555555600001E-2</v>
      </c>
      <c r="D1381">
        <v>201508</v>
      </c>
      <c r="E1381">
        <v>13</v>
      </c>
      <c r="G1381">
        <f t="shared" si="35"/>
        <v>423573</v>
      </c>
    </row>
    <row r="1382" spans="1:7">
      <c r="A1382">
        <v>1381</v>
      </c>
      <c r="B1382">
        <v>31007000</v>
      </c>
      <c r="C1382">
        <v>2.35E-2</v>
      </c>
      <c r="D1382">
        <v>201504</v>
      </c>
      <c r="E1382">
        <v>31</v>
      </c>
      <c r="G1382">
        <f t="shared" si="35"/>
        <v>1882383</v>
      </c>
    </row>
    <row r="1383" spans="1:7">
      <c r="A1383">
        <v>1382</v>
      </c>
      <c r="B1383">
        <v>7068000</v>
      </c>
      <c r="C1383">
        <v>2.5000000000000001E-2</v>
      </c>
      <c r="D1383">
        <v>201411</v>
      </c>
      <c r="E1383">
        <v>30</v>
      </c>
      <c r="G1383">
        <f t="shared" si="35"/>
        <v>441750</v>
      </c>
    </row>
    <row r="1384" spans="1:7">
      <c r="A1384">
        <v>1383</v>
      </c>
      <c r="B1384">
        <v>6872000</v>
      </c>
      <c r="C1384">
        <v>5.0527777777800001E-2</v>
      </c>
      <c r="D1384">
        <v>201403</v>
      </c>
      <c r="E1384">
        <v>17</v>
      </c>
      <c r="G1384">
        <f t="shared" si="35"/>
        <v>491904</v>
      </c>
    </row>
    <row r="1385" spans="1:7">
      <c r="A1385">
        <v>1384</v>
      </c>
      <c r="B1385">
        <v>11658000</v>
      </c>
      <c r="C1385">
        <v>2.35E-2</v>
      </c>
      <c r="D1385">
        <v>201602</v>
      </c>
      <c r="E1385">
        <v>17</v>
      </c>
      <c r="G1385">
        <f t="shared" si="35"/>
        <v>388114</v>
      </c>
    </row>
    <row r="1386" spans="1:7">
      <c r="A1386">
        <v>1385</v>
      </c>
      <c r="B1386">
        <v>9363000</v>
      </c>
      <c r="C1386">
        <v>7.7499999999999999E-2</v>
      </c>
      <c r="D1386">
        <v>201406</v>
      </c>
      <c r="E1386">
        <v>30</v>
      </c>
      <c r="G1386">
        <f t="shared" si="35"/>
        <v>1814081</v>
      </c>
    </row>
    <row r="1387" spans="1:7">
      <c r="A1387">
        <v>1386</v>
      </c>
      <c r="B1387">
        <v>10077000</v>
      </c>
      <c r="C1387">
        <v>8.2444444444399995E-2</v>
      </c>
      <c r="D1387">
        <v>201603</v>
      </c>
      <c r="E1387">
        <v>28</v>
      </c>
      <c r="G1387">
        <f t="shared" si="35"/>
        <v>1938516</v>
      </c>
    </row>
    <row r="1388" spans="1:7">
      <c r="A1388">
        <v>1387</v>
      </c>
      <c r="B1388">
        <v>10545000</v>
      </c>
      <c r="C1388">
        <v>3.2416666666699998E-2</v>
      </c>
      <c r="D1388">
        <v>201404</v>
      </c>
      <c r="E1388">
        <v>21</v>
      </c>
      <c r="G1388">
        <f t="shared" si="35"/>
        <v>598209</v>
      </c>
    </row>
    <row r="1389" spans="1:7">
      <c r="A1389">
        <v>1388</v>
      </c>
      <c r="B1389">
        <v>29908000</v>
      </c>
      <c r="C1389">
        <v>2.35E-2</v>
      </c>
      <c r="D1389">
        <v>201406</v>
      </c>
      <c r="E1389">
        <v>12</v>
      </c>
      <c r="G1389">
        <f t="shared" si="35"/>
        <v>702838</v>
      </c>
    </row>
    <row r="1390" spans="1:7">
      <c r="A1390">
        <v>1389</v>
      </c>
      <c r="B1390">
        <v>12317000</v>
      </c>
      <c r="C1390">
        <v>5.9027777777800002E-2</v>
      </c>
      <c r="D1390">
        <v>201503</v>
      </c>
      <c r="E1390">
        <v>25</v>
      </c>
      <c r="G1390">
        <f t="shared" si="35"/>
        <v>1514677</v>
      </c>
    </row>
    <row r="1391" spans="1:7">
      <c r="A1391">
        <v>1390</v>
      </c>
      <c r="B1391">
        <v>15938000</v>
      </c>
      <c r="C1391">
        <v>2.35E-2</v>
      </c>
      <c r="D1391">
        <v>201502</v>
      </c>
      <c r="E1391">
        <v>13</v>
      </c>
      <c r="G1391">
        <f t="shared" si="35"/>
        <v>405754</v>
      </c>
    </row>
    <row r="1392" spans="1:7">
      <c r="A1392">
        <v>1391</v>
      </c>
      <c r="B1392">
        <v>6644000</v>
      </c>
      <c r="C1392">
        <v>9.5583333333300005E-2</v>
      </c>
      <c r="D1392">
        <v>201601</v>
      </c>
      <c r="E1392">
        <v>31</v>
      </c>
      <c r="G1392">
        <f t="shared" si="35"/>
        <v>1640560</v>
      </c>
    </row>
    <row r="1393" spans="1:7">
      <c r="A1393">
        <v>1392</v>
      </c>
      <c r="B1393">
        <v>10685000</v>
      </c>
      <c r="C1393">
        <v>5.22222222222E-2</v>
      </c>
      <c r="D1393">
        <v>201503</v>
      </c>
      <c r="E1393">
        <v>20</v>
      </c>
      <c r="G1393">
        <f t="shared" si="35"/>
        <v>929990</v>
      </c>
    </row>
    <row r="1394" spans="1:7">
      <c r="A1394">
        <v>1393</v>
      </c>
      <c r="B1394">
        <v>9352000</v>
      </c>
      <c r="C1394">
        <v>2.35E-2</v>
      </c>
      <c r="D1394">
        <v>201405</v>
      </c>
      <c r="E1394">
        <v>25</v>
      </c>
      <c r="G1394">
        <f t="shared" si="35"/>
        <v>457858</v>
      </c>
    </row>
    <row r="1395" spans="1:7">
      <c r="A1395">
        <v>1394</v>
      </c>
      <c r="B1395">
        <v>29278000</v>
      </c>
      <c r="C1395">
        <v>2.35E-2</v>
      </c>
      <c r="D1395">
        <v>201502</v>
      </c>
      <c r="E1395">
        <v>20</v>
      </c>
      <c r="G1395">
        <f t="shared" si="35"/>
        <v>1146721</v>
      </c>
    </row>
    <row r="1396" spans="1:7">
      <c r="A1396">
        <v>1395</v>
      </c>
      <c r="B1396">
        <v>8814000</v>
      </c>
      <c r="C1396">
        <v>4.8333333333299998E-2</v>
      </c>
      <c r="D1396">
        <v>201501</v>
      </c>
      <c r="E1396">
        <v>20</v>
      </c>
      <c r="G1396">
        <f t="shared" si="35"/>
        <v>710016</v>
      </c>
    </row>
    <row r="1397" spans="1:7">
      <c r="A1397">
        <v>1396</v>
      </c>
      <c r="B1397">
        <v>31567000</v>
      </c>
      <c r="C1397">
        <v>2.35E-2</v>
      </c>
      <c r="D1397">
        <v>201505</v>
      </c>
      <c r="E1397">
        <v>15</v>
      </c>
      <c r="G1397">
        <f t="shared" si="35"/>
        <v>927280</v>
      </c>
    </row>
    <row r="1398" spans="1:7">
      <c r="A1398">
        <v>1397</v>
      </c>
      <c r="B1398">
        <v>17176000</v>
      </c>
      <c r="C1398">
        <v>3.1777777777799998E-2</v>
      </c>
      <c r="D1398">
        <v>201701</v>
      </c>
      <c r="E1398">
        <v>13</v>
      </c>
      <c r="G1398">
        <f t="shared" si="35"/>
        <v>591299</v>
      </c>
    </row>
    <row r="1399" spans="1:7">
      <c r="A1399">
        <v>1398</v>
      </c>
      <c r="B1399">
        <v>7306000</v>
      </c>
      <c r="C1399">
        <v>5.3249999999999999E-2</v>
      </c>
      <c r="D1399">
        <v>201405</v>
      </c>
      <c r="E1399">
        <v>27</v>
      </c>
      <c r="G1399">
        <f t="shared" si="35"/>
        <v>875350</v>
      </c>
    </row>
    <row r="1400" spans="1:7">
      <c r="A1400">
        <v>1399</v>
      </c>
      <c r="B1400">
        <v>11332000</v>
      </c>
      <c r="C1400">
        <v>5.3055555555600001E-2</v>
      </c>
      <c r="D1400">
        <v>201505</v>
      </c>
      <c r="E1400">
        <v>26</v>
      </c>
      <c r="G1400">
        <f t="shared" si="35"/>
        <v>1302655</v>
      </c>
    </row>
    <row r="1401" spans="1:7">
      <c r="A1401">
        <v>1400</v>
      </c>
      <c r="B1401">
        <v>9540000</v>
      </c>
      <c r="C1401">
        <v>2.35E-2</v>
      </c>
      <c r="D1401">
        <v>201404</v>
      </c>
      <c r="E1401">
        <v>19</v>
      </c>
      <c r="G1401">
        <f t="shared" si="35"/>
        <v>354967</v>
      </c>
    </row>
    <row r="1402" spans="1:7">
      <c r="A1402">
        <v>1401</v>
      </c>
      <c r="B1402">
        <v>27210000</v>
      </c>
      <c r="C1402">
        <v>5.475E-2</v>
      </c>
      <c r="D1402">
        <v>201503</v>
      </c>
      <c r="E1402">
        <v>27</v>
      </c>
      <c r="G1402">
        <f t="shared" si="35"/>
        <v>3351931</v>
      </c>
    </row>
    <row r="1403" spans="1:7">
      <c r="A1403">
        <v>1402</v>
      </c>
      <c r="B1403">
        <v>8705000</v>
      </c>
      <c r="C1403">
        <v>3.5388888888900003E-2</v>
      </c>
      <c r="D1403">
        <v>201506</v>
      </c>
      <c r="E1403">
        <v>14</v>
      </c>
      <c r="G1403">
        <f t="shared" si="35"/>
        <v>359403</v>
      </c>
    </row>
    <row r="1404" spans="1:7">
      <c r="A1404">
        <v>1403</v>
      </c>
      <c r="B1404">
        <v>3939000</v>
      </c>
      <c r="C1404">
        <v>2.35E-2</v>
      </c>
      <c r="D1404">
        <v>201405</v>
      </c>
      <c r="E1404">
        <v>24</v>
      </c>
      <c r="G1404">
        <f t="shared" si="35"/>
        <v>185133</v>
      </c>
    </row>
    <row r="1405" spans="1:7">
      <c r="A1405">
        <v>1404</v>
      </c>
      <c r="B1405">
        <v>31728000</v>
      </c>
      <c r="C1405">
        <v>2.35E-2</v>
      </c>
      <c r="D1405">
        <v>201404</v>
      </c>
      <c r="E1405">
        <v>29</v>
      </c>
      <c r="G1405">
        <f t="shared" si="35"/>
        <v>1801886</v>
      </c>
    </row>
    <row r="1406" spans="1:7">
      <c r="A1406">
        <v>1405</v>
      </c>
      <c r="B1406">
        <v>12760000</v>
      </c>
      <c r="C1406">
        <v>4.0555555555599997E-2</v>
      </c>
      <c r="D1406">
        <v>201503</v>
      </c>
      <c r="E1406">
        <v>20</v>
      </c>
      <c r="G1406">
        <f t="shared" si="35"/>
        <v>862481</v>
      </c>
    </row>
    <row r="1407" spans="1:7">
      <c r="A1407">
        <v>1406</v>
      </c>
      <c r="B1407">
        <v>26234000</v>
      </c>
      <c r="C1407">
        <v>2.35E-2</v>
      </c>
      <c r="D1407">
        <v>201404</v>
      </c>
      <c r="E1407">
        <v>27</v>
      </c>
      <c r="G1407">
        <f t="shared" si="35"/>
        <v>1387122</v>
      </c>
    </row>
    <row r="1408" spans="1:7">
      <c r="A1408">
        <v>1407</v>
      </c>
      <c r="B1408">
        <v>27615000</v>
      </c>
      <c r="C1408">
        <v>2.35E-2</v>
      </c>
      <c r="D1408">
        <v>201504</v>
      </c>
      <c r="E1408">
        <v>24</v>
      </c>
      <c r="G1408">
        <f t="shared" si="35"/>
        <v>1297905</v>
      </c>
    </row>
    <row r="1409" spans="1:7">
      <c r="A1409">
        <v>1408</v>
      </c>
      <c r="B1409">
        <v>10867000</v>
      </c>
      <c r="C1409">
        <v>2.35E-2</v>
      </c>
      <c r="D1409">
        <v>201506</v>
      </c>
      <c r="E1409">
        <v>13</v>
      </c>
      <c r="G1409">
        <f t="shared" si="35"/>
        <v>276655</v>
      </c>
    </row>
    <row r="1410" spans="1:7">
      <c r="A1410">
        <v>1409</v>
      </c>
      <c r="B1410">
        <v>7134000</v>
      </c>
      <c r="C1410">
        <v>2.35E-2</v>
      </c>
      <c r="D1410">
        <v>201505</v>
      </c>
      <c r="E1410">
        <v>17</v>
      </c>
      <c r="G1410">
        <f t="shared" ref="G1410:G1473" si="36">FLOOR(B1410*C1410*E1410/12, 1)</f>
        <v>237502</v>
      </c>
    </row>
    <row r="1411" spans="1:7">
      <c r="A1411">
        <v>1410</v>
      </c>
      <c r="B1411">
        <v>9181000</v>
      </c>
      <c r="C1411">
        <v>4.5999999999999999E-2</v>
      </c>
      <c r="D1411">
        <v>201403</v>
      </c>
      <c r="E1411">
        <v>24</v>
      </c>
      <c r="G1411">
        <f t="shared" si="36"/>
        <v>844652</v>
      </c>
    </row>
    <row r="1412" spans="1:7">
      <c r="A1412">
        <v>1411</v>
      </c>
      <c r="B1412">
        <v>20501000</v>
      </c>
      <c r="C1412">
        <v>3.9333333333299997E-2</v>
      </c>
      <c r="D1412">
        <v>201607</v>
      </c>
      <c r="E1412">
        <v>24</v>
      </c>
      <c r="G1412">
        <f t="shared" si="36"/>
        <v>1612745</v>
      </c>
    </row>
    <row r="1413" spans="1:7">
      <c r="A1413">
        <v>1412</v>
      </c>
      <c r="B1413">
        <v>11779000</v>
      </c>
      <c r="C1413">
        <v>4.8277777777799999E-2</v>
      </c>
      <c r="D1413">
        <v>201507</v>
      </c>
      <c r="E1413">
        <v>22</v>
      </c>
      <c r="G1413">
        <f t="shared" si="36"/>
        <v>1042550</v>
      </c>
    </row>
    <row r="1414" spans="1:7">
      <c r="A1414">
        <v>1413</v>
      </c>
      <c r="B1414">
        <v>4148000</v>
      </c>
      <c r="C1414">
        <v>2.35E-2</v>
      </c>
      <c r="D1414">
        <v>201503</v>
      </c>
      <c r="E1414">
        <v>26</v>
      </c>
      <c r="G1414">
        <f t="shared" si="36"/>
        <v>211202</v>
      </c>
    </row>
    <row r="1415" spans="1:7">
      <c r="A1415">
        <v>1414</v>
      </c>
      <c r="B1415">
        <v>10163000</v>
      </c>
      <c r="C1415">
        <v>5.1194444444400002E-2</v>
      </c>
      <c r="D1415">
        <v>201508</v>
      </c>
      <c r="E1415">
        <v>19</v>
      </c>
      <c r="G1415">
        <f t="shared" si="36"/>
        <v>823791</v>
      </c>
    </row>
    <row r="1416" spans="1:7">
      <c r="A1416">
        <v>1415</v>
      </c>
      <c r="B1416">
        <v>12711000</v>
      </c>
      <c r="C1416">
        <v>2.35E-2</v>
      </c>
      <c r="D1416">
        <v>201504</v>
      </c>
      <c r="E1416">
        <v>19</v>
      </c>
      <c r="G1416">
        <f t="shared" si="36"/>
        <v>472955</v>
      </c>
    </row>
    <row r="1417" spans="1:7">
      <c r="A1417">
        <v>1416</v>
      </c>
      <c r="B1417">
        <v>7463000</v>
      </c>
      <c r="C1417">
        <v>4.2250000000000003E-2</v>
      </c>
      <c r="D1417">
        <v>201403</v>
      </c>
      <c r="E1417">
        <v>13</v>
      </c>
      <c r="G1417">
        <f t="shared" si="36"/>
        <v>341587</v>
      </c>
    </row>
    <row r="1418" spans="1:7">
      <c r="A1418">
        <v>1417</v>
      </c>
      <c r="B1418">
        <v>25724000</v>
      </c>
      <c r="C1418">
        <v>2.35E-2</v>
      </c>
      <c r="D1418">
        <v>201504</v>
      </c>
      <c r="E1418">
        <v>25</v>
      </c>
      <c r="G1418">
        <f t="shared" si="36"/>
        <v>1259404</v>
      </c>
    </row>
    <row r="1419" spans="1:7">
      <c r="A1419">
        <v>1418</v>
      </c>
      <c r="B1419">
        <v>13708000</v>
      </c>
      <c r="C1419">
        <v>2.35E-2</v>
      </c>
      <c r="D1419">
        <v>201605</v>
      </c>
      <c r="E1419">
        <v>17</v>
      </c>
      <c r="G1419">
        <f t="shared" si="36"/>
        <v>456362</v>
      </c>
    </row>
    <row r="1420" spans="1:7">
      <c r="A1420">
        <v>1419</v>
      </c>
      <c r="B1420">
        <v>10265000</v>
      </c>
      <c r="C1420">
        <v>7.1499999999999994E-2</v>
      </c>
      <c r="D1420">
        <v>201606</v>
      </c>
      <c r="E1420">
        <v>26</v>
      </c>
      <c r="G1420">
        <f t="shared" si="36"/>
        <v>1590219</v>
      </c>
    </row>
    <row r="1421" spans="1:7">
      <c r="A1421">
        <v>1420</v>
      </c>
      <c r="B1421">
        <v>12390000</v>
      </c>
      <c r="C1421">
        <v>4.91944444444E-2</v>
      </c>
      <c r="D1421">
        <v>201503</v>
      </c>
      <c r="E1421">
        <v>23</v>
      </c>
      <c r="G1421">
        <f t="shared" si="36"/>
        <v>1168245</v>
      </c>
    </row>
    <row r="1422" spans="1:7">
      <c r="A1422">
        <v>1421</v>
      </c>
      <c r="B1422">
        <v>26298000</v>
      </c>
      <c r="C1422">
        <v>2.35E-2</v>
      </c>
      <c r="D1422">
        <v>201502</v>
      </c>
      <c r="E1422">
        <v>13</v>
      </c>
      <c r="G1422">
        <f t="shared" si="36"/>
        <v>669503</v>
      </c>
    </row>
    <row r="1423" spans="1:7">
      <c r="A1423">
        <v>1422</v>
      </c>
      <c r="B1423">
        <v>9701000</v>
      </c>
      <c r="C1423">
        <v>4.0833333333299998E-2</v>
      </c>
      <c r="D1423">
        <v>201602</v>
      </c>
      <c r="E1423">
        <v>30</v>
      </c>
      <c r="G1423">
        <f t="shared" si="36"/>
        <v>990310</v>
      </c>
    </row>
    <row r="1424" spans="1:7">
      <c r="A1424">
        <v>1423</v>
      </c>
      <c r="B1424">
        <v>9436000</v>
      </c>
      <c r="C1424">
        <v>4.9500000000000002E-2</v>
      </c>
      <c r="D1424">
        <v>201501</v>
      </c>
      <c r="E1424">
        <v>18</v>
      </c>
      <c r="G1424">
        <f t="shared" si="36"/>
        <v>700623</v>
      </c>
    </row>
    <row r="1425" spans="1:7">
      <c r="A1425">
        <v>1424</v>
      </c>
      <c r="B1425">
        <v>13039000</v>
      </c>
      <c r="C1425">
        <v>2.35E-2</v>
      </c>
      <c r="D1425">
        <v>201505</v>
      </c>
      <c r="E1425">
        <v>14</v>
      </c>
      <c r="G1425">
        <f t="shared" si="36"/>
        <v>357485</v>
      </c>
    </row>
    <row r="1426" spans="1:7">
      <c r="A1426">
        <v>1425</v>
      </c>
      <c r="B1426">
        <v>23992000</v>
      </c>
      <c r="C1426">
        <v>2.88888888889E-2</v>
      </c>
      <c r="D1426">
        <v>201406</v>
      </c>
      <c r="E1426">
        <v>16</v>
      </c>
      <c r="G1426">
        <f t="shared" si="36"/>
        <v>924136</v>
      </c>
    </row>
    <row r="1427" spans="1:7">
      <c r="A1427">
        <v>1426</v>
      </c>
      <c r="B1427">
        <v>18450000</v>
      </c>
      <c r="C1427">
        <v>3.8972222222200002E-2</v>
      </c>
      <c r="D1427">
        <v>201503</v>
      </c>
      <c r="E1427">
        <v>23</v>
      </c>
      <c r="G1427">
        <f t="shared" si="36"/>
        <v>1378155</v>
      </c>
    </row>
    <row r="1428" spans="1:7">
      <c r="A1428">
        <v>1427</v>
      </c>
      <c r="B1428">
        <v>10467000</v>
      </c>
      <c r="C1428">
        <v>2.6583333333299999E-2</v>
      </c>
      <c r="D1428">
        <v>201602</v>
      </c>
      <c r="E1428">
        <v>21</v>
      </c>
      <c r="G1428">
        <f t="shared" si="36"/>
        <v>486933</v>
      </c>
    </row>
    <row r="1429" spans="1:7">
      <c r="A1429">
        <v>1428</v>
      </c>
      <c r="B1429">
        <v>8690000</v>
      </c>
      <c r="C1429">
        <v>3.8444444444399997E-2</v>
      </c>
      <c r="D1429">
        <v>201405</v>
      </c>
      <c r="E1429">
        <v>22</v>
      </c>
      <c r="G1429">
        <f t="shared" si="36"/>
        <v>612484</v>
      </c>
    </row>
    <row r="1430" spans="1:7">
      <c r="A1430">
        <v>1429</v>
      </c>
      <c r="B1430">
        <v>11584000</v>
      </c>
      <c r="C1430">
        <v>7.0777777777800005E-2</v>
      </c>
      <c r="D1430">
        <v>201503</v>
      </c>
      <c r="E1430">
        <v>28</v>
      </c>
      <c r="G1430">
        <f t="shared" si="36"/>
        <v>1913076</v>
      </c>
    </row>
    <row r="1431" spans="1:7">
      <c r="A1431">
        <v>1430</v>
      </c>
      <c r="B1431">
        <v>29521000</v>
      </c>
      <c r="C1431">
        <v>2.35E-2</v>
      </c>
      <c r="D1431">
        <v>201404</v>
      </c>
      <c r="E1431">
        <v>14</v>
      </c>
      <c r="G1431">
        <f t="shared" si="36"/>
        <v>809367</v>
      </c>
    </row>
    <row r="1432" spans="1:7">
      <c r="A1432">
        <v>1431</v>
      </c>
      <c r="B1432">
        <v>10138000</v>
      </c>
      <c r="C1432">
        <v>3.0666666666699999E-2</v>
      </c>
      <c r="D1432">
        <v>201405</v>
      </c>
      <c r="E1432">
        <v>26</v>
      </c>
      <c r="G1432">
        <f t="shared" si="36"/>
        <v>673613</v>
      </c>
    </row>
    <row r="1433" spans="1:7">
      <c r="A1433">
        <v>1432</v>
      </c>
      <c r="B1433">
        <v>3322000</v>
      </c>
      <c r="C1433">
        <v>2.35E-2</v>
      </c>
      <c r="D1433">
        <v>201402</v>
      </c>
      <c r="E1433">
        <v>14</v>
      </c>
      <c r="G1433">
        <f t="shared" si="36"/>
        <v>91078</v>
      </c>
    </row>
    <row r="1434" spans="1:7">
      <c r="A1434">
        <v>1433</v>
      </c>
      <c r="B1434">
        <v>24339000</v>
      </c>
      <c r="C1434">
        <v>2.35E-2</v>
      </c>
      <c r="D1434">
        <v>201501</v>
      </c>
      <c r="E1434">
        <v>13</v>
      </c>
      <c r="G1434">
        <f t="shared" si="36"/>
        <v>619630</v>
      </c>
    </row>
    <row r="1435" spans="1:7">
      <c r="A1435">
        <v>1434</v>
      </c>
      <c r="B1435">
        <v>8452000</v>
      </c>
      <c r="C1435">
        <v>3.8055555555600001E-2</v>
      </c>
      <c r="D1435">
        <v>201502</v>
      </c>
      <c r="E1435">
        <v>25</v>
      </c>
      <c r="G1435">
        <f t="shared" si="36"/>
        <v>670094</v>
      </c>
    </row>
    <row r="1436" spans="1:7">
      <c r="A1436">
        <v>1435</v>
      </c>
      <c r="B1436">
        <v>9486000</v>
      </c>
      <c r="C1436">
        <v>0.06</v>
      </c>
      <c r="D1436">
        <v>201503</v>
      </c>
      <c r="E1436">
        <v>20</v>
      </c>
      <c r="G1436">
        <f t="shared" si="36"/>
        <v>948600</v>
      </c>
    </row>
    <row r="1437" spans="1:7">
      <c r="A1437">
        <v>1436</v>
      </c>
      <c r="B1437">
        <v>9485000</v>
      </c>
      <c r="C1437">
        <v>2.35E-2</v>
      </c>
      <c r="D1437">
        <v>201504</v>
      </c>
      <c r="E1437">
        <v>14</v>
      </c>
      <c r="G1437">
        <f t="shared" si="36"/>
        <v>260047</v>
      </c>
    </row>
    <row r="1438" spans="1:7">
      <c r="A1438">
        <v>1437</v>
      </c>
      <c r="B1438">
        <v>8580000</v>
      </c>
      <c r="C1438">
        <v>6.6000000000000003E-2</v>
      </c>
      <c r="D1438">
        <v>201405</v>
      </c>
      <c r="E1438">
        <v>32</v>
      </c>
      <c r="G1438">
        <f t="shared" si="36"/>
        <v>1510080</v>
      </c>
    </row>
    <row r="1439" spans="1:7">
      <c r="A1439">
        <v>1438</v>
      </c>
      <c r="B1439">
        <v>14662000</v>
      </c>
      <c r="C1439">
        <v>3.0416666666699999E-2</v>
      </c>
      <c r="D1439">
        <v>201405</v>
      </c>
      <c r="E1439">
        <v>29</v>
      </c>
      <c r="G1439">
        <f t="shared" si="36"/>
        <v>1077758</v>
      </c>
    </row>
    <row r="1440" spans="1:7">
      <c r="A1440">
        <v>1439</v>
      </c>
      <c r="B1440">
        <v>8285000</v>
      </c>
      <c r="C1440">
        <v>3.1805555555600003E-2</v>
      </c>
      <c r="D1440">
        <v>201605</v>
      </c>
      <c r="E1440">
        <v>25</v>
      </c>
      <c r="G1440">
        <f t="shared" si="36"/>
        <v>548977</v>
      </c>
    </row>
    <row r="1441" spans="1:7">
      <c r="A1441">
        <v>1440</v>
      </c>
      <c r="B1441">
        <v>6502000</v>
      </c>
      <c r="C1441">
        <v>2.5666666666699998E-2</v>
      </c>
      <c r="D1441">
        <v>201503</v>
      </c>
      <c r="E1441">
        <v>21</v>
      </c>
      <c r="G1441">
        <f t="shared" si="36"/>
        <v>292048</v>
      </c>
    </row>
    <row r="1442" spans="1:7">
      <c r="A1442">
        <v>1441</v>
      </c>
      <c r="B1442">
        <v>23420000</v>
      </c>
      <c r="C1442">
        <v>2.8333333333300001E-2</v>
      </c>
      <c r="D1442">
        <v>201506</v>
      </c>
      <c r="E1442">
        <v>15</v>
      </c>
      <c r="G1442">
        <f t="shared" si="36"/>
        <v>829458</v>
      </c>
    </row>
    <row r="1443" spans="1:7">
      <c r="A1443">
        <v>1442</v>
      </c>
      <c r="B1443">
        <v>11538000</v>
      </c>
      <c r="C1443">
        <v>4.3666666666700001E-2</v>
      </c>
      <c r="D1443">
        <v>201502</v>
      </c>
      <c r="E1443">
        <v>34</v>
      </c>
      <c r="G1443">
        <f t="shared" si="36"/>
        <v>1427507</v>
      </c>
    </row>
    <row r="1444" spans="1:7">
      <c r="A1444">
        <v>1443</v>
      </c>
      <c r="B1444">
        <v>11942000</v>
      </c>
      <c r="C1444">
        <v>3.0055555555600001E-2</v>
      </c>
      <c r="D1444">
        <v>201404</v>
      </c>
      <c r="E1444">
        <v>23</v>
      </c>
      <c r="G1444">
        <f t="shared" si="36"/>
        <v>687936</v>
      </c>
    </row>
    <row r="1445" spans="1:7">
      <c r="A1445">
        <v>1444</v>
      </c>
      <c r="B1445">
        <v>9285000</v>
      </c>
      <c r="C1445">
        <v>4.2000000000000003E-2</v>
      </c>
      <c r="D1445">
        <v>201405</v>
      </c>
      <c r="E1445">
        <v>24</v>
      </c>
      <c r="G1445">
        <f t="shared" si="36"/>
        <v>779940</v>
      </c>
    </row>
    <row r="1446" spans="1:7">
      <c r="A1446">
        <v>1445</v>
      </c>
      <c r="B1446">
        <v>30641000</v>
      </c>
      <c r="C1446">
        <v>2.35E-2</v>
      </c>
      <c r="D1446">
        <v>201502</v>
      </c>
      <c r="E1446">
        <v>14</v>
      </c>
      <c r="G1446">
        <f t="shared" si="36"/>
        <v>840074</v>
      </c>
    </row>
    <row r="1447" spans="1:7">
      <c r="A1447">
        <v>1446</v>
      </c>
      <c r="B1447">
        <v>27164000</v>
      </c>
      <c r="C1447">
        <v>2.43888888889E-2</v>
      </c>
      <c r="D1447">
        <v>201402</v>
      </c>
      <c r="E1447">
        <v>22</v>
      </c>
      <c r="G1447">
        <f t="shared" si="36"/>
        <v>1214582</v>
      </c>
    </row>
    <row r="1448" spans="1:7">
      <c r="A1448">
        <v>1447</v>
      </c>
      <c r="B1448">
        <v>12072000</v>
      </c>
      <c r="C1448">
        <v>2.73333333333E-2</v>
      </c>
      <c r="D1448">
        <v>201506</v>
      </c>
      <c r="E1448">
        <v>12</v>
      </c>
      <c r="G1448">
        <f t="shared" si="36"/>
        <v>329967</v>
      </c>
    </row>
    <row r="1449" spans="1:7">
      <c r="A1449">
        <v>1448</v>
      </c>
      <c r="B1449">
        <v>4453000</v>
      </c>
      <c r="C1449">
        <v>2.35E-2</v>
      </c>
      <c r="D1449">
        <v>201508</v>
      </c>
      <c r="E1449">
        <v>21</v>
      </c>
      <c r="G1449">
        <f t="shared" si="36"/>
        <v>183129</v>
      </c>
    </row>
    <row r="1450" spans="1:7">
      <c r="A1450">
        <v>1449</v>
      </c>
      <c r="B1450">
        <v>33378000</v>
      </c>
      <c r="C1450">
        <v>7.0083333333299996E-2</v>
      </c>
      <c r="D1450">
        <v>201503</v>
      </c>
      <c r="E1450">
        <v>29</v>
      </c>
      <c r="G1450">
        <f t="shared" si="36"/>
        <v>5653166</v>
      </c>
    </row>
    <row r="1451" spans="1:7">
      <c r="A1451">
        <v>1450</v>
      </c>
      <c r="B1451">
        <v>29886000</v>
      </c>
      <c r="C1451">
        <v>2.35E-2</v>
      </c>
      <c r="D1451">
        <v>201404</v>
      </c>
      <c r="E1451">
        <v>12</v>
      </c>
      <c r="G1451">
        <f t="shared" si="36"/>
        <v>702321</v>
      </c>
    </row>
    <row r="1452" spans="1:7">
      <c r="A1452">
        <v>1451</v>
      </c>
      <c r="B1452">
        <v>6228000</v>
      </c>
      <c r="C1452">
        <v>2.35E-2</v>
      </c>
      <c r="D1452">
        <v>201504</v>
      </c>
      <c r="E1452">
        <v>28</v>
      </c>
      <c r="G1452">
        <f t="shared" si="36"/>
        <v>341502</v>
      </c>
    </row>
    <row r="1453" spans="1:7">
      <c r="A1453">
        <v>1452</v>
      </c>
      <c r="B1453">
        <v>13204000</v>
      </c>
      <c r="C1453">
        <v>2.35E-2</v>
      </c>
      <c r="D1453">
        <v>201404</v>
      </c>
      <c r="E1453">
        <v>20</v>
      </c>
      <c r="G1453">
        <f t="shared" si="36"/>
        <v>517156</v>
      </c>
    </row>
    <row r="1454" spans="1:7">
      <c r="A1454">
        <v>1453</v>
      </c>
      <c r="B1454">
        <v>11507000</v>
      </c>
      <c r="C1454">
        <v>2.35E-2</v>
      </c>
      <c r="D1454">
        <v>201405</v>
      </c>
      <c r="E1454">
        <v>18</v>
      </c>
      <c r="G1454">
        <f t="shared" si="36"/>
        <v>405621</v>
      </c>
    </row>
    <row r="1455" spans="1:7">
      <c r="A1455">
        <v>1454</v>
      </c>
      <c r="B1455">
        <v>10898000</v>
      </c>
      <c r="C1455">
        <v>2.35E-2</v>
      </c>
      <c r="D1455">
        <v>201505</v>
      </c>
      <c r="E1455">
        <v>19</v>
      </c>
      <c r="G1455">
        <f t="shared" si="36"/>
        <v>405496</v>
      </c>
    </row>
    <row r="1456" spans="1:7">
      <c r="A1456">
        <v>1455</v>
      </c>
      <c r="B1456">
        <v>7585000</v>
      </c>
      <c r="C1456">
        <v>7.3999999999999996E-2</v>
      </c>
      <c r="D1456">
        <v>201405</v>
      </c>
      <c r="E1456">
        <v>32</v>
      </c>
      <c r="G1456">
        <f t="shared" si="36"/>
        <v>1496773</v>
      </c>
    </row>
    <row r="1457" spans="1:7">
      <c r="A1457">
        <v>1456</v>
      </c>
      <c r="B1457">
        <v>13129000</v>
      </c>
      <c r="C1457">
        <v>5.5222222222200003E-2</v>
      </c>
      <c r="D1457">
        <v>201507</v>
      </c>
      <c r="E1457">
        <v>28</v>
      </c>
      <c r="G1457">
        <f t="shared" si="36"/>
        <v>1691695</v>
      </c>
    </row>
    <row r="1458" spans="1:7">
      <c r="A1458">
        <v>1457</v>
      </c>
      <c r="B1458">
        <v>7000000</v>
      </c>
      <c r="C1458">
        <v>4.8333333333299998E-2</v>
      </c>
      <c r="D1458">
        <v>201502</v>
      </c>
      <c r="E1458">
        <v>30</v>
      </c>
      <c r="G1458">
        <f t="shared" si="36"/>
        <v>845833</v>
      </c>
    </row>
    <row r="1459" spans="1:7">
      <c r="A1459">
        <v>1458</v>
      </c>
      <c r="B1459">
        <v>4787000</v>
      </c>
      <c r="C1459">
        <v>2.35E-2</v>
      </c>
      <c r="D1459">
        <v>201507</v>
      </c>
      <c r="E1459">
        <v>17</v>
      </c>
      <c r="G1459">
        <f t="shared" si="36"/>
        <v>159367</v>
      </c>
    </row>
    <row r="1460" spans="1:7">
      <c r="A1460">
        <v>1459</v>
      </c>
      <c r="B1460">
        <v>8820000</v>
      </c>
      <c r="C1460">
        <v>4.0083333333299997E-2</v>
      </c>
      <c r="D1460">
        <v>201501</v>
      </c>
      <c r="E1460">
        <v>13</v>
      </c>
      <c r="G1460">
        <f t="shared" si="36"/>
        <v>382996</v>
      </c>
    </row>
    <row r="1461" spans="1:7">
      <c r="A1461">
        <v>1460</v>
      </c>
      <c r="B1461">
        <v>7201000</v>
      </c>
      <c r="C1461">
        <v>9.0999999999999998E-2</v>
      </c>
      <c r="D1461">
        <v>201507</v>
      </c>
      <c r="E1461">
        <v>28</v>
      </c>
      <c r="G1461">
        <f t="shared" si="36"/>
        <v>1529012</v>
      </c>
    </row>
    <row r="1462" spans="1:7">
      <c r="A1462">
        <v>1461</v>
      </c>
      <c r="B1462">
        <v>10277000</v>
      </c>
      <c r="C1462">
        <v>0.04</v>
      </c>
      <c r="D1462">
        <v>201502</v>
      </c>
      <c r="E1462">
        <v>28</v>
      </c>
      <c r="G1462">
        <f t="shared" si="36"/>
        <v>959186</v>
      </c>
    </row>
    <row r="1463" spans="1:7">
      <c r="A1463">
        <v>1462</v>
      </c>
      <c r="B1463">
        <v>29898000</v>
      </c>
      <c r="C1463">
        <v>2.35E-2</v>
      </c>
      <c r="D1463">
        <v>201404</v>
      </c>
      <c r="E1463">
        <v>27</v>
      </c>
      <c r="G1463">
        <f t="shared" si="36"/>
        <v>1580856</v>
      </c>
    </row>
    <row r="1464" spans="1:7">
      <c r="A1464">
        <v>1463</v>
      </c>
      <c r="B1464">
        <v>12761000</v>
      </c>
      <c r="C1464">
        <v>3.8611111111100001E-2</v>
      </c>
      <c r="D1464">
        <v>201602</v>
      </c>
      <c r="E1464">
        <v>26</v>
      </c>
      <c r="G1464">
        <f t="shared" si="36"/>
        <v>1067552</v>
      </c>
    </row>
    <row r="1465" spans="1:7">
      <c r="A1465">
        <v>1464</v>
      </c>
      <c r="B1465">
        <v>11335000</v>
      </c>
      <c r="C1465">
        <v>2.35E-2</v>
      </c>
      <c r="D1465">
        <v>201405</v>
      </c>
      <c r="E1465">
        <v>15</v>
      </c>
      <c r="G1465">
        <f t="shared" si="36"/>
        <v>332965</v>
      </c>
    </row>
    <row r="1466" spans="1:7">
      <c r="A1466">
        <v>1465</v>
      </c>
      <c r="B1466">
        <v>8999000</v>
      </c>
      <c r="C1466">
        <v>8.6249999999999993E-2</v>
      </c>
      <c r="D1466">
        <v>201410</v>
      </c>
      <c r="E1466">
        <v>27</v>
      </c>
      <c r="G1466">
        <f t="shared" si="36"/>
        <v>1746368</v>
      </c>
    </row>
    <row r="1467" spans="1:7">
      <c r="A1467">
        <v>1466</v>
      </c>
      <c r="B1467">
        <v>12018000</v>
      </c>
      <c r="C1467">
        <v>4.3888888888900003E-2</v>
      </c>
      <c r="D1467">
        <v>201403</v>
      </c>
      <c r="E1467">
        <v>20</v>
      </c>
      <c r="G1467">
        <f t="shared" si="36"/>
        <v>879094</v>
      </c>
    </row>
    <row r="1468" spans="1:7">
      <c r="A1468">
        <v>1467</v>
      </c>
      <c r="B1468">
        <v>11397000</v>
      </c>
      <c r="C1468">
        <v>3.59722222222E-2</v>
      </c>
      <c r="D1468">
        <v>201504</v>
      </c>
      <c r="E1468">
        <v>25</v>
      </c>
      <c r="G1468">
        <f t="shared" si="36"/>
        <v>854115</v>
      </c>
    </row>
    <row r="1469" spans="1:7">
      <c r="A1469">
        <v>1468</v>
      </c>
      <c r="B1469">
        <v>5721000</v>
      </c>
      <c r="C1469">
        <v>5.6861111111100003E-2</v>
      </c>
      <c r="D1469">
        <v>201501</v>
      </c>
      <c r="E1469">
        <v>23</v>
      </c>
      <c r="G1469">
        <f t="shared" si="36"/>
        <v>623496</v>
      </c>
    </row>
    <row r="1470" spans="1:7">
      <c r="A1470">
        <v>1469</v>
      </c>
      <c r="B1470">
        <v>5376000</v>
      </c>
      <c r="C1470">
        <v>2.35E-2</v>
      </c>
      <c r="D1470">
        <v>201502</v>
      </c>
      <c r="E1470">
        <v>16</v>
      </c>
      <c r="G1470">
        <f t="shared" si="36"/>
        <v>168448</v>
      </c>
    </row>
    <row r="1471" spans="1:7">
      <c r="A1471">
        <v>1470</v>
      </c>
      <c r="B1471">
        <v>9253000</v>
      </c>
      <c r="C1471">
        <v>4.8722222222199997E-2</v>
      </c>
      <c r="D1471">
        <v>201604</v>
      </c>
      <c r="E1471">
        <v>26</v>
      </c>
      <c r="G1471">
        <f t="shared" si="36"/>
        <v>976791</v>
      </c>
    </row>
    <row r="1472" spans="1:7">
      <c r="A1472">
        <v>1471</v>
      </c>
      <c r="B1472">
        <v>3672000</v>
      </c>
      <c r="C1472">
        <v>2.35E-2</v>
      </c>
      <c r="D1472">
        <v>201404</v>
      </c>
      <c r="E1472">
        <v>13</v>
      </c>
      <c r="G1472">
        <f t="shared" si="36"/>
        <v>93483</v>
      </c>
    </row>
    <row r="1473" spans="1:7">
      <c r="A1473">
        <v>1472</v>
      </c>
      <c r="B1473">
        <v>26370000</v>
      </c>
      <c r="C1473">
        <v>2.35E-2</v>
      </c>
      <c r="D1473">
        <v>201405</v>
      </c>
      <c r="E1473">
        <v>22</v>
      </c>
      <c r="G1473">
        <f t="shared" si="36"/>
        <v>1136107</v>
      </c>
    </row>
    <row r="1474" spans="1:7">
      <c r="A1474">
        <v>1473</v>
      </c>
      <c r="B1474">
        <v>3354000</v>
      </c>
      <c r="C1474">
        <v>4.4111111111099999E-2</v>
      </c>
      <c r="D1474">
        <v>201505</v>
      </c>
      <c r="E1474">
        <v>23</v>
      </c>
      <c r="G1474">
        <f t="shared" ref="G1474:G1537" si="37">FLOOR(B1474*C1474*E1474/12, 1)</f>
        <v>283568</v>
      </c>
    </row>
    <row r="1475" spans="1:7">
      <c r="A1475">
        <v>1474</v>
      </c>
      <c r="B1475">
        <v>9868000</v>
      </c>
      <c r="C1475">
        <v>5.86666666667E-2</v>
      </c>
      <c r="D1475">
        <v>201411</v>
      </c>
      <c r="E1475">
        <v>22</v>
      </c>
      <c r="G1475">
        <f t="shared" si="37"/>
        <v>1061358</v>
      </c>
    </row>
    <row r="1476" spans="1:7">
      <c r="A1476">
        <v>1475</v>
      </c>
      <c r="B1476">
        <v>8877000</v>
      </c>
      <c r="C1476">
        <v>2.7222222222199999E-2</v>
      </c>
      <c r="D1476">
        <v>201502</v>
      </c>
      <c r="E1476">
        <v>20</v>
      </c>
      <c r="G1476">
        <f t="shared" si="37"/>
        <v>402752</v>
      </c>
    </row>
    <row r="1477" spans="1:7">
      <c r="A1477">
        <v>1476</v>
      </c>
      <c r="B1477">
        <v>27647000</v>
      </c>
      <c r="C1477">
        <v>5.2083333333300001E-2</v>
      </c>
      <c r="D1477">
        <v>201501</v>
      </c>
      <c r="E1477">
        <v>25</v>
      </c>
      <c r="G1477">
        <f t="shared" si="37"/>
        <v>2999891</v>
      </c>
    </row>
    <row r="1478" spans="1:7">
      <c r="A1478">
        <v>1477</v>
      </c>
      <c r="B1478">
        <v>4615000</v>
      </c>
      <c r="C1478">
        <v>2.35E-2</v>
      </c>
      <c r="D1478">
        <v>201504</v>
      </c>
      <c r="E1478">
        <v>18</v>
      </c>
      <c r="G1478">
        <f t="shared" si="37"/>
        <v>162678</v>
      </c>
    </row>
    <row r="1479" spans="1:7">
      <c r="A1479">
        <v>1478</v>
      </c>
      <c r="B1479">
        <v>10792000</v>
      </c>
      <c r="C1479">
        <v>2.35E-2</v>
      </c>
      <c r="D1479">
        <v>201602</v>
      </c>
      <c r="E1479">
        <v>18</v>
      </c>
      <c r="G1479">
        <f t="shared" si="37"/>
        <v>380418</v>
      </c>
    </row>
    <row r="1480" spans="1:7">
      <c r="A1480">
        <v>1479</v>
      </c>
      <c r="B1480">
        <v>6476000</v>
      </c>
      <c r="C1480">
        <v>2.35E-2</v>
      </c>
      <c r="D1480">
        <v>201506</v>
      </c>
      <c r="E1480">
        <v>12</v>
      </c>
      <c r="G1480">
        <f t="shared" si="37"/>
        <v>152186</v>
      </c>
    </row>
    <row r="1481" spans="1:7">
      <c r="A1481">
        <v>1480</v>
      </c>
      <c r="B1481">
        <v>7187000</v>
      </c>
      <c r="C1481">
        <v>3.6666666666700001E-2</v>
      </c>
      <c r="D1481">
        <v>201502</v>
      </c>
      <c r="E1481">
        <v>25</v>
      </c>
      <c r="G1481">
        <f t="shared" si="37"/>
        <v>549006</v>
      </c>
    </row>
    <row r="1482" spans="1:7">
      <c r="A1482">
        <v>1481</v>
      </c>
      <c r="B1482">
        <v>12724000</v>
      </c>
      <c r="C1482">
        <v>2.35E-2</v>
      </c>
      <c r="D1482">
        <v>201602</v>
      </c>
      <c r="E1482">
        <v>21</v>
      </c>
      <c r="G1482">
        <f t="shared" si="37"/>
        <v>523274</v>
      </c>
    </row>
    <row r="1483" spans="1:7">
      <c r="A1483">
        <v>1482</v>
      </c>
      <c r="B1483">
        <v>31781000</v>
      </c>
      <c r="C1483">
        <v>2.35E-2</v>
      </c>
      <c r="D1483">
        <v>201501</v>
      </c>
      <c r="E1483">
        <v>13</v>
      </c>
      <c r="G1483">
        <f t="shared" si="37"/>
        <v>809091</v>
      </c>
    </row>
    <row r="1484" spans="1:7">
      <c r="A1484">
        <v>1483</v>
      </c>
      <c r="B1484">
        <v>28982000</v>
      </c>
      <c r="C1484">
        <v>4.2000000000000003E-2</v>
      </c>
      <c r="D1484">
        <v>201504</v>
      </c>
      <c r="E1484">
        <v>36</v>
      </c>
      <c r="G1484">
        <f t="shared" si="37"/>
        <v>3651732</v>
      </c>
    </row>
    <row r="1485" spans="1:7">
      <c r="A1485">
        <v>1484</v>
      </c>
      <c r="B1485">
        <v>27780000</v>
      </c>
      <c r="C1485">
        <v>4.9000000000000002E-2</v>
      </c>
      <c r="D1485">
        <v>201406</v>
      </c>
      <c r="E1485">
        <v>28</v>
      </c>
      <c r="G1485">
        <f t="shared" si="37"/>
        <v>3176180</v>
      </c>
    </row>
    <row r="1486" spans="1:7">
      <c r="A1486">
        <v>1485</v>
      </c>
      <c r="B1486">
        <v>3254000</v>
      </c>
      <c r="C1486">
        <v>2.9749999999999999E-2</v>
      </c>
      <c r="D1486">
        <v>201606</v>
      </c>
      <c r="E1486">
        <v>21</v>
      </c>
      <c r="G1486">
        <f t="shared" si="37"/>
        <v>169411</v>
      </c>
    </row>
    <row r="1487" spans="1:7">
      <c r="A1487">
        <v>1486</v>
      </c>
      <c r="B1487">
        <v>14171000</v>
      </c>
      <c r="C1487">
        <v>2.35E-2</v>
      </c>
      <c r="D1487">
        <v>201604</v>
      </c>
      <c r="E1487">
        <v>12</v>
      </c>
      <c r="G1487">
        <f t="shared" si="37"/>
        <v>333018</v>
      </c>
    </row>
    <row r="1488" spans="1:7">
      <c r="A1488">
        <v>1487</v>
      </c>
      <c r="B1488">
        <v>10177000</v>
      </c>
      <c r="C1488">
        <v>6.1027777777800003E-2</v>
      </c>
      <c r="D1488">
        <v>201404</v>
      </c>
      <c r="E1488">
        <v>29</v>
      </c>
      <c r="G1488">
        <f t="shared" si="37"/>
        <v>1500942</v>
      </c>
    </row>
    <row r="1489" spans="1:7">
      <c r="A1489">
        <v>1488</v>
      </c>
      <c r="B1489">
        <v>7561000</v>
      </c>
      <c r="C1489">
        <v>3.2777777777799999E-2</v>
      </c>
      <c r="D1489">
        <v>201502</v>
      </c>
      <c r="E1489">
        <v>20</v>
      </c>
      <c r="G1489">
        <f t="shared" si="37"/>
        <v>413054</v>
      </c>
    </row>
    <row r="1490" spans="1:7">
      <c r="A1490">
        <v>1489</v>
      </c>
      <c r="B1490">
        <v>9154000</v>
      </c>
      <c r="C1490">
        <v>3.9333333333299997E-2</v>
      </c>
      <c r="D1490">
        <v>201406</v>
      </c>
      <c r="E1490">
        <v>12</v>
      </c>
      <c r="G1490">
        <f t="shared" si="37"/>
        <v>360057</v>
      </c>
    </row>
    <row r="1491" spans="1:7">
      <c r="A1491">
        <v>1490</v>
      </c>
      <c r="B1491">
        <v>11096000</v>
      </c>
      <c r="C1491">
        <v>2.9416666666699998E-2</v>
      </c>
      <c r="D1491">
        <v>201405</v>
      </c>
      <c r="E1491">
        <v>23</v>
      </c>
      <c r="G1491">
        <f t="shared" si="37"/>
        <v>625614</v>
      </c>
    </row>
    <row r="1492" spans="1:7">
      <c r="A1492">
        <v>1491</v>
      </c>
      <c r="B1492">
        <v>11318000</v>
      </c>
      <c r="C1492">
        <v>2.35E-2</v>
      </c>
      <c r="D1492">
        <v>201505</v>
      </c>
      <c r="E1492">
        <v>13</v>
      </c>
      <c r="G1492">
        <f t="shared" si="37"/>
        <v>288137</v>
      </c>
    </row>
    <row r="1493" spans="1:7">
      <c r="A1493">
        <v>1492</v>
      </c>
      <c r="B1493">
        <v>7201000</v>
      </c>
      <c r="C1493">
        <v>3.6166666666700001E-2</v>
      </c>
      <c r="D1493">
        <v>201406</v>
      </c>
      <c r="E1493">
        <v>21</v>
      </c>
      <c r="G1493">
        <f t="shared" si="37"/>
        <v>455763</v>
      </c>
    </row>
    <row r="1494" spans="1:7">
      <c r="A1494">
        <v>1493</v>
      </c>
      <c r="B1494">
        <v>9681000</v>
      </c>
      <c r="C1494">
        <v>2.5999999999999999E-2</v>
      </c>
      <c r="D1494">
        <v>201404</v>
      </c>
      <c r="E1494">
        <v>24</v>
      </c>
      <c r="G1494">
        <f t="shared" si="37"/>
        <v>503412</v>
      </c>
    </row>
    <row r="1495" spans="1:7">
      <c r="A1495">
        <v>1494</v>
      </c>
      <c r="B1495">
        <v>13414000</v>
      </c>
      <c r="C1495">
        <v>2.8750000000000001E-2</v>
      </c>
      <c r="D1495">
        <v>201503</v>
      </c>
      <c r="E1495">
        <v>15</v>
      </c>
      <c r="G1495">
        <f t="shared" si="37"/>
        <v>482065</v>
      </c>
    </row>
    <row r="1496" spans="1:7">
      <c r="A1496">
        <v>1495</v>
      </c>
      <c r="B1496">
        <v>6605000</v>
      </c>
      <c r="C1496">
        <v>5.18055555556E-2</v>
      </c>
      <c r="D1496">
        <v>201604</v>
      </c>
      <c r="E1496">
        <v>31</v>
      </c>
      <c r="G1496">
        <f t="shared" si="37"/>
        <v>883953</v>
      </c>
    </row>
    <row r="1497" spans="1:7">
      <c r="A1497">
        <v>1496</v>
      </c>
      <c r="B1497">
        <v>4921000</v>
      </c>
      <c r="C1497">
        <v>2.35E-2</v>
      </c>
      <c r="D1497">
        <v>201504</v>
      </c>
      <c r="E1497">
        <v>15</v>
      </c>
      <c r="G1497">
        <f t="shared" si="37"/>
        <v>144554</v>
      </c>
    </row>
    <row r="1498" spans="1:7">
      <c r="A1498">
        <v>1497</v>
      </c>
      <c r="B1498">
        <v>3538000</v>
      </c>
      <c r="C1498">
        <v>6.4583333333300005E-2</v>
      </c>
      <c r="D1498">
        <v>201503</v>
      </c>
      <c r="E1498">
        <v>25</v>
      </c>
      <c r="G1498">
        <f t="shared" si="37"/>
        <v>476032</v>
      </c>
    </row>
    <row r="1499" spans="1:7">
      <c r="A1499">
        <v>1498</v>
      </c>
      <c r="B1499">
        <v>4593000</v>
      </c>
      <c r="C1499">
        <v>5.8472222222199999E-2</v>
      </c>
      <c r="D1499">
        <v>201404</v>
      </c>
      <c r="E1499">
        <v>35</v>
      </c>
      <c r="G1499">
        <f t="shared" si="37"/>
        <v>783308</v>
      </c>
    </row>
    <row r="1500" spans="1:7">
      <c r="A1500">
        <v>1499</v>
      </c>
      <c r="B1500">
        <v>10345000</v>
      </c>
      <c r="C1500">
        <v>3.0666666666699999E-2</v>
      </c>
      <c r="D1500">
        <v>201404</v>
      </c>
      <c r="E1500">
        <v>26</v>
      </c>
      <c r="G1500">
        <f t="shared" si="37"/>
        <v>687367</v>
      </c>
    </row>
    <row r="1501" spans="1:7">
      <c r="A1501">
        <v>1500</v>
      </c>
      <c r="B1501">
        <v>11580000</v>
      </c>
      <c r="C1501">
        <v>3.95E-2</v>
      </c>
      <c r="D1501">
        <v>201506</v>
      </c>
      <c r="E1501">
        <v>18</v>
      </c>
      <c r="G1501">
        <f t="shared" si="37"/>
        <v>686115</v>
      </c>
    </row>
    <row r="1502" spans="1:7">
      <c r="A1502">
        <v>1501</v>
      </c>
      <c r="B1502">
        <v>13213000</v>
      </c>
      <c r="C1502">
        <v>2.35E-2</v>
      </c>
      <c r="D1502">
        <v>201404</v>
      </c>
      <c r="E1502">
        <v>12</v>
      </c>
      <c r="G1502">
        <f t="shared" si="37"/>
        <v>310505</v>
      </c>
    </row>
    <row r="1503" spans="1:7">
      <c r="A1503">
        <v>1502</v>
      </c>
      <c r="B1503">
        <v>10599000</v>
      </c>
      <c r="C1503">
        <v>3.34444444444E-2</v>
      </c>
      <c r="D1503">
        <v>201507</v>
      </c>
      <c r="E1503">
        <v>14</v>
      </c>
      <c r="G1503">
        <f t="shared" si="37"/>
        <v>413557</v>
      </c>
    </row>
    <row r="1504" spans="1:7">
      <c r="A1504">
        <v>1503</v>
      </c>
      <c r="B1504">
        <v>11374000</v>
      </c>
      <c r="C1504">
        <v>3.0416666666699999E-2</v>
      </c>
      <c r="D1504">
        <v>201605</v>
      </c>
      <c r="E1504">
        <v>25</v>
      </c>
      <c r="G1504">
        <f t="shared" si="37"/>
        <v>720748</v>
      </c>
    </row>
    <row r="1505" spans="1:7">
      <c r="A1505">
        <v>1504</v>
      </c>
      <c r="B1505">
        <v>8186000</v>
      </c>
      <c r="C1505">
        <v>4.65E-2</v>
      </c>
      <c r="D1505">
        <v>201607</v>
      </c>
      <c r="E1505">
        <v>18</v>
      </c>
      <c r="G1505">
        <f t="shared" si="37"/>
        <v>570973</v>
      </c>
    </row>
    <row r="1506" spans="1:7">
      <c r="A1506">
        <v>1505</v>
      </c>
      <c r="B1506">
        <v>28869000</v>
      </c>
      <c r="C1506">
        <v>2.35E-2</v>
      </c>
      <c r="D1506">
        <v>201605</v>
      </c>
      <c r="E1506">
        <v>24</v>
      </c>
      <c r="G1506">
        <f t="shared" si="37"/>
        <v>1356843</v>
      </c>
    </row>
    <row r="1507" spans="1:7">
      <c r="A1507">
        <v>1506</v>
      </c>
      <c r="B1507">
        <v>26737000</v>
      </c>
      <c r="C1507">
        <v>4.6638888888899999E-2</v>
      </c>
      <c r="D1507">
        <v>201401</v>
      </c>
      <c r="E1507">
        <v>23</v>
      </c>
      <c r="G1507">
        <f t="shared" si="37"/>
        <v>2390052</v>
      </c>
    </row>
    <row r="1508" spans="1:7">
      <c r="A1508">
        <v>1507</v>
      </c>
      <c r="B1508">
        <v>11294000</v>
      </c>
      <c r="C1508">
        <v>2.9111111111099999E-2</v>
      </c>
      <c r="D1508">
        <v>201605</v>
      </c>
      <c r="E1508">
        <v>28</v>
      </c>
      <c r="G1508">
        <f t="shared" si="37"/>
        <v>767155</v>
      </c>
    </row>
    <row r="1509" spans="1:7">
      <c r="A1509">
        <v>1508</v>
      </c>
      <c r="B1509">
        <v>15312000</v>
      </c>
      <c r="C1509">
        <v>2.8000000000000001E-2</v>
      </c>
      <c r="D1509">
        <v>201503</v>
      </c>
      <c r="E1509">
        <v>14</v>
      </c>
      <c r="G1509">
        <f t="shared" si="37"/>
        <v>500192</v>
      </c>
    </row>
    <row r="1510" spans="1:7">
      <c r="A1510">
        <v>1509</v>
      </c>
      <c r="B1510">
        <v>10320000</v>
      </c>
      <c r="C1510">
        <v>2.4166666666700001E-2</v>
      </c>
      <c r="D1510">
        <v>201504</v>
      </c>
      <c r="E1510">
        <v>25</v>
      </c>
      <c r="G1510">
        <f t="shared" si="37"/>
        <v>519583</v>
      </c>
    </row>
    <row r="1511" spans="1:7">
      <c r="A1511">
        <v>1510</v>
      </c>
      <c r="B1511">
        <v>8184000</v>
      </c>
      <c r="C1511">
        <v>4.5999999999999999E-2</v>
      </c>
      <c r="D1511">
        <v>201405</v>
      </c>
      <c r="E1511">
        <v>24</v>
      </c>
      <c r="G1511">
        <f t="shared" si="37"/>
        <v>752928</v>
      </c>
    </row>
    <row r="1512" spans="1:7">
      <c r="A1512">
        <v>1511</v>
      </c>
      <c r="B1512">
        <v>9079000</v>
      </c>
      <c r="C1512">
        <v>4.8333333333299998E-2</v>
      </c>
      <c r="D1512">
        <v>201405</v>
      </c>
      <c r="E1512">
        <v>30</v>
      </c>
      <c r="G1512">
        <f t="shared" si="37"/>
        <v>1097045</v>
      </c>
    </row>
    <row r="1513" spans="1:7">
      <c r="A1513">
        <v>1512</v>
      </c>
      <c r="B1513">
        <v>9634000</v>
      </c>
      <c r="C1513">
        <v>6.25E-2</v>
      </c>
      <c r="D1513">
        <v>201509</v>
      </c>
      <c r="E1513">
        <v>25</v>
      </c>
      <c r="G1513">
        <f t="shared" si="37"/>
        <v>1254427</v>
      </c>
    </row>
    <row r="1514" spans="1:7">
      <c r="A1514">
        <v>1513</v>
      </c>
      <c r="B1514">
        <v>7150000</v>
      </c>
      <c r="C1514">
        <v>6.38888888889E-2</v>
      </c>
      <c r="D1514">
        <v>201503</v>
      </c>
      <c r="E1514">
        <v>20</v>
      </c>
      <c r="G1514">
        <f t="shared" si="37"/>
        <v>761342</v>
      </c>
    </row>
    <row r="1515" spans="1:7">
      <c r="A1515">
        <v>1514</v>
      </c>
      <c r="B1515">
        <v>26511000</v>
      </c>
      <c r="C1515">
        <v>5.9027777777800002E-2</v>
      </c>
      <c r="D1515">
        <v>201503</v>
      </c>
      <c r="E1515">
        <v>25</v>
      </c>
      <c r="G1515">
        <f t="shared" si="37"/>
        <v>3260177</v>
      </c>
    </row>
    <row r="1516" spans="1:7">
      <c r="A1516">
        <v>1515</v>
      </c>
      <c r="B1516">
        <v>10791000</v>
      </c>
      <c r="C1516">
        <v>2.35E-2</v>
      </c>
      <c r="D1516">
        <v>201404</v>
      </c>
      <c r="E1516">
        <v>20</v>
      </c>
      <c r="G1516">
        <f t="shared" si="37"/>
        <v>422647</v>
      </c>
    </row>
    <row r="1517" spans="1:7">
      <c r="A1517">
        <v>1516</v>
      </c>
      <c r="B1517">
        <v>27531000</v>
      </c>
      <c r="C1517">
        <v>2.35E-2</v>
      </c>
      <c r="D1517">
        <v>201504</v>
      </c>
      <c r="E1517">
        <v>14</v>
      </c>
      <c r="G1517">
        <f t="shared" si="37"/>
        <v>754808</v>
      </c>
    </row>
    <row r="1518" spans="1:7">
      <c r="A1518">
        <v>1517</v>
      </c>
      <c r="B1518">
        <v>3632000</v>
      </c>
      <c r="C1518">
        <v>2.35E-2</v>
      </c>
      <c r="D1518">
        <v>201404</v>
      </c>
      <c r="E1518">
        <v>14</v>
      </c>
      <c r="G1518">
        <f t="shared" si="37"/>
        <v>99577</v>
      </c>
    </row>
    <row r="1519" spans="1:7">
      <c r="A1519">
        <v>1518</v>
      </c>
      <c r="B1519">
        <v>26412000</v>
      </c>
      <c r="C1519">
        <v>2.88055555556E-2</v>
      </c>
      <c r="D1519">
        <v>201404</v>
      </c>
      <c r="E1519">
        <v>29</v>
      </c>
      <c r="G1519">
        <f t="shared" si="37"/>
        <v>1838629</v>
      </c>
    </row>
    <row r="1520" spans="1:7">
      <c r="A1520">
        <v>1519</v>
      </c>
      <c r="B1520">
        <v>10242000</v>
      </c>
      <c r="C1520">
        <v>3.3000000000000002E-2</v>
      </c>
      <c r="D1520">
        <v>201406</v>
      </c>
      <c r="E1520">
        <v>22</v>
      </c>
      <c r="G1520">
        <f t="shared" si="37"/>
        <v>619641</v>
      </c>
    </row>
    <row r="1521" spans="1:7">
      <c r="A1521">
        <v>1520</v>
      </c>
      <c r="B1521">
        <v>10977000</v>
      </c>
      <c r="C1521">
        <v>5.3999999999999999E-2</v>
      </c>
      <c r="D1521">
        <v>201506</v>
      </c>
      <c r="E1521">
        <v>24</v>
      </c>
      <c r="G1521">
        <f t="shared" si="37"/>
        <v>1185516</v>
      </c>
    </row>
    <row r="1522" spans="1:7">
      <c r="A1522">
        <v>1521</v>
      </c>
      <c r="B1522">
        <v>27269000</v>
      </c>
      <c r="C1522">
        <v>4.3749999999999997E-2</v>
      </c>
      <c r="D1522">
        <v>201501</v>
      </c>
      <c r="E1522">
        <v>25</v>
      </c>
      <c r="G1522">
        <f t="shared" si="37"/>
        <v>2485455</v>
      </c>
    </row>
    <row r="1523" spans="1:7">
      <c r="A1523">
        <v>1522</v>
      </c>
      <c r="B1523">
        <v>23291000</v>
      </c>
      <c r="C1523">
        <v>3.34444444444E-2</v>
      </c>
      <c r="D1523">
        <v>201407</v>
      </c>
      <c r="E1523">
        <v>14</v>
      </c>
      <c r="G1523">
        <f t="shared" si="37"/>
        <v>908780</v>
      </c>
    </row>
    <row r="1524" spans="1:7">
      <c r="A1524">
        <v>1523</v>
      </c>
      <c r="B1524">
        <v>7980000</v>
      </c>
      <c r="C1524">
        <v>2.35E-2</v>
      </c>
      <c r="D1524">
        <v>201405</v>
      </c>
      <c r="E1524">
        <v>13</v>
      </c>
      <c r="G1524">
        <f t="shared" si="37"/>
        <v>203157</v>
      </c>
    </row>
    <row r="1525" spans="1:7">
      <c r="A1525">
        <v>1524</v>
      </c>
      <c r="B1525">
        <v>8457000</v>
      </c>
      <c r="C1525">
        <v>8.6972222222199996E-2</v>
      </c>
      <c r="D1525">
        <v>201412</v>
      </c>
      <c r="E1525">
        <v>31</v>
      </c>
      <c r="G1525">
        <f t="shared" si="37"/>
        <v>1900103</v>
      </c>
    </row>
    <row r="1526" spans="1:7">
      <c r="A1526">
        <v>1525</v>
      </c>
      <c r="B1526">
        <v>25506000</v>
      </c>
      <c r="C1526">
        <v>2.35E-2</v>
      </c>
      <c r="D1526">
        <v>201502</v>
      </c>
      <c r="E1526">
        <v>25</v>
      </c>
      <c r="G1526">
        <f t="shared" si="37"/>
        <v>1248731</v>
      </c>
    </row>
    <row r="1527" spans="1:7">
      <c r="A1527">
        <v>1526</v>
      </c>
      <c r="B1527">
        <v>24178000</v>
      </c>
      <c r="C1527">
        <v>5.8500000000000003E-2</v>
      </c>
      <c r="D1527">
        <v>201503</v>
      </c>
      <c r="E1527">
        <v>27</v>
      </c>
      <c r="G1527">
        <f t="shared" si="37"/>
        <v>3182429</v>
      </c>
    </row>
    <row r="1528" spans="1:7">
      <c r="A1528">
        <v>1527</v>
      </c>
      <c r="B1528">
        <v>26102000</v>
      </c>
      <c r="C1528">
        <v>6.0499999999999998E-2</v>
      </c>
      <c r="D1528">
        <v>201508</v>
      </c>
      <c r="E1528">
        <v>33</v>
      </c>
      <c r="G1528">
        <f t="shared" si="37"/>
        <v>4342720</v>
      </c>
    </row>
    <row r="1529" spans="1:7">
      <c r="A1529">
        <v>1528</v>
      </c>
      <c r="B1529">
        <v>3334000</v>
      </c>
      <c r="C1529">
        <v>2.35E-2</v>
      </c>
      <c r="D1529">
        <v>201503</v>
      </c>
      <c r="E1529">
        <v>23</v>
      </c>
      <c r="G1529">
        <f t="shared" si="37"/>
        <v>150168</v>
      </c>
    </row>
    <row r="1530" spans="1:7">
      <c r="A1530">
        <v>1529</v>
      </c>
      <c r="B1530">
        <v>27185000</v>
      </c>
      <c r="C1530">
        <v>2.35E-2</v>
      </c>
      <c r="D1530">
        <v>201405</v>
      </c>
      <c r="E1530">
        <v>25</v>
      </c>
      <c r="G1530">
        <f t="shared" si="37"/>
        <v>1330932</v>
      </c>
    </row>
    <row r="1531" spans="1:7">
      <c r="A1531">
        <v>1530</v>
      </c>
      <c r="B1531">
        <v>10775000</v>
      </c>
      <c r="C1531">
        <v>2.35E-2</v>
      </c>
      <c r="D1531">
        <v>201604</v>
      </c>
      <c r="E1531">
        <v>12</v>
      </c>
      <c r="G1531">
        <f t="shared" si="37"/>
        <v>253212</v>
      </c>
    </row>
    <row r="1532" spans="1:7">
      <c r="A1532">
        <v>1531</v>
      </c>
      <c r="B1532">
        <v>14787000</v>
      </c>
      <c r="C1532">
        <v>2.35E-2</v>
      </c>
      <c r="D1532">
        <v>201404</v>
      </c>
      <c r="E1532">
        <v>25</v>
      </c>
      <c r="G1532">
        <f t="shared" si="37"/>
        <v>723946</v>
      </c>
    </row>
    <row r="1533" spans="1:7">
      <c r="A1533">
        <v>1532</v>
      </c>
      <c r="B1533">
        <v>14768000</v>
      </c>
      <c r="C1533">
        <v>2.35E-2</v>
      </c>
      <c r="D1533">
        <v>201405</v>
      </c>
      <c r="E1533">
        <v>22</v>
      </c>
      <c r="G1533">
        <f t="shared" si="37"/>
        <v>636254</v>
      </c>
    </row>
    <row r="1534" spans="1:7">
      <c r="A1534">
        <v>1533</v>
      </c>
      <c r="B1534">
        <v>12519000</v>
      </c>
      <c r="C1534">
        <v>7.2722222222199998E-2</v>
      </c>
      <c r="D1534">
        <v>201506</v>
      </c>
      <c r="E1534">
        <v>34</v>
      </c>
      <c r="G1534">
        <f t="shared" si="37"/>
        <v>2579493</v>
      </c>
    </row>
    <row r="1535" spans="1:7">
      <c r="A1535">
        <v>1534</v>
      </c>
      <c r="B1535">
        <v>11648000</v>
      </c>
      <c r="C1535">
        <v>5.1749999999999997E-2</v>
      </c>
      <c r="D1535">
        <v>201407</v>
      </c>
      <c r="E1535">
        <v>23</v>
      </c>
      <c r="G1535">
        <f t="shared" si="37"/>
        <v>1155336</v>
      </c>
    </row>
    <row r="1536" spans="1:7">
      <c r="A1536">
        <v>1535</v>
      </c>
      <c r="B1536">
        <v>9993000</v>
      </c>
      <c r="C1536">
        <v>3.125E-2</v>
      </c>
      <c r="D1536">
        <v>201502</v>
      </c>
      <c r="E1536">
        <v>21</v>
      </c>
      <c r="G1536">
        <f t="shared" si="37"/>
        <v>546492</v>
      </c>
    </row>
    <row r="1537" spans="1:7">
      <c r="A1537">
        <v>1536</v>
      </c>
      <c r="B1537">
        <v>10284000</v>
      </c>
      <c r="C1537">
        <v>8.2666666666700001E-2</v>
      </c>
      <c r="D1537">
        <v>201508</v>
      </c>
      <c r="E1537">
        <v>32</v>
      </c>
      <c r="G1537">
        <f t="shared" si="37"/>
        <v>2267050</v>
      </c>
    </row>
    <row r="1538" spans="1:7">
      <c r="A1538">
        <v>1537</v>
      </c>
      <c r="B1538">
        <v>16335000</v>
      </c>
      <c r="C1538">
        <v>2.35E-2</v>
      </c>
      <c r="D1538">
        <v>201405</v>
      </c>
      <c r="E1538">
        <v>16</v>
      </c>
      <c r="G1538">
        <f t="shared" ref="G1538:G1601" si="38">FLOOR(B1538*C1538*E1538/12, 1)</f>
        <v>511830</v>
      </c>
    </row>
    <row r="1539" spans="1:7">
      <c r="A1539">
        <v>1538</v>
      </c>
      <c r="B1539">
        <v>28274000</v>
      </c>
      <c r="C1539">
        <v>5.0555555555599999E-2</v>
      </c>
      <c r="D1539">
        <v>201412</v>
      </c>
      <c r="E1539">
        <v>28</v>
      </c>
      <c r="G1539">
        <f t="shared" si="38"/>
        <v>3335284</v>
      </c>
    </row>
    <row r="1540" spans="1:7">
      <c r="A1540">
        <v>1539</v>
      </c>
      <c r="B1540">
        <v>9312000</v>
      </c>
      <c r="C1540">
        <v>6.0416666666700002E-2</v>
      </c>
      <c r="D1540">
        <v>201405</v>
      </c>
      <c r="E1540">
        <v>31</v>
      </c>
      <c r="G1540">
        <f t="shared" si="38"/>
        <v>1453383</v>
      </c>
    </row>
    <row r="1541" spans="1:7">
      <c r="A1541">
        <v>1540</v>
      </c>
      <c r="B1541">
        <v>3534000</v>
      </c>
      <c r="C1541">
        <v>2.35E-2</v>
      </c>
      <c r="D1541">
        <v>201504</v>
      </c>
      <c r="E1541">
        <v>31</v>
      </c>
      <c r="G1541">
        <f t="shared" si="38"/>
        <v>214543</v>
      </c>
    </row>
    <row r="1542" spans="1:7">
      <c r="A1542">
        <v>1541</v>
      </c>
      <c r="B1542">
        <v>22611000</v>
      </c>
      <c r="C1542">
        <v>7.1694444444399999E-2</v>
      </c>
      <c r="D1542">
        <v>201608</v>
      </c>
      <c r="E1542">
        <v>29</v>
      </c>
      <c r="G1542">
        <f t="shared" si="38"/>
        <v>3917617</v>
      </c>
    </row>
    <row r="1543" spans="1:7">
      <c r="A1543">
        <v>1542</v>
      </c>
      <c r="B1543">
        <v>10945000</v>
      </c>
      <c r="C1543">
        <v>6.6111111111100004E-2</v>
      </c>
      <c r="D1543">
        <v>201508</v>
      </c>
      <c r="E1543">
        <v>34</v>
      </c>
      <c r="G1543">
        <f t="shared" si="38"/>
        <v>2050160</v>
      </c>
    </row>
    <row r="1544" spans="1:7">
      <c r="A1544">
        <v>1543</v>
      </c>
      <c r="B1544">
        <v>4044000</v>
      </c>
      <c r="C1544">
        <v>2.35E-2</v>
      </c>
      <c r="D1544">
        <v>201502</v>
      </c>
      <c r="E1544">
        <v>29</v>
      </c>
      <c r="G1544">
        <f t="shared" si="38"/>
        <v>229665</v>
      </c>
    </row>
    <row r="1545" spans="1:7">
      <c r="A1545">
        <v>1544</v>
      </c>
      <c r="B1545">
        <v>28075000</v>
      </c>
      <c r="C1545">
        <v>2.35E-2</v>
      </c>
      <c r="D1545">
        <v>201405</v>
      </c>
      <c r="E1545">
        <v>25</v>
      </c>
      <c r="G1545">
        <f t="shared" si="38"/>
        <v>1374505</v>
      </c>
    </row>
    <row r="1546" spans="1:7">
      <c r="A1546">
        <v>1545</v>
      </c>
      <c r="B1546">
        <v>12799000</v>
      </c>
      <c r="C1546">
        <v>2.35E-2</v>
      </c>
      <c r="D1546">
        <v>201505</v>
      </c>
      <c r="E1546">
        <v>27</v>
      </c>
      <c r="G1546">
        <f t="shared" si="38"/>
        <v>676747</v>
      </c>
    </row>
    <row r="1547" spans="1:7">
      <c r="A1547">
        <v>1546</v>
      </c>
      <c r="B1547">
        <v>31773000</v>
      </c>
      <c r="C1547">
        <v>4.5499999999999999E-2</v>
      </c>
      <c r="D1547">
        <v>201506</v>
      </c>
      <c r="E1547">
        <v>21</v>
      </c>
      <c r="G1547">
        <f t="shared" si="38"/>
        <v>2529925</v>
      </c>
    </row>
    <row r="1548" spans="1:7">
      <c r="A1548">
        <v>1547</v>
      </c>
      <c r="B1548">
        <v>11119000</v>
      </c>
      <c r="C1548">
        <v>4.7222222222200003E-2</v>
      </c>
      <c r="D1548">
        <v>201403</v>
      </c>
      <c r="E1548">
        <v>20</v>
      </c>
      <c r="G1548">
        <f t="shared" si="38"/>
        <v>875106</v>
      </c>
    </row>
    <row r="1549" spans="1:7">
      <c r="A1549">
        <v>1548</v>
      </c>
      <c r="B1549">
        <v>5074000</v>
      </c>
      <c r="C1549">
        <v>6.3111111111100002E-2</v>
      </c>
      <c r="D1549">
        <v>201501</v>
      </c>
      <c r="E1549">
        <v>32</v>
      </c>
      <c r="G1549">
        <f t="shared" si="38"/>
        <v>853935</v>
      </c>
    </row>
    <row r="1550" spans="1:7">
      <c r="A1550">
        <v>1549</v>
      </c>
      <c r="B1550">
        <v>35036000</v>
      </c>
      <c r="C1550">
        <v>4.2777777777800001E-2</v>
      </c>
      <c r="D1550">
        <v>201403</v>
      </c>
      <c r="E1550">
        <v>20</v>
      </c>
      <c r="G1550">
        <f t="shared" si="38"/>
        <v>2497937</v>
      </c>
    </row>
    <row r="1551" spans="1:7">
      <c r="A1551">
        <v>1550</v>
      </c>
      <c r="B1551">
        <v>15964000</v>
      </c>
      <c r="C1551">
        <v>2.35E-2</v>
      </c>
      <c r="D1551">
        <v>201502</v>
      </c>
      <c r="E1551">
        <v>25</v>
      </c>
      <c r="G1551">
        <f t="shared" si="38"/>
        <v>781570</v>
      </c>
    </row>
    <row r="1552" spans="1:7">
      <c r="A1552">
        <v>1551</v>
      </c>
      <c r="B1552">
        <v>10061000</v>
      </c>
      <c r="C1552">
        <v>5.7333333333299999E-2</v>
      </c>
      <c r="D1552">
        <v>201503</v>
      </c>
      <c r="E1552">
        <v>24</v>
      </c>
      <c r="G1552">
        <f t="shared" si="38"/>
        <v>1153661</v>
      </c>
    </row>
    <row r="1553" spans="1:7">
      <c r="A1553">
        <v>1552</v>
      </c>
      <c r="B1553">
        <v>23057000</v>
      </c>
      <c r="C1553">
        <v>2.35E-2</v>
      </c>
      <c r="D1553">
        <v>201404</v>
      </c>
      <c r="E1553">
        <v>33</v>
      </c>
      <c r="G1553">
        <f t="shared" si="38"/>
        <v>1490058</v>
      </c>
    </row>
    <row r="1554" spans="1:7">
      <c r="A1554">
        <v>1553</v>
      </c>
      <c r="B1554">
        <v>10287000</v>
      </c>
      <c r="C1554">
        <v>2.35E-2</v>
      </c>
      <c r="D1554">
        <v>201405</v>
      </c>
      <c r="E1554">
        <v>16</v>
      </c>
      <c r="G1554">
        <f t="shared" si="38"/>
        <v>322326</v>
      </c>
    </row>
    <row r="1555" spans="1:7">
      <c r="A1555">
        <v>1554</v>
      </c>
      <c r="B1555">
        <v>6355000</v>
      </c>
      <c r="C1555">
        <v>8.5222222222199995E-2</v>
      </c>
      <c r="D1555">
        <v>201501</v>
      </c>
      <c r="E1555">
        <v>26</v>
      </c>
      <c r="G1555">
        <f t="shared" si="38"/>
        <v>1173438</v>
      </c>
    </row>
    <row r="1556" spans="1:7">
      <c r="A1556">
        <v>1555</v>
      </c>
      <c r="B1556">
        <v>28232000</v>
      </c>
      <c r="C1556">
        <v>2.35E-2</v>
      </c>
      <c r="D1556">
        <v>201405</v>
      </c>
      <c r="E1556">
        <v>27</v>
      </c>
      <c r="G1556">
        <f t="shared" si="38"/>
        <v>1492767</v>
      </c>
    </row>
    <row r="1557" spans="1:7">
      <c r="A1557">
        <v>1556</v>
      </c>
      <c r="B1557">
        <v>5572000</v>
      </c>
      <c r="C1557">
        <v>2.9277777777799999E-2</v>
      </c>
      <c r="D1557">
        <v>201604</v>
      </c>
      <c r="E1557">
        <v>22</v>
      </c>
      <c r="G1557">
        <f t="shared" si="38"/>
        <v>299082</v>
      </c>
    </row>
    <row r="1558" spans="1:7">
      <c r="A1558">
        <v>1557</v>
      </c>
      <c r="B1558">
        <v>11345000</v>
      </c>
      <c r="C1558">
        <v>4.1333333333299999E-2</v>
      </c>
      <c r="D1558">
        <v>201403</v>
      </c>
      <c r="E1558">
        <v>16</v>
      </c>
      <c r="G1558">
        <f t="shared" si="38"/>
        <v>625235</v>
      </c>
    </row>
    <row r="1559" spans="1:7">
      <c r="A1559">
        <v>1558</v>
      </c>
      <c r="B1559">
        <v>9055000</v>
      </c>
      <c r="C1559">
        <v>6.5333333333300006E-2</v>
      </c>
      <c r="D1559">
        <v>201506</v>
      </c>
      <c r="E1559">
        <v>24</v>
      </c>
      <c r="G1559">
        <f t="shared" si="38"/>
        <v>1183186</v>
      </c>
    </row>
    <row r="1560" spans="1:7">
      <c r="A1560">
        <v>1559</v>
      </c>
      <c r="B1560">
        <v>9767000</v>
      </c>
      <c r="C1560">
        <v>7.5111111111099998E-2</v>
      </c>
      <c r="D1560">
        <v>201507</v>
      </c>
      <c r="E1560">
        <v>26</v>
      </c>
      <c r="G1560">
        <f t="shared" si="38"/>
        <v>1589488</v>
      </c>
    </row>
    <row r="1561" spans="1:7">
      <c r="A1561">
        <v>1560</v>
      </c>
      <c r="B1561">
        <v>11472000</v>
      </c>
      <c r="C1561">
        <v>7.2111111111099996E-2</v>
      </c>
      <c r="D1561">
        <v>201508</v>
      </c>
      <c r="E1561">
        <v>22</v>
      </c>
      <c r="G1561">
        <f t="shared" si="38"/>
        <v>1516640</v>
      </c>
    </row>
    <row r="1562" spans="1:7">
      <c r="A1562">
        <v>1561</v>
      </c>
      <c r="B1562">
        <v>13847000</v>
      </c>
      <c r="C1562">
        <v>4.2222222222199998E-2</v>
      </c>
      <c r="D1562">
        <v>201411</v>
      </c>
      <c r="E1562">
        <v>19</v>
      </c>
      <c r="G1562">
        <f t="shared" si="38"/>
        <v>925697</v>
      </c>
    </row>
    <row r="1563" spans="1:7">
      <c r="A1563">
        <v>1562</v>
      </c>
      <c r="B1563">
        <v>11822000</v>
      </c>
      <c r="C1563">
        <v>2.5555555555600001E-2</v>
      </c>
      <c r="D1563">
        <v>201604</v>
      </c>
      <c r="E1563">
        <v>25</v>
      </c>
      <c r="G1563">
        <f t="shared" si="38"/>
        <v>629412</v>
      </c>
    </row>
    <row r="1564" spans="1:7">
      <c r="A1564">
        <v>1563</v>
      </c>
      <c r="B1564">
        <v>22706000</v>
      </c>
      <c r="C1564">
        <v>2.35E-2</v>
      </c>
      <c r="D1564">
        <v>201505</v>
      </c>
      <c r="E1564">
        <v>26</v>
      </c>
      <c r="G1564">
        <f t="shared" si="38"/>
        <v>1156113</v>
      </c>
    </row>
    <row r="1565" spans="1:7">
      <c r="A1565">
        <v>1564</v>
      </c>
      <c r="B1565">
        <v>9434000</v>
      </c>
      <c r="C1565">
        <v>6.2E-2</v>
      </c>
      <c r="D1565">
        <v>201504</v>
      </c>
      <c r="E1565">
        <v>36</v>
      </c>
      <c r="G1565">
        <f t="shared" si="38"/>
        <v>1754724</v>
      </c>
    </row>
    <row r="1566" spans="1:7">
      <c r="A1566">
        <v>1565</v>
      </c>
      <c r="B1566">
        <v>9470000</v>
      </c>
      <c r="C1566">
        <v>6.9222222222199994E-2</v>
      </c>
      <c r="D1566">
        <v>201403</v>
      </c>
      <c r="E1566">
        <v>28</v>
      </c>
      <c r="G1566">
        <f t="shared" si="38"/>
        <v>1529580</v>
      </c>
    </row>
    <row r="1567" spans="1:7">
      <c r="A1567">
        <v>1566</v>
      </c>
      <c r="B1567">
        <v>10239000</v>
      </c>
      <c r="C1567">
        <v>3.56666666667E-2</v>
      </c>
      <c r="D1567">
        <v>201606</v>
      </c>
      <c r="E1567">
        <v>12</v>
      </c>
      <c r="G1567">
        <f t="shared" si="38"/>
        <v>365191</v>
      </c>
    </row>
    <row r="1568" spans="1:7">
      <c r="A1568">
        <v>1567</v>
      </c>
      <c r="B1568">
        <v>9253000</v>
      </c>
      <c r="C1568">
        <v>6.5388888888900001E-2</v>
      </c>
      <c r="D1568">
        <v>201607</v>
      </c>
      <c r="E1568">
        <v>22</v>
      </c>
      <c r="G1568">
        <f t="shared" si="38"/>
        <v>1109246</v>
      </c>
    </row>
    <row r="1569" spans="1:7">
      <c r="A1569">
        <v>1568</v>
      </c>
      <c r="B1569">
        <v>28037000</v>
      </c>
      <c r="C1569">
        <v>2.35E-2</v>
      </c>
      <c r="D1569">
        <v>201405</v>
      </c>
      <c r="E1569">
        <v>23</v>
      </c>
      <c r="G1569">
        <f t="shared" si="38"/>
        <v>1262833</v>
      </c>
    </row>
    <row r="1570" spans="1:7">
      <c r="A1570">
        <v>1569</v>
      </c>
      <c r="B1570">
        <v>28068000</v>
      </c>
      <c r="C1570">
        <v>3.1333333333299997E-2</v>
      </c>
      <c r="D1570">
        <v>201412</v>
      </c>
      <c r="E1570">
        <v>24</v>
      </c>
      <c r="G1570">
        <f t="shared" si="38"/>
        <v>1758927</v>
      </c>
    </row>
    <row r="1571" spans="1:7">
      <c r="A1571">
        <v>1570</v>
      </c>
      <c r="B1571">
        <v>11358000</v>
      </c>
      <c r="C1571">
        <v>2.35E-2</v>
      </c>
      <c r="D1571">
        <v>201502</v>
      </c>
      <c r="E1571">
        <v>13</v>
      </c>
      <c r="G1571">
        <f t="shared" si="38"/>
        <v>289155</v>
      </c>
    </row>
    <row r="1572" spans="1:7">
      <c r="A1572">
        <v>1571</v>
      </c>
      <c r="B1572">
        <v>11820000</v>
      </c>
      <c r="C1572">
        <v>7.0277777777800005E-2</v>
      </c>
      <c r="D1572">
        <v>201501</v>
      </c>
      <c r="E1572">
        <v>23</v>
      </c>
      <c r="G1572">
        <f t="shared" si="38"/>
        <v>1592143</v>
      </c>
    </row>
    <row r="1573" spans="1:7">
      <c r="A1573">
        <v>1572</v>
      </c>
      <c r="B1573">
        <v>5088000</v>
      </c>
      <c r="C1573">
        <v>5.6000000000000001E-2</v>
      </c>
      <c r="D1573">
        <v>201503</v>
      </c>
      <c r="E1573">
        <v>18</v>
      </c>
      <c r="G1573">
        <f t="shared" si="38"/>
        <v>427392</v>
      </c>
    </row>
    <row r="1574" spans="1:7">
      <c r="A1574">
        <v>1573</v>
      </c>
      <c r="B1574">
        <v>15179000</v>
      </c>
      <c r="C1574">
        <v>2.35E-2</v>
      </c>
      <c r="D1574">
        <v>201502</v>
      </c>
      <c r="E1574">
        <v>26</v>
      </c>
      <c r="G1574">
        <f t="shared" si="38"/>
        <v>772864</v>
      </c>
    </row>
    <row r="1575" spans="1:7">
      <c r="A1575">
        <v>1574</v>
      </c>
      <c r="B1575">
        <v>14210000</v>
      </c>
      <c r="C1575">
        <v>2.7111111111100001E-2</v>
      </c>
      <c r="D1575">
        <v>201501</v>
      </c>
      <c r="E1575">
        <v>16</v>
      </c>
      <c r="G1575">
        <f t="shared" si="38"/>
        <v>513665</v>
      </c>
    </row>
    <row r="1576" spans="1:7">
      <c r="A1576">
        <v>1575</v>
      </c>
      <c r="B1576">
        <v>20199000</v>
      </c>
      <c r="C1576">
        <v>6.6888888888900003E-2</v>
      </c>
      <c r="D1576">
        <v>201401</v>
      </c>
      <c r="E1576">
        <v>28</v>
      </c>
      <c r="G1576">
        <f t="shared" si="38"/>
        <v>3152540</v>
      </c>
    </row>
    <row r="1577" spans="1:7">
      <c r="A1577">
        <v>1576</v>
      </c>
      <c r="B1577">
        <v>13137000</v>
      </c>
      <c r="C1577">
        <v>5.2722222222200001E-2</v>
      </c>
      <c r="D1577">
        <v>201507</v>
      </c>
      <c r="E1577">
        <v>26</v>
      </c>
      <c r="G1577">
        <f t="shared" si="38"/>
        <v>1500658</v>
      </c>
    </row>
    <row r="1578" spans="1:7">
      <c r="A1578">
        <v>1577</v>
      </c>
      <c r="B1578">
        <v>14434000</v>
      </c>
      <c r="C1578">
        <v>5.0999999999999997E-2</v>
      </c>
      <c r="D1578">
        <v>201405</v>
      </c>
      <c r="E1578">
        <v>27</v>
      </c>
      <c r="G1578">
        <f t="shared" si="38"/>
        <v>1656301</v>
      </c>
    </row>
    <row r="1579" spans="1:7">
      <c r="A1579">
        <v>1578</v>
      </c>
      <c r="B1579">
        <v>27385000</v>
      </c>
      <c r="C1579">
        <v>2.43888888889E-2</v>
      </c>
      <c r="D1579">
        <v>201405</v>
      </c>
      <c r="E1579">
        <v>22</v>
      </c>
      <c r="G1579">
        <f t="shared" si="38"/>
        <v>1224464</v>
      </c>
    </row>
    <row r="1580" spans="1:7">
      <c r="A1580">
        <v>1579</v>
      </c>
      <c r="B1580">
        <v>6334000</v>
      </c>
      <c r="C1580">
        <v>3.7555555555600001E-2</v>
      </c>
      <c r="D1580">
        <v>201408</v>
      </c>
      <c r="E1580">
        <v>26</v>
      </c>
      <c r="G1580">
        <f t="shared" si="38"/>
        <v>515399</v>
      </c>
    </row>
    <row r="1581" spans="1:7">
      <c r="A1581">
        <v>1580</v>
      </c>
      <c r="B1581">
        <v>12585000</v>
      </c>
      <c r="C1581">
        <v>3.4944444444400001E-2</v>
      </c>
      <c r="D1581">
        <v>201406</v>
      </c>
      <c r="E1581">
        <v>17</v>
      </c>
      <c r="G1581">
        <f t="shared" si="38"/>
        <v>623015</v>
      </c>
    </row>
    <row r="1582" spans="1:7">
      <c r="A1582">
        <v>1581</v>
      </c>
      <c r="B1582">
        <v>8126000</v>
      </c>
      <c r="C1582">
        <v>6.25E-2</v>
      </c>
      <c r="D1582">
        <v>201406</v>
      </c>
      <c r="E1582">
        <v>25</v>
      </c>
      <c r="G1582">
        <f t="shared" si="38"/>
        <v>1058072</v>
      </c>
    </row>
    <row r="1583" spans="1:7">
      <c r="A1583">
        <v>1582</v>
      </c>
      <c r="B1583">
        <v>10678000</v>
      </c>
      <c r="C1583">
        <v>3.73611111111E-2</v>
      </c>
      <c r="D1583">
        <v>201405</v>
      </c>
      <c r="E1583">
        <v>25</v>
      </c>
      <c r="G1583">
        <f t="shared" si="38"/>
        <v>831129</v>
      </c>
    </row>
    <row r="1584" spans="1:7">
      <c r="A1584">
        <v>1583</v>
      </c>
      <c r="B1584">
        <v>8905000</v>
      </c>
      <c r="C1584">
        <v>6.1222222222200001E-2</v>
      </c>
      <c r="D1584">
        <v>201506</v>
      </c>
      <c r="E1584">
        <v>19</v>
      </c>
      <c r="G1584">
        <f t="shared" si="38"/>
        <v>863207</v>
      </c>
    </row>
    <row r="1585" spans="1:7">
      <c r="A1585">
        <v>1584</v>
      </c>
      <c r="B1585">
        <v>11045000</v>
      </c>
      <c r="C1585">
        <v>2.35E-2</v>
      </c>
      <c r="D1585">
        <v>201405</v>
      </c>
      <c r="E1585">
        <v>32</v>
      </c>
      <c r="G1585">
        <f t="shared" si="38"/>
        <v>692153</v>
      </c>
    </row>
    <row r="1586" spans="1:7">
      <c r="A1586">
        <v>1585</v>
      </c>
      <c r="B1586">
        <v>12267000</v>
      </c>
      <c r="C1586">
        <v>3.1222222222199999E-2</v>
      </c>
      <c r="D1586">
        <v>201604</v>
      </c>
      <c r="E1586">
        <v>29</v>
      </c>
      <c r="G1586">
        <f t="shared" si="38"/>
        <v>925590</v>
      </c>
    </row>
    <row r="1587" spans="1:7">
      <c r="A1587">
        <v>1586</v>
      </c>
      <c r="B1587">
        <v>27704000</v>
      </c>
      <c r="C1587">
        <v>3.5777777777800002E-2</v>
      </c>
      <c r="D1587">
        <v>201501</v>
      </c>
      <c r="E1587">
        <v>23</v>
      </c>
      <c r="G1587">
        <f t="shared" si="38"/>
        <v>1899776</v>
      </c>
    </row>
    <row r="1588" spans="1:7">
      <c r="A1588">
        <v>1587</v>
      </c>
      <c r="B1588">
        <v>5055000</v>
      </c>
      <c r="C1588">
        <v>2.9888888888900001E-2</v>
      </c>
      <c r="D1588">
        <v>201405</v>
      </c>
      <c r="E1588">
        <v>28</v>
      </c>
      <c r="G1588">
        <f t="shared" si="38"/>
        <v>352539</v>
      </c>
    </row>
    <row r="1589" spans="1:7">
      <c r="A1589">
        <v>1588</v>
      </c>
      <c r="B1589">
        <v>13259000</v>
      </c>
      <c r="C1589">
        <v>2.35E-2</v>
      </c>
      <c r="D1589">
        <v>201404</v>
      </c>
      <c r="E1589">
        <v>21</v>
      </c>
      <c r="G1589">
        <f t="shared" si="38"/>
        <v>545276</v>
      </c>
    </row>
    <row r="1590" spans="1:7">
      <c r="A1590">
        <v>1589</v>
      </c>
      <c r="B1590">
        <v>28977000</v>
      </c>
      <c r="C1590">
        <v>2.35E-2</v>
      </c>
      <c r="D1590">
        <v>201405</v>
      </c>
      <c r="E1590">
        <v>25</v>
      </c>
      <c r="G1590">
        <f t="shared" si="38"/>
        <v>1418665</v>
      </c>
    </row>
    <row r="1591" spans="1:7">
      <c r="A1591">
        <v>1590</v>
      </c>
      <c r="B1591">
        <v>31023000</v>
      </c>
      <c r="C1591">
        <v>2.68333333333E-2</v>
      </c>
      <c r="D1591">
        <v>201505</v>
      </c>
      <c r="E1591">
        <v>31</v>
      </c>
      <c r="G1591">
        <f t="shared" si="38"/>
        <v>2150497</v>
      </c>
    </row>
    <row r="1592" spans="1:7">
      <c r="A1592">
        <v>1591</v>
      </c>
      <c r="B1592">
        <v>9340000</v>
      </c>
      <c r="C1592">
        <v>0.114</v>
      </c>
      <c r="D1592">
        <v>201501</v>
      </c>
      <c r="E1592">
        <v>36</v>
      </c>
      <c r="G1592">
        <f t="shared" si="38"/>
        <v>3194280</v>
      </c>
    </row>
    <row r="1593" spans="1:7">
      <c r="A1593">
        <v>1592</v>
      </c>
      <c r="B1593">
        <v>29719000</v>
      </c>
      <c r="C1593">
        <v>2.35E-2</v>
      </c>
      <c r="D1593">
        <v>201503</v>
      </c>
      <c r="E1593">
        <v>12</v>
      </c>
      <c r="G1593">
        <f t="shared" si="38"/>
        <v>698396</v>
      </c>
    </row>
    <row r="1594" spans="1:7">
      <c r="A1594">
        <v>1593</v>
      </c>
      <c r="B1594">
        <v>26623000</v>
      </c>
      <c r="C1594">
        <v>0.03</v>
      </c>
      <c r="D1594">
        <v>201402</v>
      </c>
      <c r="E1594">
        <v>30</v>
      </c>
      <c r="G1594">
        <f t="shared" si="38"/>
        <v>1996725</v>
      </c>
    </row>
    <row r="1595" spans="1:7">
      <c r="A1595">
        <v>1594</v>
      </c>
      <c r="B1595">
        <v>9861000</v>
      </c>
      <c r="C1595">
        <v>5.6000000000000001E-2</v>
      </c>
      <c r="D1595">
        <v>201503</v>
      </c>
      <c r="E1595">
        <v>21</v>
      </c>
      <c r="G1595">
        <f t="shared" si="38"/>
        <v>966378</v>
      </c>
    </row>
    <row r="1596" spans="1:7">
      <c r="A1596">
        <v>1595</v>
      </c>
      <c r="B1596">
        <v>24404000</v>
      </c>
      <c r="C1596">
        <v>3.0333333333299999E-2</v>
      </c>
      <c r="D1596">
        <v>201410</v>
      </c>
      <c r="E1596">
        <v>21</v>
      </c>
      <c r="G1596">
        <f t="shared" si="38"/>
        <v>1295445</v>
      </c>
    </row>
    <row r="1597" spans="1:7">
      <c r="A1597">
        <v>1596</v>
      </c>
      <c r="B1597">
        <v>25845000</v>
      </c>
      <c r="C1597">
        <v>4.99444444444E-2</v>
      </c>
      <c r="D1597">
        <v>201507</v>
      </c>
      <c r="E1597">
        <v>31</v>
      </c>
      <c r="G1597">
        <f t="shared" si="38"/>
        <v>3334603</v>
      </c>
    </row>
    <row r="1598" spans="1:7">
      <c r="A1598">
        <v>1597</v>
      </c>
      <c r="B1598">
        <v>9103000</v>
      </c>
      <c r="C1598">
        <v>3.4527777777800001E-2</v>
      </c>
      <c r="D1598">
        <v>201405</v>
      </c>
      <c r="E1598">
        <v>23</v>
      </c>
      <c r="G1598">
        <f t="shared" si="38"/>
        <v>602420</v>
      </c>
    </row>
    <row r="1599" spans="1:7">
      <c r="A1599">
        <v>1598</v>
      </c>
      <c r="B1599">
        <v>29890000</v>
      </c>
      <c r="C1599">
        <v>3.875E-2</v>
      </c>
      <c r="D1599">
        <v>201604</v>
      </c>
      <c r="E1599">
        <v>33</v>
      </c>
      <c r="G1599">
        <f t="shared" si="38"/>
        <v>3185153</v>
      </c>
    </row>
    <row r="1600" spans="1:7">
      <c r="A1600">
        <v>1599</v>
      </c>
      <c r="B1600">
        <v>23513000</v>
      </c>
      <c r="C1600">
        <v>2.35E-2</v>
      </c>
      <c r="D1600">
        <v>201404</v>
      </c>
      <c r="E1600">
        <v>28</v>
      </c>
      <c r="G1600">
        <f t="shared" si="38"/>
        <v>1289296</v>
      </c>
    </row>
    <row r="1601" spans="1:7">
      <c r="A1601">
        <v>1600</v>
      </c>
      <c r="B1601">
        <v>33005000</v>
      </c>
      <c r="C1601">
        <v>3.54166666667E-2</v>
      </c>
      <c r="D1601">
        <v>201603</v>
      </c>
      <c r="E1601">
        <v>17</v>
      </c>
      <c r="G1601">
        <f t="shared" si="38"/>
        <v>1655980</v>
      </c>
    </row>
    <row r="1602" spans="1:7">
      <c r="A1602">
        <v>1601</v>
      </c>
      <c r="B1602">
        <v>29842000</v>
      </c>
      <c r="C1602">
        <v>2.35E-2</v>
      </c>
      <c r="D1602">
        <v>201502</v>
      </c>
      <c r="E1602">
        <v>22</v>
      </c>
      <c r="G1602">
        <f t="shared" ref="G1602:G1665" si="39">FLOOR(B1602*C1602*E1602/12, 1)</f>
        <v>1285692</v>
      </c>
    </row>
    <row r="1603" spans="1:7">
      <c r="A1603">
        <v>1602</v>
      </c>
      <c r="B1603">
        <v>11856000</v>
      </c>
      <c r="C1603">
        <v>0.05</v>
      </c>
      <c r="D1603">
        <v>201609</v>
      </c>
      <c r="E1603">
        <v>24</v>
      </c>
      <c r="G1603">
        <f t="shared" si="39"/>
        <v>1185600</v>
      </c>
    </row>
    <row r="1604" spans="1:7">
      <c r="A1604">
        <v>1603</v>
      </c>
      <c r="B1604">
        <v>8764000</v>
      </c>
      <c r="C1604">
        <v>4.15277777778E-2</v>
      </c>
      <c r="D1604">
        <v>201504</v>
      </c>
      <c r="E1604">
        <v>25</v>
      </c>
      <c r="G1604">
        <f t="shared" si="39"/>
        <v>758228</v>
      </c>
    </row>
    <row r="1605" spans="1:7">
      <c r="A1605">
        <v>1604</v>
      </c>
      <c r="B1605">
        <v>22814000</v>
      </c>
      <c r="C1605">
        <v>3.40277777778E-2</v>
      </c>
      <c r="D1605">
        <v>201503</v>
      </c>
      <c r="E1605">
        <v>25</v>
      </c>
      <c r="G1605">
        <f t="shared" si="39"/>
        <v>1617311</v>
      </c>
    </row>
    <row r="1606" spans="1:7">
      <c r="A1606">
        <v>1605</v>
      </c>
      <c r="B1606">
        <v>6440000</v>
      </c>
      <c r="C1606">
        <v>0.10955555555599999</v>
      </c>
      <c r="D1606">
        <v>201406</v>
      </c>
      <c r="E1606">
        <v>34</v>
      </c>
      <c r="G1606">
        <f t="shared" si="39"/>
        <v>1999023</v>
      </c>
    </row>
    <row r="1607" spans="1:7">
      <c r="A1607">
        <v>1606</v>
      </c>
      <c r="B1607">
        <v>24427000</v>
      </c>
      <c r="C1607">
        <v>2.6777777777800001E-2</v>
      </c>
      <c r="D1607">
        <v>201604</v>
      </c>
      <c r="E1607">
        <v>28</v>
      </c>
      <c r="G1607">
        <f t="shared" si="39"/>
        <v>1526235</v>
      </c>
    </row>
    <row r="1608" spans="1:7">
      <c r="A1608">
        <v>1607</v>
      </c>
      <c r="B1608">
        <v>12328000</v>
      </c>
      <c r="C1608">
        <v>5.5611111111100002E-2</v>
      </c>
      <c r="D1608">
        <v>201403</v>
      </c>
      <c r="E1608">
        <v>26</v>
      </c>
      <c r="G1608">
        <f t="shared" si="39"/>
        <v>1485409</v>
      </c>
    </row>
    <row r="1609" spans="1:7">
      <c r="A1609">
        <v>1608</v>
      </c>
      <c r="B1609">
        <v>6635000</v>
      </c>
      <c r="C1609">
        <v>9.2638888888899998E-2</v>
      </c>
      <c r="D1609">
        <v>201403</v>
      </c>
      <c r="E1609">
        <v>29</v>
      </c>
      <c r="G1609">
        <f t="shared" si="39"/>
        <v>1485425</v>
      </c>
    </row>
    <row r="1610" spans="1:7">
      <c r="A1610">
        <v>1609</v>
      </c>
      <c r="B1610">
        <v>5650000</v>
      </c>
      <c r="C1610">
        <v>2.35E-2</v>
      </c>
      <c r="D1610">
        <v>201402</v>
      </c>
      <c r="E1610">
        <v>18</v>
      </c>
      <c r="G1610">
        <f t="shared" si="39"/>
        <v>199162</v>
      </c>
    </row>
    <row r="1611" spans="1:7">
      <c r="A1611">
        <v>1610</v>
      </c>
      <c r="B1611">
        <v>26516000</v>
      </c>
      <c r="C1611">
        <v>2.35E-2</v>
      </c>
      <c r="D1611">
        <v>201502</v>
      </c>
      <c r="E1611">
        <v>22</v>
      </c>
      <c r="G1611">
        <f t="shared" si="39"/>
        <v>1142397</v>
      </c>
    </row>
    <row r="1612" spans="1:7">
      <c r="A1612">
        <v>1611</v>
      </c>
      <c r="B1612">
        <v>30038000</v>
      </c>
      <c r="C1612">
        <v>2.35E-2</v>
      </c>
      <c r="D1612">
        <v>201502</v>
      </c>
      <c r="E1612">
        <v>29</v>
      </c>
      <c r="G1612">
        <f t="shared" si="39"/>
        <v>1705908</v>
      </c>
    </row>
    <row r="1613" spans="1:7">
      <c r="A1613">
        <v>1612</v>
      </c>
      <c r="B1613">
        <v>14762000</v>
      </c>
      <c r="C1613">
        <v>4.3499999999999997E-2</v>
      </c>
      <c r="D1613">
        <v>201601</v>
      </c>
      <c r="E1613">
        <v>29</v>
      </c>
      <c r="G1613">
        <f t="shared" si="39"/>
        <v>1551855</v>
      </c>
    </row>
    <row r="1614" spans="1:7">
      <c r="A1614">
        <v>1613</v>
      </c>
      <c r="B1614">
        <v>8960000</v>
      </c>
      <c r="C1614">
        <v>3.0055555555600001E-2</v>
      </c>
      <c r="D1614">
        <v>201404</v>
      </c>
      <c r="E1614">
        <v>23</v>
      </c>
      <c r="G1614">
        <f t="shared" si="39"/>
        <v>516154</v>
      </c>
    </row>
    <row r="1615" spans="1:7">
      <c r="A1615">
        <v>1614</v>
      </c>
      <c r="B1615">
        <v>8825000</v>
      </c>
      <c r="C1615">
        <v>8.1750000000000003E-2</v>
      </c>
      <c r="D1615">
        <v>201511</v>
      </c>
      <c r="E1615">
        <v>27</v>
      </c>
      <c r="G1615">
        <f t="shared" si="39"/>
        <v>1623248</v>
      </c>
    </row>
    <row r="1616" spans="1:7">
      <c r="A1616">
        <v>1615</v>
      </c>
      <c r="B1616">
        <v>10525000</v>
      </c>
      <c r="C1616">
        <v>2.35E-2</v>
      </c>
      <c r="D1616">
        <v>201404</v>
      </c>
      <c r="E1616">
        <v>13</v>
      </c>
      <c r="G1616">
        <f t="shared" si="39"/>
        <v>267948</v>
      </c>
    </row>
    <row r="1617" spans="1:7">
      <c r="A1617">
        <v>1616</v>
      </c>
      <c r="B1617">
        <v>10502000</v>
      </c>
      <c r="C1617">
        <v>6.8027777777800003E-2</v>
      </c>
      <c r="D1617">
        <v>201501</v>
      </c>
      <c r="E1617">
        <v>31</v>
      </c>
      <c r="G1617">
        <f t="shared" si="39"/>
        <v>1845604</v>
      </c>
    </row>
    <row r="1618" spans="1:7">
      <c r="A1618">
        <v>1617</v>
      </c>
      <c r="B1618">
        <v>27944000</v>
      </c>
      <c r="C1618">
        <v>4.2999999999999997E-2</v>
      </c>
      <c r="D1618">
        <v>201503</v>
      </c>
      <c r="E1618">
        <v>18</v>
      </c>
      <c r="G1618">
        <f t="shared" si="39"/>
        <v>1802388</v>
      </c>
    </row>
    <row r="1619" spans="1:7">
      <c r="A1619">
        <v>1618</v>
      </c>
      <c r="B1619">
        <v>25530000</v>
      </c>
      <c r="C1619">
        <v>3.0666666666699999E-2</v>
      </c>
      <c r="D1619">
        <v>201605</v>
      </c>
      <c r="E1619">
        <v>26</v>
      </c>
      <c r="G1619">
        <f t="shared" si="39"/>
        <v>1696326</v>
      </c>
    </row>
    <row r="1620" spans="1:7">
      <c r="A1620">
        <v>1619</v>
      </c>
      <c r="B1620">
        <v>3945000</v>
      </c>
      <c r="C1620">
        <v>9.5000000000000001E-2</v>
      </c>
      <c r="D1620">
        <v>201503</v>
      </c>
      <c r="E1620">
        <v>30</v>
      </c>
      <c r="G1620">
        <f t="shared" si="39"/>
        <v>936937</v>
      </c>
    </row>
    <row r="1621" spans="1:7">
      <c r="A1621">
        <v>1620</v>
      </c>
      <c r="B1621">
        <v>3262000</v>
      </c>
      <c r="C1621">
        <v>2.35E-2</v>
      </c>
      <c r="D1621">
        <v>201406</v>
      </c>
      <c r="E1621">
        <v>18</v>
      </c>
      <c r="G1621">
        <f t="shared" si="39"/>
        <v>114985</v>
      </c>
    </row>
    <row r="1622" spans="1:7">
      <c r="A1622">
        <v>1621</v>
      </c>
      <c r="B1622">
        <v>12393000</v>
      </c>
      <c r="C1622">
        <v>7.1777777777800006E-2</v>
      </c>
      <c r="D1622">
        <v>201510</v>
      </c>
      <c r="E1622">
        <v>34</v>
      </c>
      <c r="G1622">
        <f t="shared" si="39"/>
        <v>2520369</v>
      </c>
    </row>
    <row r="1623" spans="1:7">
      <c r="A1623">
        <v>1622</v>
      </c>
      <c r="B1623">
        <v>22670000</v>
      </c>
      <c r="C1623">
        <v>4.7500000000000001E-2</v>
      </c>
      <c r="D1623">
        <v>201501</v>
      </c>
      <c r="E1623">
        <v>30</v>
      </c>
      <c r="G1623">
        <f t="shared" si="39"/>
        <v>2692062</v>
      </c>
    </row>
    <row r="1624" spans="1:7">
      <c r="A1624">
        <v>1623</v>
      </c>
      <c r="B1624">
        <v>10084000</v>
      </c>
      <c r="C1624">
        <v>4.1666666666699999E-2</v>
      </c>
      <c r="D1624">
        <v>201404</v>
      </c>
      <c r="E1624">
        <v>30</v>
      </c>
      <c r="G1624">
        <f t="shared" si="39"/>
        <v>1050416</v>
      </c>
    </row>
    <row r="1625" spans="1:7">
      <c r="A1625">
        <v>1624</v>
      </c>
      <c r="B1625">
        <v>7139000</v>
      </c>
      <c r="C1625">
        <v>8.1444444444399994E-2</v>
      </c>
      <c r="D1625">
        <v>201504</v>
      </c>
      <c r="E1625">
        <v>34</v>
      </c>
      <c r="G1625">
        <f t="shared" si="39"/>
        <v>1647390</v>
      </c>
    </row>
    <row r="1626" spans="1:7">
      <c r="A1626">
        <v>1625</v>
      </c>
      <c r="B1626">
        <v>26982000</v>
      </c>
      <c r="C1626">
        <v>2.35E-2</v>
      </c>
      <c r="D1626">
        <v>201502</v>
      </c>
      <c r="E1626">
        <v>12</v>
      </c>
      <c r="G1626">
        <f t="shared" si="39"/>
        <v>634077</v>
      </c>
    </row>
    <row r="1627" spans="1:7">
      <c r="A1627">
        <v>1626</v>
      </c>
      <c r="B1627">
        <v>28544000</v>
      </c>
      <c r="C1627">
        <v>2.73333333333E-2</v>
      </c>
      <c r="D1627">
        <v>201503</v>
      </c>
      <c r="E1627">
        <v>12</v>
      </c>
      <c r="G1627">
        <f t="shared" si="39"/>
        <v>780202</v>
      </c>
    </row>
    <row r="1628" spans="1:7">
      <c r="A1628">
        <v>1627</v>
      </c>
      <c r="B1628">
        <v>9204000</v>
      </c>
      <c r="C1628">
        <v>3.8444444444399997E-2</v>
      </c>
      <c r="D1628">
        <v>201504</v>
      </c>
      <c r="E1628">
        <v>28</v>
      </c>
      <c r="G1628">
        <f t="shared" si="39"/>
        <v>825632</v>
      </c>
    </row>
    <row r="1629" spans="1:7">
      <c r="A1629">
        <v>1628</v>
      </c>
      <c r="B1629">
        <v>24943000</v>
      </c>
      <c r="C1629">
        <v>3.5999999999999997E-2</v>
      </c>
      <c r="D1629">
        <v>201405</v>
      </c>
      <c r="E1629">
        <v>27</v>
      </c>
      <c r="G1629">
        <f t="shared" si="39"/>
        <v>2020383</v>
      </c>
    </row>
    <row r="1630" spans="1:7">
      <c r="A1630">
        <v>1629</v>
      </c>
      <c r="B1630">
        <v>5529000</v>
      </c>
      <c r="C1630">
        <v>2.35E-2</v>
      </c>
      <c r="D1630">
        <v>201609</v>
      </c>
      <c r="E1630">
        <v>16</v>
      </c>
      <c r="G1630">
        <f t="shared" si="39"/>
        <v>173242</v>
      </c>
    </row>
    <row r="1631" spans="1:7">
      <c r="A1631">
        <v>1630</v>
      </c>
      <c r="B1631">
        <v>10946000</v>
      </c>
      <c r="C1631">
        <v>2.36666666667E-2</v>
      </c>
      <c r="D1631">
        <v>201606</v>
      </c>
      <c r="E1631">
        <v>12</v>
      </c>
      <c r="G1631">
        <f t="shared" si="39"/>
        <v>259055</v>
      </c>
    </row>
    <row r="1632" spans="1:7">
      <c r="A1632">
        <v>1631</v>
      </c>
      <c r="B1632">
        <v>15571000</v>
      </c>
      <c r="C1632">
        <v>2.35E-2</v>
      </c>
      <c r="D1632">
        <v>201404</v>
      </c>
      <c r="E1632">
        <v>15</v>
      </c>
      <c r="G1632">
        <f t="shared" si="39"/>
        <v>457398</v>
      </c>
    </row>
    <row r="1633" spans="1:7">
      <c r="A1633">
        <v>1632</v>
      </c>
      <c r="B1633">
        <v>7525000</v>
      </c>
      <c r="C1633">
        <v>4.0833333333299998E-2</v>
      </c>
      <c r="D1633">
        <v>201405</v>
      </c>
      <c r="E1633">
        <v>25</v>
      </c>
      <c r="G1633">
        <f t="shared" si="39"/>
        <v>640147</v>
      </c>
    </row>
    <row r="1634" spans="1:7">
      <c r="A1634">
        <v>1633</v>
      </c>
      <c r="B1634">
        <v>3875000</v>
      </c>
      <c r="C1634">
        <v>2.35E-2</v>
      </c>
      <c r="D1634">
        <v>201405</v>
      </c>
      <c r="E1634">
        <v>16</v>
      </c>
      <c r="G1634">
        <f t="shared" si="39"/>
        <v>121416</v>
      </c>
    </row>
    <row r="1635" spans="1:7">
      <c r="A1635">
        <v>1634</v>
      </c>
      <c r="B1635">
        <v>25619000</v>
      </c>
      <c r="C1635">
        <v>2.6222222222200001E-2</v>
      </c>
      <c r="D1635">
        <v>201502</v>
      </c>
      <c r="E1635">
        <v>23</v>
      </c>
      <c r="G1635">
        <f t="shared" si="39"/>
        <v>1287591</v>
      </c>
    </row>
    <row r="1636" spans="1:7">
      <c r="A1636">
        <v>1635</v>
      </c>
      <c r="B1636">
        <v>10535000</v>
      </c>
      <c r="C1636">
        <v>3.7222222222200001E-2</v>
      </c>
      <c r="D1636">
        <v>201503</v>
      </c>
      <c r="E1636">
        <v>20</v>
      </c>
      <c r="G1636">
        <f t="shared" si="39"/>
        <v>653560</v>
      </c>
    </row>
    <row r="1637" spans="1:7">
      <c r="A1637">
        <v>1636</v>
      </c>
      <c r="B1637">
        <v>24356000</v>
      </c>
      <c r="C1637">
        <v>3.9111111111100001E-2</v>
      </c>
      <c r="D1637">
        <v>201606</v>
      </c>
      <c r="E1637">
        <v>16</v>
      </c>
      <c r="G1637">
        <f t="shared" si="39"/>
        <v>1270120</v>
      </c>
    </row>
    <row r="1638" spans="1:7">
      <c r="A1638">
        <v>1637</v>
      </c>
      <c r="B1638">
        <v>35368000</v>
      </c>
      <c r="C1638">
        <v>2.5000000000000001E-2</v>
      </c>
      <c r="D1638">
        <v>201503</v>
      </c>
      <c r="E1638">
        <v>15</v>
      </c>
      <c r="G1638">
        <f t="shared" si="39"/>
        <v>1105250</v>
      </c>
    </row>
    <row r="1639" spans="1:7">
      <c r="A1639">
        <v>1638</v>
      </c>
      <c r="B1639">
        <v>10456000</v>
      </c>
      <c r="C1639">
        <v>4.2805555555599999E-2</v>
      </c>
      <c r="D1639">
        <v>201412</v>
      </c>
      <c r="E1639">
        <v>23</v>
      </c>
      <c r="G1639">
        <f t="shared" si="39"/>
        <v>857851</v>
      </c>
    </row>
    <row r="1640" spans="1:7">
      <c r="A1640">
        <v>1639</v>
      </c>
      <c r="B1640">
        <v>29797000</v>
      </c>
      <c r="C1640">
        <v>2.8000000000000001E-2</v>
      </c>
      <c r="D1640">
        <v>201411</v>
      </c>
      <c r="E1640">
        <v>14</v>
      </c>
      <c r="G1640">
        <f t="shared" si="39"/>
        <v>973368</v>
      </c>
    </row>
    <row r="1641" spans="1:7">
      <c r="A1641">
        <v>1640</v>
      </c>
      <c r="B1641">
        <v>29640000</v>
      </c>
      <c r="C1641">
        <v>5.1277777777800002E-2</v>
      </c>
      <c r="D1641">
        <v>201606</v>
      </c>
      <c r="E1641">
        <v>26</v>
      </c>
      <c r="G1641">
        <f t="shared" si="39"/>
        <v>3293058</v>
      </c>
    </row>
    <row r="1642" spans="1:7">
      <c r="A1642">
        <v>1641</v>
      </c>
      <c r="B1642">
        <v>26399000</v>
      </c>
      <c r="C1642">
        <v>2.35E-2</v>
      </c>
      <c r="D1642">
        <v>201404</v>
      </c>
      <c r="E1642">
        <v>22</v>
      </c>
      <c r="G1642">
        <f t="shared" si="39"/>
        <v>1137356</v>
      </c>
    </row>
    <row r="1643" spans="1:7">
      <c r="A1643">
        <v>1642</v>
      </c>
      <c r="B1643">
        <v>9425000</v>
      </c>
      <c r="C1643">
        <v>4.7277777777799998E-2</v>
      </c>
      <c r="D1643">
        <v>201605</v>
      </c>
      <c r="E1643">
        <v>26</v>
      </c>
      <c r="G1643">
        <f t="shared" si="39"/>
        <v>965451</v>
      </c>
    </row>
    <row r="1644" spans="1:7">
      <c r="A1644">
        <v>1643</v>
      </c>
      <c r="B1644">
        <v>12300000</v>
      </c>
      <c r="C1644">
        <v>2.35E-2</v>
      </c>
      <c r="D1644">
        <v>201404</v>
      </c>
      <c r="E1644">
        <v>13</v>
      </c>
      <c r="G1644">
        <f t="shared" si="39"/>
        <v>313137</v>
      </c>
    </row>
    <row r="1645" spans="1:7">
      <c r="A1645">
        <v>1644</v>
      </c>
      <c r="B1645">
        <v>9122000</v>
      </c>
      <c r="C1645">
        <v>6.3333333333300004E-2</v>
      </c>
      <c r="D1645">
        <v>201405</v>
      </c>
      <c r="E1645">
        <v>30</v>
      </c>
      <c r="G1645">
        <f t="shared" si="39"/>
        <v>1444316</v>
      </c>
    </row>
    <row r="1646" spans="1:7">
      <c r="A1646">
        <v>1645</v>
      </c>
      <c r="B1646">
        <v>22521000</v>
      </c>
      <c r="C1646">
        <v>4.51111111111E-2</v>
      </c>
      <c r="D1646">
        <v>201501</v>
      </c>
      <c r="E1646">
        <v>28</v>
      </c>
      <c r="G1646">
        <f t="shared" si="39"/>
        <v>2370543</v>
      </c>
    </row>
    <row r="1647" spans="1:7">
      <c r="A1647">
        <v>1646</v>
      </c>
      <c r="B1647">
        <v>10455000</v>
      </c>
      <c r="C1647">
        <v>2.35E-2</v>
      </c>
      <c r="D1647">
        <v>201604</v>
      </c>
      <c r="E1647">
        <v>13</v>
      </c>
      <c r="G1647">
        <f t="shared" si="39"/>
        <v>266166</v>
      </c>
    </row>
    <row r="1648" spans="1:7">
      <c r="A1648">
        <v>1647</v>
      </c>
      <c r="B1648">
        <v>25337000</v>
      </c>
      <c r="C1648">
        <v>3.1666666666699997E-2</v>
      </c>
      <c r="D1648">
        <v>201503</v>
      </c>
      <c r="E1648">
        <v>20</v>
      </c>
      <c r="G1648">
        <f t="shared" si="39"/>
        <v>1337230</v>
      </c>
    </row>
    <row r="1649" spans="1:7">
      <c r="A1649">
        <v>1648</v>
      </c>
      <c r="B1649">
        <v>25541000</v>
      </c>
      <c r="C1649">
        <v>5.6888888888900001E-2</v>
      </c>
      <c r="D1649">
        <v>201506</v>
      </c>
      <c r="E1649">
        <v>32</v>
      </c>
      <c r="G1649">
        <f t="shared" si="39"/>
        <v>3874664</v>
      </c>
    </row>
    <row r="1650" spans="1:7">
      <c r="A1650">
        <v>1649</v>
      </c>
      <c r="B1650">
        <v>8711000</v>
      </c>
      <c r="C1650">
        <v>5.8500000000000003E-2</v>
      </c>
      <c r="D1650">
        <v>201403</v>
      </c>
      <c r="E1650">
        <v>18</v>
      </c>
      <c r="G1650">
        <f t="shared" si="39"/>
        <v>764390</v>
      </c>
    </row>
    <row r="1651" spans="1:7">
      <c r="A1651">
        <v>1650</v>
      </c>
      <c r="B1651">
        <v>10604000</v>
      </c>
      <c r="C1651">
        <v>5.3083333333300002E-2</v>
      </c>
      <c r="D1651">
        <v>201412</v>
      </c>
      <c r="E1651">
        <v>21</v>
      </c>
      <c r="G1651">
        <f t="shared" si="39"/>
        <v>985067</v>
      </c>
    </row>
    <row r="1652" spans="1:7">
      <c r="A1652">
        <v>1651</v>
      </c>
      <c r="B1652">
        <v>12377000</v>
      </c>
      <c r="C1652">
        <v>2.35E-2</v>
      </c>
      <c r="D1652">
        <v>201402</v>
      </c>
      <c r="E1652">
        <v>18</v>
      </c>
      <c r="G1652">
        <f t="shared" si="39"/>
        <v>436289</v>
      </c>
    </row>
    <row r="1653" spans="1:7">
      <c r="A1653">
        <v>1652</v>
      </c>
      <c r="B1653">
        <v>25684000</v>
      </c>
      <c r="C1653">
        <v>2.35E-2</v>
      </c>
      <c r="D1653">
        <v>201604</v>
      </c>
      <c r="E1653">
        <v>12</v>
      </c>
      <c r="G1653">
        <f t="shared" si="39"/>
        <v>603574</v>
      </c>
    </row>
    <row r="1654" spans="1:7">
      <c r="A1654">
        <v>1653</v>
      </c>
      <c r="B1654">
        <v>12091000</v>
      </c>
      <c r="C1654">
        <v>2.35E-2</v>
      </c>
      <c r="D1654">
        <v>201405</v>
      </c>
      <c r="E1654">
        <v>18</v>
      </c>
      <c r="G1654">
        <f t="shared" si="39"/>
        <v>426207</v>
      </c>
    </row>
    <row r="1655" spans="1:7">
      <c r="A1655">
        <v>1654</v>
      </c>
      <c r="B1655">
        <v>5106000</v>
      </c>
      <c r="C1655">
        <v>2.39166666667E-2</v>
      </c>
      <c r="D1655">
        <v>201407</v>
      </c>
      <c r="E1655">
        <v>21</v>
      </c>
      <c r="G1655">
        <f t="shared" si="39"/>
        <v>213707</v>
      </c>
    </row>
    <row r="1656" spans="1:7">
      <c r="A1656">
        <v>1655</v>
      </c>
      <c r="B1656">
        <v>23932000</v>
      </c>
      <c r="C1656">
        <v>4.6527777777799997E-2</v>
      </c>
      <c r="D1656">
        <v>201608</v>
      </c>
      <c r="E1656">
        <v>25</v>
      </c>
      <c r="G1656">
        <f t="shared" si="39"/>
        <v>2319797</v>
      </c>
    </row>
    <row r="1657" spans="1:7">
      <c r="A1657">
        <v>1656</v>
      </c>
      <c r="B1657">
        <v>14812000</v>
      </c>
      <c r="C1657">
        <v>3.42777777778E-2</v>
      </c>
      <c r="D1657">
        <v>201602</v>
      </c>
      <c r="E1657">
        <v>26</v>
      </c>
      <c r="G1657">
        <f t="shared" si="39"/>
        <v>1100065</v>
      </c>
    </row>
    <row r="1658" spans="1:7">
      <c r="A1658">
        <v>1657</v>
      </c>
      <c r="B1658">
        <v>33046000</v>
      </c>
      <c r="C1658">
        <v>5.0999999999999997E-2</v>
      </c>
      <c r="D1658">
        <v>201501</v>
      </c>
      <c r="E1658">
        <v>27</v>
      </c>
      <c r="G1658">
        <f t="shared" si="39"/>
        <v>3792028</v>
      </c>
    </row>
    <row r="1659" spans="1:7">
      <c r="A1659">
        <v>1658</v>
      </c>
      <c r="B1659">
        <v>11244000</v>
      </c>
      <c r="C1659">
        <v>2.7777777777800002E-2</v>
      </c>
      <c r="D1659">
        <v>201505</v>
      </c>
      <c r="E1659">
        <v>26</v>
      </c>
      <c r="G1659">
        <f t="shared" si="39"/>
        <v>676722</v>
      </c>
    </row>
    <row r="1660" spans="1:7">
      <c r="A1660">
        <v>1659</v>
      </c>
      <c r="B1660">
        <v>15344000</v>
      </c>
      <c r="C1660">
        <v>4.7666666666699997E-2</v>
      </c>
      <c r="D1660">
        <v>201411</v>
      </c>
      <c r="E1660">
        <v>26</v>
      </c>
      <c r="G1660">
        <f t="shared" si="39"/>
        <v>1584694</v>
      </c>
    </row>
    <row r="1661" spans="1:7">
      <c r="A1661">
        <v>1660</v>
      </c>
      <c r="B1661">
        <v>12701000</v>
      </c>
      <c r="C1661">
        <v>5.1222222222199999E-2</v>
      </c>
      <c r="D1661">
        <v>201405</v>
      </c>
      <c r="E1661">
        <v>34</v>
      </c>
      <c r="G1661">
        <f t="shared" si="39"/>
        <v>1843291</v>
      </c>
    </row>
    <row r="1662" spans="1:7">
      <c r="A1662">
        <v>1661</v>
      </c>
      <c r="B1662">
        <v>10508000</v>
      </c>
      <c r="C1662">
        <v>4.33333333333E-2</v>
      </c>
      <c r="D1662">
        <v>201604</v>
      </c>
      <c r="E1662">
        <v>24</v>
      </c>
      <c r="G1662">
        <f t="shared" si="39"/>
        <v>910693</v>
      </c>
    </row>
    <row r="1663" spans="1:7">
      <c r="A1663">
        <v>1662</v>
      </c>
      <c r="B1663">
        <v>34001000</v>
      </c>
      <c r="C1663">
        <v>2.35E-2</v>
      </c>
      <c r="D1663">
        <v>201405</v>
      </c>
      <c r="E1663">
        <v>22</v>
      </c>
      <c r="G1663">
        <f t="shared" si="39"/>
        <v>1464876</v>
      </c>
    </row>
    <row r="1664" spans="1:7">
      <c r="A1664">
        <v>1663</v>
      </c>
      <c r="B1664">
        <v>30827000</v>
      </c>
      <c r="C1664">
        <v>5.9027777777800002E-2</v>
      </c>
      <c r="D1664">
        <v>201406</v>
      </c>
      <c r="E1664">
        <v>25</v>
      </c>
      <c r="G1664">
        <f t="shared" si="39"/>
        <v>3790936</v>
      </c>
    </row>
    <row r="1665" spans="1:7">
      <c r="A1665">
        <v>1664</v>
      </c>
      <c r="B1665">
        <v>28317000</v>
      </c>
      <c r="C1665">
        <v>2.35E-2</v>
      </c>
      <c r="D1665">
        <v>201404</v>
      </c>
      <c r="E1665">
        <v>23</v>
      </c>
      <c r="G1665">
        <f t="shared" si="39"/>
        <v>1275444</v>
      </c>
    </row>
    <row r="1666" spans="1:7">
      <c r="A1666">
        <v>1665</v>
      </c>
      <c r="B1666">
        <v>12070000</v>
      </c>
      <c r="C1666">
        <v>2.5000000000000001E-2</v>
      </c>
      <c r="D1666">
        <v>201405</v>
      </c>
      <c r="E1666">
        <v>20</v>
      </c>
      <c r="G1666">
        <f t="shared" ref="G1666:G1729" si="40">FLOOR(B1666*C1666*E1666/12, 1)</f>
        <v>502916</v>
      </c>
    </row>
    <row r="1667" spans="1:7">
      <c r="A1667">
        <v>1666</v>
      </c>
      <c r="B1667">
        <v>11584000</v>
      </c>
      <c r="C1667">
        <v>3.5000000000000003E-2</v>
      </c>
      <c r="D1667">
        <v>201406</v>
      </c>
      <c r="E1667">
        <v>18</v>
      </c>
      <c r="G1667">
        <f t="shared" si="40"/>
        <v>608160</v>
      </c>
    </row>
    <row r="1668" spans="1:7">
      <c r="A1668">
        <v>1667</v>
      </c>
      <c r="B1668">
        <v>34283000</v>
      </c>
      <c r="C1668">
        <v>4.0333333333299998E-2</v>
      </c>
      <c r="D1668">
        <v>201503</v>
      </c>
      <c r="E1668">
        <v>22</v>
      </c>
      <c r="G1668">
        <f t="shared" si="40"/>
        <v>2535037</v>
      </c>
    </row>
    <row r="1669" spans="1:7">
      <c r="A1669">
        <v>1668</v>
      </c>
      <c r="B1669">
        <v>8027000</v>
      </c>
      <c r="C1669">
        <v>5.7083333333299999E-2</v>
      </c>
      <c r="D1669">
        <v>201405</v>
      </c>
      <c r="E1669">
        <v>33</v>
      </c>
      <c r="G1669">
        <f t="shared" si="40"/>
        <v>1260071</v>
      </c>
    </row>
    <row r="1670" spans="1:7">
      <c r="A1670">
        <v>1669</v>
      </c>
      <c r="B1670">
        <v>13542000</v>
      </c>
      <c r="C1670">
        <v>4.8666666666699998E-2</v>
      </c>
      <c r="D1670">
        <v>201506</v>
      </c>
      <c r="E1670">
        <v>24</v>
      </c>
      <c r="G1670">
        <f t="shared" si="40"/>
        <v>1318088</v>
      </c>
    </row>
    <row r="1671" spans="1:7">
      <c r="A1671">
        <v>1670</v>
      </c>
      <c r="B1671">
        <v>27552000</v>
      </c>
      <c r="C1671">
        <v>4.7333333333299997E-2</v>
      </c>
      <c r="D1671">
        <v>201503</v>
      </c>
      <c r="E1671">
        <v>24</v>
      </c>
      <c r="G1671">
        <f t="shared" si="40"/>
        <v>2608255</v>
      </c>
    </row>
    <row r="1672" spans="1:7">
      <c r="A1672">
        <v>1671</v>
      </c>
      <c r="B1672">
        <v>3402000</v>
      </c>
      <c r="C1672">
        <v>2.35E-2</v>
      </c>
      <c r="D1672">
        <v>201602</v>
      </c>
      <c r="E1672">
        <v>21</v>
      </c>
      <c r="G1672">
        <f t="shared" si="40"/>
        <v>139907</v>
      </c>
    </row>
    <row r="1673" spans="1:7">
      <c r="A1673">
        <v>1672</v>
      </c>
      <c r="B1673">
        <v>10960000</v>
      </c>
      <c r="C1673">
        <v>2.35E-2</v>
      </c>
      <c r="D1673">
        <v>201402</v>
      </c>
      <c r="E1673">
        <v>12</v>
      </c>
      <c r="G1673">
        <f t="shared" si="40"/>
        <v>257560</v>
      </c>
    </row>
    <row r="1674" spans="1:7">
      <c r="A1674">
        <v>1673</v>
      </c>
      <c r="B1674">
        <v>7136000</v>
      </c>
      <c r="C1674">
        <v>4.4249999999999998E-2</v>
      </c>
      <c r="D1674">
        <v>201404</v>
      </c>
      <c r="E1674">
        <v>27</v>
      </c>
      <c r="G1674">
        <f t="shared" si="40"/>
        <v>710478</v>
      </c>
    </row>
    <row r="1675" spans="1:7">
      <c r="A1675">
        <v>1674</v>
      </c>
      <c r="B1675">
        <v>3605000</v>
      </c>
      <c r="C1675">
        <v>2.35E-2</v>
      </c>
      <c r="D1675">
        <v>201404</v>
      </c>
      <c r="E1675">
        <v>13</v>
      </c>
      <c r="G1675">
        <f t="shared" si="40"/>
        <v>91777</v>
      </c>
    </row>
    <row r="1676" spans="1:7">
      <c r="A1676">
        <v>1675</v>
      </c>
      <c r="B1676">
        <v>8275000</v>
      </c>
      <c r="C1676">
        <v>5.06666666667E-2</v>
      </c>
      <c r="D1676">
        <v>201603</v>
      </c>
      <c r="E1676">
        <v>16</v>
      </c>
      <c r="G1676">
        <f t="shared" si="40"/>
        <v>559022</v>
      </c>
    </row>
    <row r="1677" spans="1:7">
      <c r="A1677">
        <v>1676</v>
      </c>
      <c r="B1677">
        <v>33560000</v>
      </c>
      <c r="C1677">
        <v>2.35E-2</v>
      </c>
      <c r="D1677">
        <v>201602</v>
      </c>
      <c r="E1677">
        <v>30</v>
      </c>
      <c r="G1677">
        <f t="shared" si="40"/>
        <v>1971650</v>
      </c>
    </row>
    <row r="1678" spans="1:7">
      <c r="A1678">
        <v>1677</v>
      </c>
      <c r="B1678">
        <v>6566000</v>
      </c>
      <c r="C1678">
        <v>8.8666666666700006E-2</v>
      </c>
      <c r="D1678">
        <v>201508</v>
      </c>
      <c r="E1678">
        <v>28</v>
      </c>
      <c r="G1678">
        <f t="shared" si="40"/>
        <v>1358432</v>
      </c>
    </row>
    <row r="1679" spans="1:7">
      <c r="A1679">
        <v>1678</v>
      </c>
      <c r="B1679">
        <v>32605000</v>
      </c>
      <c r="C1679">
        <v>2.70833333333E-2</v>
      </c>
      <c r="D1679">
        <v>201503</v>
      </c>
      <c r="E1679">
        <v>15</v>
      </c>
      <c r="G1679">
        <f t="shared" si="40"/>
        <v>1103815</v>
      </c>
    </row>
    <row r="1680" spans="1:7">
      <c r="A1680">
        <v>1679</v>
      </c>
      <c r="B1680">
        <v>12627000</v>
      </c>
      <c r="C1680">
        <v>2.35E-2</v>
      </c>
      <c r="D1680">
        <v>201404</v>
      </c>
      <c r="E1680">
        <v>12</v>
      </c>
      <c r="G1680">
        <f t="shared" si="40"/>
        <v>296734</v>
      </c>
    </row>
    <row r="1681" spans="1:7">
      <c r="A1681">
        <v>1680</v>
      </c>
      <c r="B1681">
        <v>11550000</v>
      </c>
      <c r="C1681">
        <v>2.8333333333300001E-2</v>
      </c>
      <c r="D1681">
        <v>201605</v>
      </c>
      <c r="E1681">
        <v>28</v>
      </c>
      <c r="G1681">
        <f t="shared" si="40"/>
        <v>763583</v>
      </c>
    </row>
    <row r="1682" spans="1:7">
      <c r="A1682">
        <v>1681</v>
      </c>
      <c r="B1682">
        <v>3335000</v>
      </c>
      <c r="C1682">
        <v>4.1250000000000002E-2</v>
      </c>
      <c r="D1682">
        <v>201506</v>
      </c>
      <c r="E1682">
        <v>15</v>
      </c>
      <c r="G1682">
        <f t="shared" si="40"/>
        <v>171960</v>
      </c>
    </row>
    <row r="1683" spans="1:7">
      <c r="A1683">
        <v>1682</v>
      </c>
      <c r="B1683">
        <v>13133000</v>
      </c>
      <c r="C1683">
        <v>2.35E-2</v>
      </c>
      <c r="D1683">
        <v>201502</v>
      </c>
      <c r="E1683">
        <v>15</v>
      </c>
      <c r="G1683">
        <f t="shared" si="40"/>
        <v>385781</v>
      </c>
    </row>
    <row r="1684" spans="1:7">
      <c r="A1684">
        <v>1683</v>
      </c>
      <c r="B1684">
        <v>24602000</v>
      </c>
      <c r="C1684">
        <v>5.1333333333300001E-2</v>
      </c>
      <c r="D1684">
        <v>201506</v>
      </c>
      <c r="E1684">
        <v>33</v>
      </c>
      <c r="G1684">
        <f t="shared" si="40"/>
        <v>3472982</v>
      </c>
    </row>
    <row r="1685" spans="1:7">
      <c r="A1685">
        <v>1684</v>
      </c>
      <c r="B1685">
        <v>7093000</v>
      </c>
      <c r="C1685">
        <v>2.35E-2</v>
      </c>
      <c r="D1685">
        <v>201505</v>
      </c>
      <c r="E1685">
        <v>12</v>
      </c>
      <c r="G1685">
        <f t="shared" si="40"/>
        <v>166685</v>
      </c>
    </row>
    <row r="1686" spans="1:7">
      <c r="A1686">
        <v>1685</v>
      </c>
      <c r="B1686">
        <v>24135000</v>
      </c>
      <c r="C1686">
        <v>6.6000000000000003E-2</v>
      </c>
      <c r="D1686">
        <v>201503</v>
      </c>
      <c r="E1686">
        <v>24</v>
      </c>
      <c r="G1686">
        <f t="shared" si="40"/>
        <v>3185820</v>
      </c>
    </row>
    <row r="1687" spans="1:7">
      <c r="A1687">
        <v>1686</v>
      </c>
      <c r="B1687">
        <v>32397000</v>
      </c>
      <c r="C1687">
        <v>5.4388888888899999E-2</v>
      </c>
      <c r="D1687">
        <v>201412</v>
      </c>
      <c r="E1687">
        <v>22</v>
      </c>
      <c r="G1687">
        <f t="shared" si="40"/>
        <v>3230400</v>
      </c>
    </row>
    <row r="1688" spans="1:7">
      <c r="A1688">
        <v>1687</v>
      </c>
      <c r="B1688">
        <v>12644000</v>
      </c>
      <c r="C1688">
        <v>2.8333333333300001E-2</v>
      </c>
      <c r="D1688">
        <v>201403</v>
      </c>
      <c r="E1688">
        <v>15</v>
      </c>
      <c r="G1688">
        <f t="shared" si="40"/>
        <v>447808</v>
      </c>
    </row>
    <row r="1689" spans="1:7">
      <c r="A1689">
        <v>1688</v>
      </c>
      <c r="B1689">
        <v>10529000</v>
      </c>
      <c r="C1689">
        <v>5.4888888888899999E-2</v>
      </c>
      <c r="D1689">
        <v>201501</v>
      </c>
      <c r="E1689">
        <v>26</v>
      </c>
      <c r="G1689">
        <f t="shared" si="40"/>
        <v>1252171</v>
      </c>
    </row>
    <row r="1690" spans="1:7">
      <c r="A1690">
        <v>1689</v>
      </c>
      <c r="B1690">
        <v>9222000</v>
      </c>
      <c r="C1690">
        <v>2.35E-2</v>
      </c>
      <c r="D1690">
        <v>201502</v>
      </c>
      <c r="E1690">
        <v>16</v>
      </c>
      <c r="G1690">
        <f t="shared" si="40"/>
        <v>288956</v>
      </c>
    </row>
    <row r="1691" spans="1:7">
      <c r="A1691">
        <v>1690</v>
      </c>
      <c r="B1691">
        <v>26408000</v>
      </c>
      <c r="C1691">
        <v>2.35E-2</v>
      </c>
      <c r="D1691">
        <v>201404</v>
      </c>
      <c r="E1691">
        <v>23</v>
      </c>
      <c r="G1691">
        <f t="shared" si="40"/>
        <v>1189460</v>
      </c>
    </row>
    <row r="1692" spans="1:7">
      <c r="A1692">
        <v>1691</v>
      </c>
      <c r="B1692">
        <v>3309000</v>
      </c>
      <c r="C1692">
        <v>2.96111111111E-2</v>
      </c>
      <c r="D1692">
        <v>201412</v>
      </c>
      <c r="E1692">
        <v>13</v>
      </c>
      <c r="G1692">
        <f t="shared" si="40"/>
        <v>106148</v>
      </c>
    </row>
    <row r="1693" spans="1:7">
      <c r="A1693">
        <v>1692</v>
      </c>
      <c r="B1693">
        <v>30671000</v>
      </c>
      <c r="C1693">
        <v>7.2916666666700006E-2</v>
      </c>
      <c r="D1693">
        <v>201603</v>
      </c>
      <c r="E1693">
        <v>25</v>
      </c>
      <c r="G1693">
        <f t="shared" si="40"/>
        <v>4659223</v>
      </c>
    </row>
    <row r="1694" spans="1:7">
      <c r="A1694">
        <v>1693</v>
      </c>
      <c r="B1694">
        <v>10681000</v>
      </c>
      <c r="C1694">
        <v>2.6333333333299999E-2</v>
      </c>
      <c r="D1694">
        <v>201412</v>
      </c>
      <c r="E1694">
        <v>12</v>
      </c>
      <c r="G1694">
        <f t="shared" si="40"/>
        <v>281266</v>
      </c>
    </row>
    <row r="1695" spans="1:7">
      <c r="A1695">
        <v>1694</v>
      </c>
      <c r="B1695">
        <v>10604000</v>
      </c>
      <c r="C1695">
        <v>2.35E-2</v>
      </c>
      <c r="D1695">
        <v>201502</v>
      </c>
      <c r="E1695">
        <v>13</v>
      </c>
      <c r="G1695">
        <f t="shared" si="40"/>
        <v>269960</v>
      </c>
    </row>
    <row r="1696" spans="1:7">
      <c r="A1696">
        <v>1695</v>
      </c>
      <c r="B1696">
        <v>11903000</v>
      </c>
      <c r="C1696">
        <v>2.35E-2</v>
      </c>
      <c r="D1696">
        <v>201502</v>
      </c>
      <c r="E1696">
        <v>13</v>
      </c>
      <c r="G1696">
        <f t="shared" si="40"/>
        <v>303030</v>
      </c>
    </row>
    <row r="1697" spans="1:7">
      <c r="A1697">
        <v>1696</v>
      </c>
      <c r="B1697">
        <v>8562000</v>
      </c>
      <c r="C1697">
        <v>3.1805555555600003E-2</v>
      </c>
      <c r="D1697">
        <v>201405</v>
      </c>
      <c r="E1697">
        <v>25</v>
      </c>
      <c r="G1697">
        <f t="shared" si="40"/>
        <v>567331</v>
      </c>
    </row>
    <row r="1698" spans="1:7">
      <c r="A1698">
        <v>1697</v>
      </c>
      <c r="B1698">
        <v>30020000</v>
      </c>
      <c r="C1698">
        <v>2.8000000000000001E-2</v>
      </c>
      <c r="D1698">
        <v>201406</v>
      </c>
      <c r="E1698">
        <v>18</v>
      </c>
      <c r="G1698">
        <f t="shared" si="40"/>
        <v>1260840</v>
      </c>
    </row>
    <row r="1699" spans="1:7">
      <c r="A1699">
        <v>1698</v>
      </c>
      <c r="B1699">
        <v>31576000</v>
      </c>
      <c r="C1699">
        <v>2.3777777777800001E-2</v>
      </c>
      <c r="D1699">
        <v>201602</v>
      </c>
      <c r="E1699">
        <v>22</v>
      </c>
      <c r="G1699">
        <f t="shared" si="40"/>
        <v>1376479</v>
      </c>
    </row>
    <row r="1700" spans="1:7">
      <c r="A1700">
        <v>1699</v>
      </c>
      <c r="B1700">
        <v>31099000</v>
      </c>
      <c r="C1700">
        <v>4.15277777778E-2</v>
      </c>
      <c r="D1700">
        <v>201407</v>
      </c>
      <c r="E1700">
        <v>23</v>
      </c>
      <c r="G1700">
        <f t="shared" si="40"/>
        <v>2475322</v>
      </c>
    </row>
    <row r="1701" spans="1:7">
      <c r="A1701">
        <v>1700</v>
      </c>
      <c r="B1701">
        <v>30887000</v>
      </c>
      <c r="C1701">
        <v>3.8194444444399997E-2</v>
      </c>
      <c r="D1701">
        <v>201412</v>
      </c>
      <c r="E1701">
        <v>25</v>
      </c>
      <c r="G1701">
        <f t="shared" si="40"/>
        <v>2457732</v>
      </c>
    </row>
    <row r="1702" spans="1:7">
      <c r="A1702">
        <v>1701</v>
      </c>
      <c r="B1702">
        <v>10871000</v>
      </c>
      <c r="C1702">
        <v>2.35E-2</v>
      </c>
      <c r="D1702">
        <v>201504</v>
      </c>
      <c r="E1702">
        <v>12</v>
      </c>
      <c r="G1702">
        <f t="shared" si="40"/>
        <v>255468</v>
      </c>
    </row>
    <row r="1703" spans="1:7">
      <c r="A1703">
        <v>1702</v>
      </c>
      <c r="B1703">
        <v>20405000</v>
      </c>
      <c r="C1703">
        <v>2.35E-2</v>
      </c>
      <c r="D1703">
        <v>201502</v>
      </c>
      <c r="E1703">
        <v>26</v>
      </c>
      <c r="G1703">
        <f t="shared" si="40"/>
        <v>1038954</v>
      </c>
    </row>
    <row r="1704" spans="1:7">
      <c r="A1704">
        <v>1703</v>
      </c>
      <c r="B1704">
        <v>8607000</v>
      </c>
      <c r="C1704">
        <v>2.35E-2</v>
      </c>
      <c r="D1704">
        <v>201404</v>
      </c>
      <c r="E1704">
        <v>15</v>
      </c>
      <c r="G1704">
        <f t="shared" si="40"/>
        <v>252830</v>
      </c>
    </row>
    <row r="1705" spans="1:7">
      <c r="A1705">
        <v>1704</v>
      </c>
      <c r="B1705">
        <v>4458000</v>
      </c>
      <c r="C1705">
        <v>2.35E-2</v>
      </c>
      <c r="D1705">
        <v>201502</v>
      </c>
      <c r="E1705">
        <v>17</v>
      </c>
      <c r="G1705">
        <f t="shared" si="40"/>
        <v>148414</v>
      </c>
    </row>
    <row r="1706" spans="1:7">
      <c r="A1706">
        <v>1705</v>
      </c>
      <c r="B1706">
        <v>28662000</v>
      </c>
      <c r="C1706">
        <v>2.35E-2</v>
      </c>
      <c r="D1706">
        <v>201404</v>
      </c>
      <c r="E1706">
        <v>23</v>
      </c>
      <c r="G1706">
        <f t="shared" si="40"/>
        <v>1290984</v>
      </c>
    </row>
    <row r="1707" spans="1:7">
      <c r="A1707">
        <v>1706</v>
      </c>
      <c r="B1707">
        <v>13589000</v>
      </c>
      <c r="C1707">
        <v>2.35E-2</v>
      </c>
      <c r="D1707">
        <v>201405</v>
      </c>
      <c r="E1707">
        <v>21</v>
      </c>
      <c r="G1707">
        <f t="shared" si="40"/>
        <v>558847</v>
      </c>
    </row>
    <row r="1708" spans="1:7">
      <c r="A1708">
        <v>1707</v>
      </c>
      <c r="B1708">
        <v>9122000</v>
      </c>
      <c r="C1708">
        <v>2.5000000000000001E-2</v>
      </c>
      <c r="D1708">
        <v>201404</v>
      </c>
      <c r="E1708">
        <v>18</v>
      </c>
      <c r="G1708">
        <f t="shared" si="40"/>
        <v>342075</v>
      </c>
    </row>
    <row r="1709" spans="1:7">
      <c r="A1709">
        <v>1708</v>
      </c>
      <c r="B1709">
        <v>9175000</v>
      </c>
      <c r="C1709">
        <v>5.8888888888900003E-2</v>
      </c>
      <c r="D1709">
        <v>201404</v>
      </c>
      <c r="E1709">
        <v>32</v>
      </c>
      <c r="G1709">
        <f t="shared" si="40"/>
        <v>1440814</v>
      </c>
    </row>
    <row r="1710" spans="1:7">
      <c r="A1710">
        <v>1709</v>
      </c>
      <c r="B1710">
        <v>7993000</v>
      </c>
      <c r="C1710">
        <v>5.5222222222200003E-2</v>
      </c>
      <c r="D1710">
        <v>201404</v>
      </c>
      <c r="E1710">
        <v>26</v>
      </c>
      <c r="G1710">
        <f t="shared" si="40"/>
        <v>956347</v>
      </c>
    </row>
    <row r="1711" spans="1:7">
      <c r="A1711">
        <v>1710</v>
      </c>
      <c r="B1711">
        <v>12173000</v>
      </c>
      <c r="C1711">
        <v>2.8055555555599999E-2</v>
      </c>
      <c r="D1711">
        <v>201405</v>
      </c>
      <c r="E1711">
        <v>19</v>
      </c>
      <c r="G1711">
        <f t="shared" si="40"/>
        <v>540740</v>
      </c>
    </row>
    <row r="1712" spans="1:7">
      <c r="A1712">
        <v>1711</v>
      </c>
      <c r="B1712">
        <v>4856000</v>
      </c>
      <c r="C1712">
        <v>2.35E-2</v>
      </c>
      <c r="D1712">
        <v>201405</v>
      </c>
      <c r="E1712">
        <v>19</v>
      </c>
      <c r="G1712">
        <f t="shared" si="40"/>
        <v>180683</v>
      </c>
    </row>
    <row r="1713" spans="1:7">
      <c r="A1713">
        <v>1712</v>
      </c>
      <c r="B1713">
        <v>27559000</v>
      </c>
      <c r="C1713">
        <v>2.35E-2</v>
      </c>
      <c r="D1713">
        <v>201604</v>
      </c>
      <c r="E1713">
        <v>15</v>
      </c>
      <c r="G1713">
        <f t="shared" si="40"/>
        <v>809545</v>
      </c>
    </row>
    <row r="1714" spans="1:7">
      <c r="A1714">
        <v>1713</v>
      </c>
      <c r="B1714">
        <v>10733000</v>
      </c>
      <c r="C1714">
        <v>5.8500000000000003E-2</v>
      </c>
      <c r="D1714">
        <v>201507</v>
      </c>
      <c r="E1714">
        <v>27</v>
      </c>
      <c r="G1714">
        <f t="shared" si="40"/>
        <v>1412731</v>
      </c>
    </row>
    <row r="1715" spans="1:7">
      <c r="A1715">
        <v>1714</v>
      </c>
      <c r="B1715">
        <v>11845000</v>
      </c>
      <c r="C1715">
        <v>6.6305555555599999E-2</v>
      </c>
      <c r="D1715">
        <v>201403</v>
      </c>
      <c r="E1715">
        <v>31</v>
      </c>
      <c r="G1715">
        <f t="shared" si="40"/>
        <v>2028922</v>
      </c>
    </row>
    <row r="1716" spans="1:7">
      <c r="A1716">
        <v>1715</v>
      </c>
      <c r="B1716">
        <v>6406000</v>
      </c>
      <c r="C1716">
        <v>2.4E-2</v>
      </c>
      <c r="D1716">
        <v>201504</v>
      </c>
      <c r="E1716">
        <v>18</v>
      </c>
      <c r="G1716">
        <f t="shared" si="40"/>
        <v>230616</v>
      </c>
    </row>
    <row r="1717" spans="1:7">
      <c r="A1717">
        <v>1716</v>
      </c>
      <c r="B1717">
        <v>8052000</v>
      </c>
      <c r="C1717">
        <v>5.86666666667E-2</v>
      </c>
      <c r="D1717">
        <v>201502</v>
      </c>
      <c r="E1717">
        <v>28</v>
      </c>
      <c r="G1717">
        <f t="shared" si="40"/>
        <v>1102229</v>
      </c>
    </row>
    <row r="1718" spans="1:7">
      <c r="A1718">
        <v>1717</v>
      </c>
      <c r="B1718">
        <v>28872000</v>
      </c>
      <c r="C1718">
        <v>4.16944444444E-2</v>
      </c>
      <c r="D1718">
        <v>201405</v>
      </c>
      <c r="E1718">
        <v>29</v>
      </c>
      <c r="G1718">
        <f t="shared" si="40"/>
        <v>2909188</v>
      </c>
    </row>
    <row r="1719" spans="1:7">
      <c r="A1719">
        <v>1718</v>
      </c>
      <c r="B1719">
        <v>13118000</v>
      </c>
      <c r="C1719">
        <v>2.9749999999999999E-2</v>
      </c>
      <c r="D1719">
        <v>201501</v>
      </c>
      <c r="E1719">
        <v>21</v>
      </c>
      <c r="G1719">
        <f t="shared" si="40"/>
        <v>682955</v>
      </c>
    </row>
    <row r="1720" spans="1:7">
      <c r="A1720">
        <v>1719</v>
      </c>
      <c r="B1720">
        <v>6886000</v>
      </c>
      <c r="C1720">
        <v>2.75E-2</v>
      </c>
      <c r="D1720">
        <v>201605</v>
      </c>
      <c r="E1720">
        <v>18</v>
      </c>
      <c r="G1720">
        <f t="shared" si="40"/>
        <v>284047</v>
      </c>
    </row>
    <row r="1721" spans="1:7">
      <c r="A1721">
        <v>1720</v>
      </c>
      <c r="B1721">
        <v>10254000</v>
      </c>
      <c r="C1721">
        <v>2.35E-2</v>
      </c>
      <c r="D1721">
        <v>201604</v>
      </c>
      <c r="E1721">
        <v>12</v>
      </c>
      <c r="G1721">
        <f t="shared" si="40"/>
        <v>240969</v>
      </c>
    </row>
    <row r="1722" spans="1:7">
      <c r="A1722">
        <v>1721</v>
      </c>
      <c r="B1722">
        <v>29242000</v>
      </c>
      <c r="C1722">
        <v>3.60555555556E-2</v>
      </c>
      <c r="D1722">
        <v>201411</v>
      </c>
      <c r="E1722">
        <v>22</v>
      </c>
      <c r="G1722">
        <f t="shared" si="40"/>
        <v>1932950</v>
      </c>
    </row>
    <row r="1723" spans="1:7">
      <c r="A1723">
        <v>1722</v>
      </c>
      <c r="B1723">
        <v>7399000</v>
      </c>
      <c r="C1723">
        <v>7.5388888888899996E-2</v>
      </c>
      <c r="D1723">
        <v>201506</v>
      </c>
      <c r="E1723">
        <v>23</v>
      </c>
      <c r="G1723">
        <f t="shared" si="40"/>
        <v>1069121</v>
      </c>
    </row>
    <row r="1724" spans="1:7">
      <c r="A1724">
        <v>1723</v>
      </c>
      <c r="B1724">
        <v>4569000</v>
      </c>
      <c r="C1724">
        <v>2.35E-2</v>
      </c>
      <c r="D1724">
        <v>201502</v>
      </c>
      <c r="E1724">
        <v>20</v>
      </c>
      <c r="G1724">
        <f t="shared" si="40"/>
        <v>178952</v>
      </c>
    </row>
    <row r="1725" spans="1:7">
      <c r="A1725">
        <v>1724</v>
      </c>
      <c r="B1725">
        <v>4068000</v>
      </c>
      <c r="C1725">
        <v>2.35E-2</v>
      </c>
      <c r="D1725">
        <v>201405</v>
      </c>
      <c r="E1725">
        <v>13</v>
      </c>
      <c r="G1725">
        <f t="shared" si="40"/>
        <v>103564</v>
      </c>
    </row>
    <row r="1726" spans="1:7">
      <c r="A1726">
        <v>1725</v>
      </c>
      <c r="B1726">
        <v>23549000</v>
      </c>
      <c r="C1726">
        <v>2.9000000000000001E-2</v>
      </c>
      <c r="D1726">
        <v>201501</v>
      </c>
      <c r="E1726">
        <v>18</v>
      </c>
      <c r="G1726">
        <f t="shared" si="40"/>
        <v>1024381</v>
      </c>
    </row>
    <row r="1727" spans="1:7">
      <c r="A1727">
        <v>1726</v>
      </c>
      <c r="B1727">
        <v>31383000</v>
      </c>
      <c r="C1727">
        <v>3.5000000000000003E-2</v>
      </c>
      <c r="D1727">
        <v>201505</v>
      </c>
      <c r="E1727">
        <v>36</v>
      </c>
      <c r="G1727">
        <f t="shared" si="40"/>
        <v>3295215</v>
      </c>
    </row>
    <row r="1728" spans="1:7">
      <c r="A1728">
        <v>1727</v>
      </c>
      <c r="B1728">
        <v>7460000</v>
      </c>
      <c r="C1728">
        <v>6.1666666666700003E-2</v>
      </c>
      <c r="D1728">
        <v>201403</v>
      </c>
      <c r="E1728">
        <v>20</v>
      </c>
      <c r="G1728">
        <f t="shared" si="40"/>
        <v>766722</v>
      </c>
    </row>
    <row r="1729" spans="1:7">
      <c r="A1729">
        <v>1728</v>
      </c>
      <c r="B1729">
        <v>7129000</v>
      </c>
      <c r="C1729">
        <v>7.2666666666700006E-2</v>
      </c>
      <c r="D1729">
        <v>201503</v>
      </c>
      <c r="E1729">
        <v>24</v>
      </c>
      <c r="G1729">
        <f t="shared" si="40"/>
        <v>1036081</v>
      </c>
    </row>
    <row r="1730" spans="1:7">
      <c r="A1730">
        <v>1729</v>
      </c>
      <c r="B1730">
        <v>28172000</v>
      </c>
      <c r="C1730">
        <v>4.6638888888899999E-2</v>
      </c>
      <c r="D1730">
        <v>201506</v>
      </c>
      <c r="E1730">
        <v>23</v>
      </c>
      <c r="G1730">
        <f t="shared" ref="G1730:G1793" si="41">FLOOR(B1730*C1730*E1730/12, 1)</f>
        <v>2518328</v>
      </c>
    </row>
    <row r="1731" spans="1:7">
      <c r="A1731">
        <v>1730</v>
      </c>
      <c r="B1731">
        <v>9687000</v>
      </c>
      <c r="C1731">
        <v>2.35E-2</v>
      </c>
      <c r="D1731">
        <v>201405</v>
      </c>
      <c r="E1731">
        <v>18</v>
      </c>
      <c r="G1731">
        <f t="shared" si="41"/>
        <v>341466</v>
      </c>
    </row>
    <row r="1732" spans="1:7">
      <c r="A1732">
        <v>1731</v>
      </c>
      <c r="B1732">
        <v>11807000</v>
      </c>
      <c r="C1732">
        <v>4.6666666666700003E-2</v>
      </c>
      <c r="D1732">
        <v>201403</v>
      </c>
      <c r="E1732">
        <v>24</v>
      </c>
      <c r="G1732">
        <f t="shared" si="41"/>
        <v>1101986</v>
      </c>
    </row>
    <row r="1733" spans="1:7">
      <c r="A1733">
        <v>1732</v>
      </c>
      <c r="B1733">
        <v>10832000</v>
      </c>
      <c r="C1733">
        <v>3.4611111111099997E-2</v>
      </c>
      <c r="D1733">
        <v>201412</v>
      </c>
      <c r="E1733">
        <v>14</v>
      </c>
      <c r="G1733">
        <f t="shared" si="41"/>
        <v>437392</v>
      </c>
    </row>
    <row r="1734" spans="1:7">
      <c r="A1734">
        <v>1733</v>
      </c>
      <c r="B1734">
        <v>8644000</v>
      </c>
      <c r="C1734">
        <v>3.9333333333299997E-2</v>
      </c>
      <c r="D1734">
        <v>201502</v>
      </c>
      <c r="E1734">
        <v>24</v>
      </c>
      <c r="G1734">
        <f t="shared" si="41"/>
        <v>679994</v>
      </c>
    </row>
    <row r="1735" spans="1:7">
      <c r="A1735">
        <v>1734</v>
      </c>
      <c r="B1735">
        <v>12615000</v>
      </c>
      <c r="C1735">
        <v>2.35E-2</v>
      </c>
      <c r="D1735">
        <v>201405</v>
      </c>
      <c r="E1735">
        <v>27</v>
      </c>
      <c r="G1735">
        <f t="shared" si="41"/>
        <v>667018</v>
      </c>
    </row>
    <row r="1736" spans="1:7">
      <c r="A1736">
        <v>1735</v>
      </c>
      <c r="B1736">
        <v>8884000</v>
      </c>
      <c r="C1736">
        <v>6.9444444444399997E-2</v>
      </c>
      <c r="D1736">
        <v>201412</v>
      </c>
      <c r="E1736">
        <v>25</v>
      </c>
      <c r="G1736">
        <f t="shared" si="41"/>
        <v>1285300</v>
      </c>
    </row>
    <row r="1737" spans="1:7">
      <c r="A1737">
        <v>1736</v>
      </c>
      <c r="B1737">
        <v>11118000</v>
      </c>
      <c r="C1737">
        <v>2.35E-2</v>
      </c>
      <c r="D1737">
        <v>201505</v>
      </c>
      <c r="E1737">
        <v>14</v>
      </c>
      <c r="G1737">
        <f t="shared" si="41"/>
        <v>304818</v>
      </c>
    </row>
    <row r="1738" spans="1:7">
      <c r="A1738">
        <v>1737</v>
      </c>
      <c r="B1738">
        <v>10431000</v>
      </c>
      <c r="C1738">
        <v>2.35E-2</v>
      </c>
      <c r="D1738">
        <v>201502</v>
      </c>
      <c r="E1738">
        <v>16</v>
      </c>
      <c r="G1738">
        <f t="shared" si="41"/>
        <v>326838</v>
      </c>
    </row>
    <row r="1739" spans="1:7">
      <c r="A1739">
        <v>1738</v>
      </c>
      <c r="B1739">
        <v>11101000</v>
      </c>
      <c r="C1739">
        <v>2.35E-2</v>
      </c>
      <c r="D1739">
        <v>201405</v>
      </c>
      <c r="E1739">
        <v>14</v>
      </c>
      <c r="G1739">
        <f t="shared" si="41"/>
        <v>304352</v>
      </c>
    </row>
    <row r="1740" spans="1:7">
      <c r="A1740">
        <v>1739</v>
      </c>
      <c r="B1740">
        <v>32681000</v>
      </c>
      <c r="C1740">
        <v>2.35E-2</v>
      </c>
      <c r="D1740">
        <v>201606</v>
      </c>
      <c r="E1740">
        <v>22</v>
      </c>
      <c r="G1740">
        <f t="shared" si="41"/>
        <v>1408006</v>
      </c>
    </row>
    <row r="1741" spans="1:7">
      <c r="A1741">
        <v>1740</v>
      </c>
      <c r="B1741">
        <v>9059000</v>
      </c>
      <c r="C1741">
        <v>6.0666666666700002E-2</v>
      </c>
      <c r="D1741">
        <v>201501</v>
      </c>
      <c r="E1741">
        <v>21</v>
      </c>
      <c r="G1741">
        <f t="shared" si="41"/>
        <v>961763</v>
      </c>
    </row>
    <row r="1742" spans="1:7">
      <c r="A1742">
        <v>1741</v>
      </c>
      <c r="B1742">
        <v>12250000</v>
      </c>
      <c r="C1742">
        <v>4.3305555555599999E-2</v>
      </c>
      <c r="D1742">
        <v>201504</v>
      </c>
      <c r="E1742">
        <v>29</v>
      </c>
      <c r="G1742">
        <f t="shared" si="41"/>
        <v>1282024</v>
      </c>
    </row>
    <row r="1743" spans="1:7">
      <c r="A1743">
        <v>1742</v>
      </c>
      <c r="B1743">
        <v>4181000</v>
      </c>
      <c r="C1743">
        <v>3.7999999999999999E-2</v>
      </c>
      <c r="D1743">
        <v>201404</v>
      </c>
      <c r="E1743">
        <v>36</v>
      </c>
      <c r="G1743">
        <f t="shared" si="41"/>
        <v>476634</v>
      </c>
    </row>
    <row r="1744" spans="1:7">
      <c r="A1744">
        <v>1743</v>
      </c>
      <c r="B1744">
        <v>10215000</v>
      </c>
      <c r="C1744">
        <v>5.6583333333299998E-2</v>
      </c>
      <c r="D1744">
        <v>201406</v>
      </c>
      <c r="E1744">
        <v>21</v>
      </c>
      <c r="G1744">
        <f t="shared" si="41"/>
        <v>1011497</v>
      </c>
    </row>
    <row r="1745" spans="1:7">
      <c r="A1745">
        <v>1744</v>
      </c>
      <c r="B1745">
        <v>10617000</v>
      </c>
      <c r="C1745">
        <v>3.7777777777800003E-2</v>
      </c>
      <c r="D1745">
        <v>201412</v>
      </c>
      <c r="E1745">
        <v>16</v>
      </c>
      <c r="G1745">
        <f t="shared" si="41"/>
        <v>534782</v>
      </c>
    </row>
    <row r="1746" spans="1:7">
      <c r="A1746">
        <v>1745</v>
      </c>
      <c r="B1746">
        <v>16085000</v>
      </c>
      <c r="C1746">
        <v>2.35E-2</v>
      </c>
      <c r="D1746">
        <v>201405</v>
      </c>
      <c r="E1746">
        <v>21</v>
      </c>
      <c r="G1746">
        <f t="shared" si="41"/>
        <v>661495</v>
      </c>
    </row>
    <row r="1747" spans="1:7">
      <c r="A1747">
        <v>1746</v>
      </c>
      <c r="B1747">
        <v>15860000</v>
      </c>
      <c r="C1747">
        <v>2.9499999999999998E-2</v>
      </c>
      <c r="D1747">
        <v>201503</v>
      </c>
      <c r="E1747">
        <v>18</v>
      </c>
      <c r="G1747">
        <f t="shared" si="41"/>
        <v>701805</v>
      </c>
    </row>
    <row r="1748" spans="1:7">
      <c r="A1748">
        <v>1747</v>
      </c>
      <c r="B1748">
        <v>9100000</v>
      </c>
      <c r="C1748">
        <v>2.35E-2</v>
      </c>
      <c r="D1748">
        <v>201504</v>
      </c>
      <c r="E1748">
        <v>14</v>
      </c>
      <c r="G1748">
        <f t="shared" si="41"/>
        <v>249491</v>
      </c>
    </row>
    <row r="1749" spans="1:7">
      <c r="A1749">
        <v>1748</v>
      </c>
      <c r="B1749">
        <v>10661000</v>
      </c>
      <c r="C1749">
        <v>4.3555555555599999E-2</v>
      </c>
      <c r="D1749">
        <v>201506</v>
      </c>
      <c r="E1749">
        <v>16</v>
      </c>
      <c r="G1749">
        <f t="shared" si="41"/>
        <v>619127</v>
      </c>
    </row>
    <row r="1750" spans="1:7">
      <c r="A1750">
        <v>1749</v>
      </c>
      <c r="B1750">
        <v>27098000</v>
      </c>
      <c r="C1750">
        <v>2.8333333333300001E-2</v>
      </c>
      <c r="D1750">
        <v>201403</v>
      </c>
      <c r="E1750">
        <v>17</v>
      </c>
      <c r="G1750">
        <f t="shared" si="41"/>
        <v>1087683</v>
      </c>
    </row>
    <row r="1751" spans="1:7">
      <c r="A1751">
        <v>1750</v>
      </c>
      <c r="B1751">
        <v>10904000</v>
      </c>
      <c r="C1751">
        <v>2.35E-2</v>
      </c>
      <c r="D1751">
        <v>201502</v>
      </c>
      <c r="E1751">
        <v>14</v>
      </c>
      <c r="G1751">
        <f t="shared" si="41"/>
        <v>298951</v>
      </c>
    </row>
    <row r="1752" spans="1:7">
      <c r="A1752">
        <v>1751</v>
      </c>
      <c r="B1752">
        <v>13054000</v>
      </c>
      <c r="C1752">
        <v>2.35E-2</v>
      </c>
      <c r="D1752">
        <v>201502</v>
      </c>
      <c r="E1752">
        <v>24</v>
      </c>
      <c r="G1752">
        <f t="shared" si="41"/>
        <v>613538</v>
      </c>
    </row>
    <row r="1753" spans="1:7">
      <c r="A1753">
        <v>1752</v>
      </c>
      <c r="B1753">
        <v>4593000</v>
      </c>
      <c r="C1753">
        <v>2.35E-2</v>
      </c>
      <c r="D1753">
        <v>201503</v>
      </c>
      <c r="E1753">
        <v>19</v>
      </c>
      <c r="G1753">
        <f t="shared" si="41"/>
        <v>170897</v>
      </c>
    </row>
    <row r="1754" spans="1:7">
      <c r="A1754">
        <v>1753</v>
      </c>
      <c r="B1754">
        <v>12757000</v>
      </c>
      <c r="C1754">
        <v>2.9027777777799999E-2</v>
      </c>
      <c r="D1754">
        <v>201602</v>
      </c>
      <c r="E1754">
        <v>25</v>
      </c>
      <c r="G1754">
        <f t="shared" si="41"/>
        <v>771473</v>
      </c>
    </row>
    <row r="1755" spans="1:7">
      <c r="A1755">
        <v>1754</v>
      </c>
      <c r="B1755">
        <v>7757000</v>
      </c>
      <c r="C1755">
        <v>2.35E-2</v>
      </c>
      <c r="D1755">
        <v>201502</v>
      </c>
      <c r="E1755">
        <v>12</v>
      </c>
      <c r="G1755">
        <f t="shared" si="41"/>
        <v>182289</v>
      </c>
    </row>
    <row r="1756" spans="1:7">
      <c r="A1756">
        <v>1755</v>
      </c>
      <c r="B1756">
        <v>30379000</v>
      </c>
      <c r="C1756">
        <v>3.3000000000000002E-2</v>
      </c>
      <c r="D1756">
        <v>201405</v>
      </c>
      <c r="E1756">
        <v>27</v>
      </c>
      <c r="G1756">
        <f t="shared" si="41"/>
        <v>2255640</v>
      </c>
    </row>
    <row r="1757" spans="1:7">
      <c r="A1757">
        <v>1756</v>
      </c>
      <c r="B1757">
        <v>3737000</v>
      </c>
      <c r="C1757">
        <v>2.35E-2</v>
      </c>
      <c r="D1757">
        <v>201503</v>
      </c>
      <c r="E1757">
        <v>17</v>
      </c>
      <c r="G1757">
        <f t="shared" si="41"/>
        <v>124410</v>
      </c>
    </row>
    <row r="1758" spans="1:7">
      <c r="A1758">
        <v>1757</v>
      </c>
      <c r="B1758">
        <v>13018000</v>
      </c>
      <c r="C1758">
        <v>4.5222222222200001E-2</v>
      </c>
      <c r="D1758">
        <v>201506</v>
      </c>
      <c r="E1758">
        <v>22</v>
      </c>
      <c r="G1758">
        <f t="shared" si="41"/>
        <v>1079288</v>
      </c>
    </row>
    <row r="1759" spans="1:7">
      <c r="A1759">
        <v>1758</v>
      </c>
      <c r="B1759">
        <v>6486000</v>
      </c>
      <c r="C1759">
        <v>3.2777777777799999E-2</v>
      </c>
      <c r="D1759">
        <v>201405</v>
      </c>
      <c r="E1759">
        <v>20</v>
      </c>
      <c r="G1759">
        <f t="shared" si="41"/>
        <v>354327</v>
      </c>
    </row>
    <row r="1760" spans="1:7">
      <c r="A1760">
        <v>1759</v>
      </c>
      <c r="B1760">
        <v>12007000</v>
      </c>
      <c r="C1760">
        <v>2.35E-2</v>
      </c>
      <c r="D1760">
        <v>201404</v>
      </c>
      <c r="E1760">
        <v>15</v>
      </c>
      <c r="G1760">
        <f t="shared" si="41"/>
        <v>352705</v>
      </c>
    </row>
    <row r="1761" spans="1:7">
      <c r="A1761">
        <v>1760</v>
      </c>
      <c r="B1761">
        <v>25959000</v>
      </c>
      <c r="C1761">
        <v>2.35E-2</v>
      </c>
      <c r="D1761">
        <v>201505</v>
      </c>
      <c r="E1761">
        <v>19</v>
      </c>
      <c r="G1761">
        <f t="shared" si="41"/>
        <v>965891</v>
      </c>
    </row>
    <row r="1762" spans="1:7">
      <c r="A1762">
        <v>1761</v>
      </c>
      <c r="B1762">
        <v>28379000</v>
      </c>
      <c r="C1762">
        <v>3.9444444444399998E-2</v>
      </c>
      <c r="D1762">
        <v>201403</v>
      </c>
      <c r="E1762">
        <v>20</v>
      </c>
      <c r="G1762">
        <f t="shared" si="41"/>
        <v>1865656</v>
      </c>
    </row>
    <row r="1763" spans="1:7">
      <c r="A1763">
        <v>1762</v>
      </c>
      <c r="B1763">
        <v>28229000</v>
      </c>
      <c r="C1763">
        <v>2.35E-2</v>
      </c>
      <c r="D1763">
        <v>201505</v>
      </c>
      <c r="E1763">
        <v>20</v>
      </c>
      <c r="G1763">
        <f t="shared" si="41"/>
        <v>1105635</v>
      </c>
    </row>
    <row r="1764" spans="1:7">
      <c r="A1764">
        <v>1763</v>
      </c>
      <c r="B1764">
        <v>24604000</v>
      </c>
      <c r="C1764">
        <v>2.9305555555600001E-2</v>
      </c>
      <c r="D1764">
        <v>201404</v>
      </c>
      <c r="E1764">
        <v>35</v>
      </c>
      <c r="G1764">
        <f t="shared" si="41"/>
        <v>2103015</v>
      </c>
    </row>
    <row r="1765" spans="1:7">
      <c r="A1765">
        <v>1764</v>
      </c>
      <c r="B1765">
        <v>11332000</v>
      </c>
      <c r="C1765">
        <v>3.2500000000000001E-2</v>
      </c>
      <c r="D1765">
        <v>201502</v>
      </c>
      <c r="E1765">
        <v>25</v>
      </c>
      <c r="G1765">
        <f t="shared" si="41"/>
        <v>767270</v>
      </c>
    </row>
    <row r="1766" spans="1:7">
      <c r="A1766">
        <v>1765</v>
      </c>
      <c r="B1766">
        <v>6317000</v>
      </c>
      <c r="C1766">
        <v>3.2222222222200003E-2</v>
      </c>
      <c r="D1766">
        <v>201504</v>
      </c>
      <c r="E1766">
        <v>20</v>
      </c>
      <c r="G1766">
        <f t="shared" si="41"/>
        <v>339246</v>
      </c>
    </row>
    <row r="1767" spans="1:7">
      <c r="A1767">
        <v>1766</v>
      </c>
      <c r="B1767">
        <v>24543000</v>
      </c>
      <c r="C1767">
        <v>3.2000000000000001E-2</v>
      </c>
      <c r="D1767">
        <v>201505</v>
      </c>
      <c r="E1767">
        <v>31</v>
      </c>
      <c r="G1767">
        <f t="shared" si="41"/>
        <v>2028888</v>
      </c>
    </row>
    <row r="1768" spans="1:7">
      <c r="A1768">
        <v>1767</v>
      </c>
      <c r="B1768">
        <v>25640000</v>
      </c>
      <c r="C1768">
        <v>2.35E-2</v>
      </c>
      <c r="D1768">
        <v>201402</v>
      </c>
      <c r="E1768">
        <v>20</v>
      </c>
      <c r="G1768">
        <f t="shared" si="41"/>
        <v>1004233</v>
      </c>
    </row>
    <row r="1769" spans="1:7">
      <c r="A1769">
        <v>1768</v>
      </c>
      <c r="B1769">
        <v>10281000</v>
      </c>
      <c r="C1769">
        <v>5.8999999999999997E-2</v>
      </c>
      <c r="D1769">
        <v>201505</v>
      </c>
      <c r="E1769">
        <v>36</v>
      </c>
      <c r="G1769">
        <f t="shared" si="41"/>
        <v>1819737</v>
      </c>
    </row>
    <row r="1770" spans="1:7">
      <c r="A1770">
        <v>1769</v>
      </c>
      <c r="B1770">
        <v>7897000</v>
      </c>
      <c r="C1770">
        <v>2.35E-2</v>
      </c>
      <c r="D1770">
        <v>201505</v>
      </c>
      <c r="E1770">
        <v>12</v>
      </c>
      <c r="G1770">
        <f t="shared" si="41"/>
        <v>185579</v>
      </c>
    </row>
    <row r="1771" spans="1:7">
      <c r="A1771">
        <v>1770</v>
      </c>
      <c r="B1771">
        <v>33702000</v>
      </c>
      <c r="C1771">
        <v>5.86666666667E-2</v>
      </c>
      <c r="D1771">
        <v>201412</v>
      </c>
      <c r="E1771">
        <v>24</v>
      </c>
      <c r="G1771">
        <f t="shared" si="41"/>
        <v>3954368</v>
      </c>
    </row>
    <row r="1772" spans="1:7">
      <c r="A1772">
        <v>1771</v>
      </c>
      <c r="B1772">
        <v>26609000</v>
      </c>
      <c r="C1772">
        <v>2.35E-2</v>
      </c>
      <c r="D1772">
        <v>201606</v>
      </c>
      <c r="E1772">
        <v>13</v>
      </c>
      <c r="G1772">
        <f t="shared" si="41"/>
        <v>677420</v>
      </c>
    </row>
    <row r="1773" spans="1:7">
      <c r="A1773">
        <v>1772</v>
      </c>
      <c r="B1773">
        <v>12708000</v>
      </c>
      <c r="C1773">
        <v>2.6055555555600001E-2</v>
      </c>
      <c r="D1773">
        <v>201608</v>
      </c>
      <c r="E1773">
        <v>14</v>
      </c>
      <c r="G1773">
        <f t="shared" si="41"/>
        <v>386299</v>
      </c>
    </row>
    <row r="1774" spans="1:7">
      <c r="A1774">
        <v>1773</v>
      </c>
      <c r="B1774">
        <v>34577000</v>
      </c>
      <c r="C1774">
        <v>8.6527777777800005E-2</v>
      </c>
      <c r="D1774">
        <v>201411</v>
      </c>
      <c r="E1774">
        <v>35</v>
      </c>
      <c r="G1774">
        <f t="shared" si="41"/>
        <v>8726290</v>
      </c>
    </row>
    <row r="1775" spans="1:7">
      <c r="A1775">
        <v>1774</v>
      </c>
      <c r="B1775">
        <v>3017000</v>
      </c>
      <c r="C1775">
        <v>2.35E-2</v>
      </c>
      <c r="D1775">
        <v>201505</v>
      </c>
      <c r="E1775">
        <v>27</v>
      </c>
      <c r="G1775">
        <f t="shared" si="41"/>
        <v>159523</v>
      </c>
    </row>
    <row r="1776" spans="1:7">
      <c r="A1776">
        <v>1775</v>
      </c>
      <c r="B1776">
        <v>9799000</v>
      </c>
      <c r="C1776">
        <v>2.35E-2</v>
      </c>
      <c r="D1776">
        <v>201504</v>
      </c>
      <c r="E1776">
        <v>17</v>
      </c>
      <c r="G1776">
        <f t="shared" si="41"/>
        <v>326225</v>
      </c>
    </row>
    <row r="1777" spans="1:7">
      <c r="A1777">
        <v>1776</v>
      </c>
      <c r="B1777">
        <v>10772000</v>
      </c>
      <c r="C1777">
        <v>2.35E-2</v>
      </c>
      <c r="D1777">
        <v>201405</v>
      </c>
      <c r="E1777">
        <v>17</v>
      </c>
      <c r="G1777">
        <f t="shared" si="41"/>
        <v>358617</v>
      </c>
    </row>
    <row r="1778" spans="1:7">
      <c r="A1778">
        <v>1777</v>
      </c>
      <c r="B1778">
        <v>15058000</v>
      </c>
      <c r="C1778">
        <v>2.35E-2</v>
      </c>
      <c r="D1778">
        <v>201605</v>
      </c>
      <c r="E1778">
        <v>26</v>
      </c>
      <c r="G1778">
        <f t="shared" si="41"/>
        <v>766703</v>
      </c>
    </row>
    <row r="1779" spans="1:7">
      <c r="A1779">
        <v>1778</v>
      </c>
      <c r="B1779">
        <v>25149000</v>
      </c>
      <c r="C1779">
        <v>2.35E-2</v>
      </c>
      <c r="D1779">
        <v>201404</v>
      </c>
      <c r="E1779">
        <v>20</v>
      </c>
      <c r="G1779">
        <f t="shared" si="41"/>
        <v>985002</v>
      </c>
    </row>
    <row r="1780" spans="1:7">
      <c r="A1780">
        <v>1779</v>
      </c>
      <c r="B1780">
        <v>10576000</v>
      </c>
      <c r="C1780">
        <v>2.35E-2</v>
      </c>
      <c r="D1780">
        <v>201502</v>
      </c>
      <c r="E1780">
        <v>15</v>
      </c>
      <c r="G1780">
        <f t="shared" si="41"/>
        <v>310670</v>
      </c>
    </row>
    <row r="1781" spans="1:7">
      <c r="A1781">
        <v>1780</v>
      </c>
      <c r="B1781">
        <v>11265000</v>
      </c>
      <c r="C1781">
        <v>4.3749999999999997E-2</v>
      </c>
      <c r="D1781">
        <v>201507</v>
      </c>
      <c r="E1781">
        <v>21</v>
      </c>
      <c r="G1781">
        <f t="shared" si="41"/>
        <v>862476</v>
      </c>
    </row>
    <row r="1782" spans="1:7">
      <c r="A1782">
        <v>1781</v>
      </c>
      <c r="B1782">
        <v>26920000</v>
      </c>
      <c r="C1782">
        <v>3.0611111111100001E-2</v>
      </c>
      <c r="D1782">
        <v>201606</v>
      </c>
      <c r="E1782">
        <v>19</v>
      </c>
      <c r="G1782">
        <f t="shared" si="41"/>
        <v>1304747</v>
      </c>
    </row>
    <row r="1783" spans="1:7">
      <c r="A1783">
        <v>1782</v>
      </c>
      <c r="B1783">
        <v>5901000</v>
      </c>
      <c r="C1783">
        <v>3.1444444444399998E-2</v>
      </c>
      <c r="D1783">
        <v>201405</v>
      </c>
      <c r="E1783">
        <v>28</v>
      </c>
      <c r="G1783">
        <f t="shared" si="41"/>
        <v>432958</v>
      </c>
    </row>
    <row r="1784" spans="1:7">
      <c r="A1784">
        <v>1783</v>
      </c>
      <c r="B1784">
        <v>20762000</v>
      </c>
      <c r="C1784">
        <v>2.4750000000000001E-2</v>
      </c>
      <c r="D1784">
        <v>201405</v>
      </c>
      <c r="E1784">
        <v>27</v>
      </c>
      <c r="G1784">
        <f t="shared" si="41"/>
        <v>1156183</v>
      </c>
    </row>
    <row r="1785" spans="1:7">
      <c r="A1785">
        <v>1784</v>
      </c>
      <c r="B1785">
        <v>9259000</v>
      </c>
      <c r="C1785">
        <v>3.6666666666700001E-2</v>
      </c>
      <c r="D1785">
        <v>201501</v>
      </c>
      <c r="E1785">
        <v>12</v>
      </c>
      <c r="G1785">
        <f t="shared" si="41"/>
        <v>339496</v>
      </c>
    </row>
    <row r="1786" spans="1:7">
      <c r="A1786">
        <v>1785</v>
      </c>
      <c r="B1786">
        <v>11868000</v>
      </c>
      <c r="C1786">
        <v>6.7000000000000004E-2</v>
      </c>
      <c r="D1786">
        <v>201407</v>
      </c>
      <c r="E1786">
        <v>36</v>
      </c>
      <c r="G1786">
        <f t="shared" si="41"/>
        <v>2385468</v>
      </c>
    </row>
    <row r="1787" spans="1:7">
      <c r="A1787">
        <v>1786</v>
      </c>
      <c r="B1787">
        <v>4688000</v>
      </c>
      <c r="C1787">
        <v>2.35E-2</v>
      </c>
      <c r="D1787">
        <v>201404</v>
      </c>
      <c r="E1787">
        <v>12</v>
      </c>
      <c r="G1787">
        <f t="shared" si="41"/>
        <v>110168</v>
      </c>
    </row>
    <row r="1788" spans="1:7">
      <c r="A1788">
        <v>1787</v>
      </c>
      <c r="B1788">
        <v>9568000</v>
      </c>
      <c r="C1788">
        <v>6.9000000000000006E-2</v>
      </c>
      <c r="D1788">
        <v>201504</v>
      </c>
      <c r="E1788">
        <v>36</v>
      </c>
      <c r="G1788">
        <f t="shared" si="41"/>
        <v>1980576</v>
      </c>
    </row>
    <row r="1789" spans="1:7">
      <c r="A1789">
        <v>1788</v>
      </c>
      <c r="B1789">
        <v>15098000</v>
      </c>
      <c r="C1789">
        <v>2.35E-2</v>
      </c>
      <c r="D1789">
        <v>201502</v>
      </c>
      <c r="E1789">
        <v>26</v>
      </c>
      <c r="G1789">
        <f t="shared" si="41"/>
        <v>768739</v>
      </c>
    </row>
    <row r="1790" spans="1:7">
      <c r="A1790">
        <v>1789</v>
      </c>
      <c r="B1790">
        <v>12203000</v>
      </c>
      <c r="C1790">
        <v>4.2166666666699999E-2</v>
      </c>
      <c r="D1790">
        <v>201503</v>
      </c>
      <c r="E1790">
        <v>22</v>
      </c>
      <c r="G1790">
        <f t="shared" si="41"/>
        <v>943359</v>
      </c>
    </row>
    <row r="1791" spans="1:7">
      <c r="A1791">
        <v>1790</v>
      </c>
      <c r="B1791">
        <v>29214000</v>
      </c>
      <c r="C1791">
        <v>4.6444444444399997E-2</v>
      </c>
      <c r="D1791">
        <v>201601</v>
      </c>
      <c r="E1791">
        <v>22</v>
      </c>
      <c r="G1791">
        <f t="shared" si="41"/>
        <v>2487517</v>
      </c>
    </row>
    <row r="1792" spans="1:7">
      <c r="A1792">
        <v>1791</v>
      </c>
      <c r="B1792">
        <v>10432000</v>
      </c>
      <c r="C1792">
        <v>5.2083333333300001E-2</v>
      </c>
      <c r="D1792">
        <v>201406</v>
      </c>
      <c r="E1792">
        <v>25</v>
      </c>
      <c r="G1792">
        <f t="shared" si="41"/>
        <v>1131944</v>
      </c>
    </row>
    <row r="1793" spans="1:7">
      <c r="A1793">
        <v>1792</v>
      </c>
      <c r="B1793">
        <v>12588000</v>
      </c>
      <c r="C1793">
        <v>2.35E-2</v>
      </c>
      <c r="D1793">
        <v>201504</v>
      </c>
      <c r="E1793">
        <v>15</v>
      </c>
      <c r="G1793">
        <f t="shared" si="41"/>
        <v>369772</v>
      </c>
    </row>
    <row r="1794" spans="1:7">
      <c r="A1794">
        <v>1793</v>
      </c>
      <c r="B1794">
        <v>24257000</v>
      </c>
      <c r="C1794">
        <v>2.35E-2</v>
      </c>
      <c r="D1794">
        <v>201405</v>
      </c>
      <c r="E1794">
        <v>19</v>
      </c>
      <c r="G1794">
        <f t="shared" ref="G1794:G1857" si="42">FLOOR(B1794*C1794*E1794/12, 1)</f>
        <v>902562</v>
      </c>
    </row>
    <row r="1795" spans="1:7">
      <c r="A1795">
        <v>1794</v>
      </c>
      <c r="B1795">
        <v>12960000</v>
      </c>
      <c r="C1795">
        <v>2.35E-2</v>
      </c>
      <c r="D1795">
        <v>201501</v>
      </c>
      <c r="E1795">
        <v>18</v>
      </c>
      <c r="G1795">
        <f t="shared" si="42"/>
        <v>456840</v>
      </c>
    </row>
    <row r="1796" spans="1:7">
      <c r="A1796">
        <v>1795</v>
      </c>
      <c r="B1796">
        <v>15179000</v>
      </c>
      <c r="C1796">
        <v>2.35E-2</v>
      </c>
      <c r="D1796">
        <v>201504</v>
      </c>
      <c r="E1796">
        <v>19</v>
      </c>
      <c r="G1796">
        <f t="shared" si="42"/>
        <v>564785</v>
      </c>
    </row>
    <row r="1797" spans="1:7">
      <c r="A1797">
        <v>1796</v>
      </c>
      <c r="B1797">
        <v>7630000</v>
      </c>
      <c r="C1797">
        <v>4.7333333333299997E-2</v>
      </c>
      <c r="D1797">
        <v>201404</v>
      </c>
      <c r="E1797">
        <v>24</v>
      </c>
      <c r="G1797">
        <f t="shared" si="42"/>
        <v>722306</v>
      </c>
    </row>
    <row r="1798" spans="1:7">
      <c r="A1798">
        <v>1797</v>
      </c>
      <c r="B1798">
        <v>10731000</v>
      </c>
      <c r="C1798">
        <v>3.4611111111099997E-2</v>
      </c>
      <c r="D1798">
        <v>201503</v>
      </c>
      <c r="E1798">
        <v>14</v>
      </c>
      <c r="G1798">
        <f t="shared" si="42"/>
        <v>433313</v>
      </c>
    </row>
    <row r="1799" spans="1:7">
      <c r="A1799">
        <v>1798</v>
      </c>
      <c r="B1799">
        <v>31549000</v>
      </c>
      <c r="C1799">
        <v>3.5249999999999997E-2</v>
      </c>
      <c r="D1799">
        <v>201405</v>
      </c>
      <c r="E1799">
        <v>27</v>
      </c>
      <c r="G1799">
        <f t="shared" si="42"/>
        <v>2502230</v>
      </c>
    </row>
    <row r="1800" spans="1:7">
      <c r="A1800">
        <v>1799</v>
      </c>
      <c r="B1800">
        <v>26699000</v>
      </c>
      <c r="C1800">
        <v>4.8000000000000001E-2</v>
      </c>
      <c r="D1800">
        <v>201501</v>
      </c>
      <c r="E1800">
        <v>27</v>
      </c>
      <c r="G1800">
        <f t="shared" si="42"/>
        <v>2883492</v>
      </c>
    </row>
    <row r="1801" spans="1:7">
      <c r="A1801">
        <v>1800</v>
      </c>
      <c r="B1801">
        <v>8319000</v>
      </c>
      <c r="C1801">
        <v>0.06</v>
      </c>
      <c r="D1801">
        <v>201502</v>
      </c>
      <c r="E1801">
        <v>30</v>
      </c>
      <c r="G1801">
        <f t="shared" si="42"/>
        <v>1247850</v>
      </c>
    </row>
    <row r="1802" spans="1:7">
      <c r="A1802">
        <v>1801</v>
      </c>
      <c r="B1802">
        <v>11288000</v>
      </c>
      <c r="C1802">
        <v>6.9750000000000006E-2</v>
      </c>
      <c r="D1802">
        <v>201606</v>
      </c>
      <c r="E1802">
        <v>27</v>
      </c>
      <c r="G1802">
        <f t="shared" si="42"/>
        <v>1771510</v>
      </c>
    </row>
    <row r="1803" spans="1:7">
      <c r="A1803">
        <v>1802</v>
      </c>
      <c r="B1803">
        <v>9267000</v>
      </c>
      <c r="C1803">
        <v>2.35E-2</v>
      </c>
      <c r="D1803">
        <v>201502</v>
      </c>
      <c r="E1803">
        <v>24</v>
      </c>
      <c r="G1803">
        <f t="shared" si="42"/>
        <v>435549</v>
      </c>
    </row>
    <row r="1804" spans="1:7">
      <c r="A1804">
        <v>1803</v>
      </c>
      <c r="B1804">
        <v>8162000</v>
      </c>
      <c r="C1804">
        <v>3.1333333333299997E-2</v>
      </c>
      <c r="D1804">
        <v>201505</v>
      </c>
      <c r="E1804">
        <v>24</v>
      </c>
      <c r="G1804">
        <f t="shared" si="42"/>
        <v>511485</v>
      </c>
    </row>
    <row r="1805" spans="1:7">
      <c r="A1805">
        <v>1804</v>
      </c>
      <c r="B1805">
        <v>28298000</v>
      </c>
      <c r="C1805">
        <v>3.6888888888899997E-2</v>
      </c>
      <c r="D1805">
        <v>201404</v>
      </c>
      <c r="E1805">
        <v>28</v>
      </c>
      <c r="G1805">
        <f t="shared" si="42"/>
        <v>2435724</v>
      </c>
    </row>
    <row r="1806" spans="1:7">
      <c r="A1806">
        <v>1805</v>
      </c>
      <c r="B1806">
        <v>11086000</v>
      </c>
      <c r="C1806">
        <v>5.1666666666700001E-2</v>
      </c>
      <c r="D1806">
        <v>201512</v>
      </c>
      <c r="E1806">
        <v>20</v>
      </c>
      <c r="G1806">
        <f t="shared" si="42"/>
        <v>954627</v>
      </c>
    </row>
    <row r="1807" spans="1:7">
      <c r="A1807">
        <v>1806</v>
      </c>
      <c r="B1807">
        <v>8484000</v>
      </c>
      <c r="C1807">
        <v>4.33333333333E-2</v>
      </c>
      <c r="D1807">
        <v>201605</v>
      </c>
      <c r="E1807">
        <v>24</v>
      </c>
      <c r="G1807">
        <f t="shared" si="42"/>
        <v>735279</v>
      </c>
    </row>
    <row r="1808" spans="1:7">
      <c r="A1808">
        <v>1807</v>
      </c>
      <c r="B1808">
        <v>10161000</v>
      </c>
      <c r="C1808">
        <v>7.6499999999999999E-2</v>
      </c>
      <c r="D1808">
        <v>201407</v>
      </c>
      <c r="E1808">
        <v>27</v>
      </c>
      <c r="G1808">
        <f t="shared" si="42"/>
        <v>1748962</v>
      </c>
    </row>
    <row r="1809" spans="1:7">
      <c r="A1809">
        <v>1808</v>
      </c>
      <c r="B1809">
        <v>7496000</v>
      </c>
      <c r="C1809">
        <v>2.6722222222199998E-2</v>
      </c>
      <c r="D1809">
        <v>201403</v>
      </c>
      <c r="E1809">
        <v>13</v>
      </c>
      <c r="G1809">
        <f t="shared" si="42"/>
        <v>217002</v>
      </c>
    </row>
    <row r="1810" spans="1:7">
      <c r="A1810">
        <v>1809</v>
      </c>
      <c r="B1810">
        <v>3384000</v>
      </c>
      <c r="C1810">
        <v>5.6527777777799999E-2</v>
      </c>
      <c r="D1810">
        <v>201404</v>
      </c>
      <c r="E1810">
        <v>35</v>
      </c>
      <c r="G1810">
        <f t="shared" si="42"/>
        <v>557929</v>
      </c>
    </row>
    <row r="1811" spans="1:7">
      <c r="A1811">
        <v>1810</v>
      </c>
      <c r="B1811">
        <v>25130000</v>
      </c>
      <c r="C1811">
        <v>2.5972222222200001E-2</v>
      </c>
      <c r="D1811">
        <v>201405</v>
      </c>
      <c r="E1811">
        <v>31</v>
      </c>
      <c r="G1811">
        <f t="shared" si="42"/>
        <v>1686095</v>
      </c>
    </row>
    <row r="1812" spans="1:7">
      <c r="A1812">
        <v>1811</v>
      </c>
      <c r="B1812">
        <v>30414000</v>
      </c>
      <c r="C1812">
        <v>2.35E-2</v>
      </c>
      <c r="D1812">
        <v>201405</v>
      </c>
      <c r="E1812">
        <v>25</v>
      </c>
      <c r="G1812">
        <f t="shared" si="42"/>
        <v>1489018</v>
      </c>
    </row>
    <row r="1813" spans="1:7">
      <c r="A1813">
        <v>1812</v>
      </c>
      <c r="B1813">
        <v>11298000</v>
      </c>
      <c r="C1813">
        <v>6.38888888889E-2</v>
      </c>
      <c r="D1813">
        <v>201506</v>
      </c>
      <c r="E1813">
        <v>25</v>
      </c>
      <c r="G1813">
        <f t="shared" si="42"/>
        <v>1503784</v>
      </c>
    </row>
    <row r="1814" spans="1:7">
      <c r="A1814">
        <v>1813</v>
      </c>
      <c r="B1814">
        <v>10097000</v>
      </c>
      <c r="C1814">
        <v>4.5833333333300003E-2</v>
      </c>
      <c r="D1814">
        <v>201404</v>
      </c>
      <c r="E1814">
        <v>30</v>
      </c>
      <c r="G1814">
        <f t="shared" si="42"/>
        <v>1156947</v>
      </c>
    </row>
    <row r="1815" spans="1:7">
      <c r="A1815">
        <v>1814</v>
      </c>
      <c r="B1815">
        <v>12020000</v>
      </c>
      <c r="C1815">
        <v>2.36666666667E-2</v>
      </c>
      <c r="D1815">
        <v>201502</v>
      </c>
      <c r="E1815">
        <v>28</v>
      </c>
      <c r="G1815">
        <f t="shared" si="42"/>
        <v>663771</v>
      </c>
    </row>
    <row r="1816" spans="1:7">
      <c r="A1816">
        <v>1815</v>
      </c>
      <c r="B1816">
        <v>11601000</v>
      </c>
      <c r="C1816">
        <v>3.1333333333299997E-2</v>
      </c>
      <c r="D1816">
        <v>201504</v>
      </c>
      <c r="E1816">
        <v>24</v>
      </c>
      <c r="G1816">
        <f t="shared" si="42"/>
        <v>726995</v>
      </c>
    </row>
    <row r="1817" spans="1:7">
      <c r="A1817">
        <v>1816</v>
      </c>
      <c r="B1817">
        <v>9668000</v>
      </c>
      <c r="C1817">
        <v>2.35E-2</v>
      </c>
      <c r="D1817">
        <v>201504</v>
      </c>
      <c r="E1817">
        <v>16</v>
      </c>
      <c r="G1817">
        <f t="shared" si="42"/>
        <v>302930</v>
      </c>
    </row>
    <row r="1818" spans="1:7">
      <c r="A1818">
        <v>1817</v>
      </c>
      <c r="B1818">
        <v>7727000</v>
      </c>
      <c r="C1818">
        <v>6.59166666667E-2</v>
      </c>
      <c r="D1818">
        <v>201503</v>
      </c>
      <c r="E1818">
        <v>21</v>
      </c>
      <c r="G1818">
        <f t="shared" si="42"/>
        <v>891341</v>
      </c>
    </row>
    <row r="1819" spans="1:7">
      <c r="A1819">
        <v>1818</v>
      </c>
      <c r="B1819">
        <v>12923000</v>
      </c>
      <c r="C1819">
        <v>5.1333333333300001E-2</v>
      </c>
      <c r="D1819">
        <v>201406</v>
      </c>
      <c r="E1819">
        <v>22</v>
      </c>
      <c r="G1819">
        <f t="shared" si="42"/>
        <v>1216197</v>
      </c>
    </row>
    <row r="1820" spans="1:7">
      <c r="A1820">
        <v>1819</v>
      </c>
      <c r="B1820">
        <v>8345000</v>
      </c>
      <c r="C1820">
        <v>4.6555555555600002E-2</v>
      </c>
      <c r="D1820">
        <v>201604</v>
      </c>
      <c r="E1820">
        <v>26</v>
      </c>
      <c r="G1820">
        <f t="shared" si="42"/>
        <v>841763</v>
      </c>
    </row>
    <row r="1821" spans="1:7">
      <c r="A1821">
        <v>1820</v>
      </c>
      <c r="B1821">
        <v>9430000</v>
      </c>
      <c r="C1821">
        <v>9.1666666666699995E-2</v>
      </c>
      <c r="D1821">
        <v>201412</v>
      </c>
      <c r="E1821">
        <v>33</v>
      </c>
      <c r="G1821">
        <f t="shared" si="42"/>
        <v>2377145</v>
      </c>
    </row>
    <row r="1822" spans="1:7">
      <c r="A1822">
        <v>1821</v>
      </c>
      <c r="B1822">
        <v>12092000</v>
      </c>
      <c r="C1822">
        <v>4.9333333333299999E-2</v>
      </c>
      <c r="D1822">
        <v>201507</v>
      </c>
      <c r="E1822">
        <v>24</v>
      </c>
      <c r="G1822">
        <f t="shared" si="42"/>
        <v>1193077</v>
      </c>
    </row>
    <row r="1823" spans="1:7">
      <c r="A1823">
        <v>1822</v>
      </c>
      <c r="B1823">
        <v>23663000</v>
      </c>
      <c r="C1823">
        <v>2.35E-2</v>
      </c>
      <c r="D1823">
        <v>201405</v>
      </c>
      <c r="E1823">
        <v>13</v>
      </c>
      <c r="G1823">
        <f t="shared" si="42"/>
        <v>602420</v>
      </c>
    </row>
    <row r="1824" spans="1:7">
      <c r="A1824">
        <v>1823</v>
      </c>
      <c r="B1824">
        <v>14546000</v>
      </c>
      <c r="C1824">
        <v>2.35E-2</v>
      </c>
      <c r="D1824">
        <v>201405</v>
      </c>
      <c r="E1824">
        <v>21</v>
      </c>
      <c r="G1824">
        <f t="shared" si="42"/>
        <v>598204</v>
      </c>
    </row>
    <row r="1825" spans="1:7">
      <c r="A1825">
        <v>1824</v>
      </c>
      <c r="B1825">
        <v>30628000</v>
      </c>
      <c r="C1825">
        <v>4.5499999999999999E-2</v>
      </c>
      <c r="D1825">
        <v>201609</v>
      </c>
      <c r="E1825">
        <v>21</v>
      </c>
      <c r="G1825">
        <f t="shared" si="42"/>
        <v>2438754</v>
      </c>
    </row>
    <row r="1826" spans="1:7">
      <c r="A1826">
        <v>1825</v>
      </c>
      <c r="B1826">
        <v>27800000</v>
      </c>
      <c r="C1826">
        <v>2.35E-2</v>
      </c>
      <c r="D1826">
        <v>201505</v>
      </c>
      <c r="E1826">
        <v>17</v>
      </c>
      <c r="G1826">
        <f t="shared" si="42"/>
        <v>925508</v>
      </c>
    </row>
    <row r="1827" spans="1:7">
      <c r="A1827">
        <v>1826</v>
      </c>
      <c r="B1827">
        <v>10437000</v>
      </c>
      <c r="C1827">
        <v>2.9972222222200001E-2</v>
      </c>
      <c r="D1827">
        <v>201503</v>
      </c>
      <c r="E1827">
        <v>13</v>
      </c>
      <c r="G1827">
        <f t="shared" si="42"/>
        <v>338888</v>
      </c>
    </row>
    <row r="1828" spans="1:7">
      <c r="A1828">
        <v>1827</v>
      </c>
      <c r="B1828">
        <v>13883000</v>
      </c>
      <c r="C1828">
        <v>2.35E-2</v>
      </c>
      <c r="D1828">
        <v>201504</v>
      </c>
      <c r="E1828">
        <v>12</v>
      </c>
      <c r="G1828">
        <f t="shared" si="42"/>
        <v>326250</v>
      </c>
    </row>
    <row r="1829" spans="1:7">
      <c r="A1829">
        <v>1828</v>
      </c>
      <c r="B1829">
        <v>30411000</v>
      </c>
      <c r="C1829">
        <v>2.35E-2</v>
      </c>
      <c r="D1829">
        <v>201404</v>
      </c>
      <c r="E1829">
        <v>20</v>
      </c>
      <c r="G1829">
        <f t="shared" si="42"/>
        <v>1191097</v>
      </c>
    </row>
    <row r="1830" spans="1:7">
      <c r="A1830">
        <v>1829</v>
      </c>
      <c r="B1830">
        <v>27553000</v>
      </c>
      <c r="C1830">
        <v>2.6249999999999999E-2</v>
      </c>
      <c r="D1830">
        <v>201601</v>
      </c>
      <c r="E1830">
        <v>15</v>
      </c>
      <c r="G1830">
        <f t="shared" si="42"/>
        <v>904082</v>
      </c>
    </row>
    <row r="1831" spans="1:7">
      <c r="A1831">
        <v>1830</v>
      </c>
      <c r="B1831">
        <v>8026000</v>
      </c>
      <c r="C1831">
        <v>2.75E-2</v>
      </c>
      <c r="D1831">
        <v>201505</v>
      </c>
      <c r="E1831">
        <v>23</v>
      </c>
      <c r="G1831">
        <f t="shared" si="42"/>
        <v>423037</v>
      </c>
    </row>
    <row r="1832" spans="1:7">
      <c r="A1832">
        <v>1831</v>
      </c>
      <c r="B1832">
        <v>36002000</v>
      </c>
      <c r="C1832">
        <v>2.35E-2</v>
      </c>
      <c r="D1832">
        <v>201504</v>
      </c>
      <c r="E1832">
        <v>18</v>
      </c>
      <c r="G1832">
        <f t="shared" si="42"/>
        <v>1269070</v>
      </c>
    </row>
    <row r="1833" spans="1:7">
      <c r="A1833">
        <v>1832</v>
      </c>
      <c r="B1833">
        <v>13535000</v>
      </c>
      <c r="C1833">
        <v>4.5999999999999999E-2</v>
      </c>
      <c r="D1833">
        <v>201403</v>
      </c>
      <c r="E1833">
        <v>18</v>
      </c>
      <c r="G1833">
        <f t="shared" si="42"/>
        <v>933915</v>
      </c>
    </row>
    <row r="1834" spans="1:7">
      <c r="A1834">
        <v>1833</v>
      </c>
      <c r="B1834">
        <v>10579000</v>
      </c>
      <c r="C1834">
        <v>2.35E-2</v>
      </c>
      <c r="D1834">
        <v>201502</v>
      </c>
      <c r="E1834">
        <v>27</v>
      </c>
      <c r="G1834">
        <f t="shared" si="42"/>
        <v>559364</v>
      </c>
    </row>
    <row r="1835" spans="1:7">
      <c r="A1835">
        <v>1834</v>
      </c>
      <c r="B1835">
        <v>28198000</v>
      </c>
      <c r="C1835">
        <v>2.35E-2</v>
      </c>
      <c r="D1835">
        <v>201504</v>
      </c>
      <c r="E1835">
        <v>16</v>
      </c>
      <c r="G1835">
        <f t="shared" si="42"/>
        <v>883537</v>
      </c>
    </row>
    <row r="1836" spans="1:7">
      <c r="A1836">
        <v>1835</v>
      </c>
      <c r="B1836">
        <v>7893000</v>
      </c>
      <c r="C1836">
        <v>4.1555555555599998E-2</v>
      </c>
      <c r="D1836">
        <v>201404</v>
      </c>
      <c r="E1836">
        <v>23</v>
      </c>
      <c r="G1836">
        <f t="shared" si="42"/>
        <v>628662</v>
      </c>
    </row>
    <row r="1837" spans="1:7">
      <c r="A1837">
        <v>1836</v>
      </c>
      <c r="B1837">
        <v>12029000</v>
      </c>
      <c r="C1837">
        <v>2.35E-2</v>
      </c>
      <c r="D1837">
        <v>201405</v>
      </c>
      <c r="E1837">
        <v>21</v>
      </c>
      <c r="G1837">
        <f t="shared" si="42"/>
        <v>494692</v>
      </c>
    </row>
    <row r="1838" spans="1:7">
      <c r="A1838">
        <v>1837</v>
      </c>
      <c r="B1838">
        <v>13475000</v>
      </c>
      <c r="C1838">
        <v>4.5805555555600001E-2</v>
      </c>
      <c r="D1838">
        <v>201406</v>
      </c>
      <c r="E1838">
        <v>17</v>
      </c>
      <c r="G1838">
        <f t="shared" si="42"/>
        <v>874408</v>
      </c>
    </row>
    <row r="1839" spans="1:7">
      <c r="A1839">
        <v>1838</v>
      </c>
      <c r="B1839">
        <v>8434000</v>
      </c>
      <c r="C1839">
        <v>4.1888888888900001E-2</v>
      </c>
      <c r="D1839">
        <v>201411</v>
      </c>
      <c r="E1839">
        <v>13</v>
      </c>
      <c r="G1839">
        <f t="shared" si="42"/>
        <v>382731</v>
      </c>
    </row>
    <row r="1840" spans="1:7">
      <c r="A1840">
        <v>1839</v>
      </c>
      <c r="B1840">
        <v>11049000</v>
      </c>
      <c r="C1840">
        <v>2.35E-2</v>
      </c>
      <c r="D1840">
        <v>201505</v>
      </c>
      <c r="E1840">
        <v>16</v>
      </c>
      <c r="G1840">
        <f t="shared" si="42"/>
        <v>346202</v>
      </c>
    </row>
    <row r="1841" spans="1:7">
      <c r="A1841">
        <v>1840</v>
      </c>
      <c r="B1841">
        <v>9972000</v>
      </c>
      <c r="C1841">
        <v>2.35E-2</v>
      </c>
      <c r="D1841">
        <v>201605</v>
      </c>
      <c r="E1841">
        <v>13</v>
      </c>
      <c r="G1841">
        <f t="shared" si="42"/>
        <v>253870</v>
      </c>
    </row>
    <row r="1842" spans="1:7">
      <c r="A1842">
        <v>1841</v>
      </c>
      <c r="B1842">
        <v>26558000</v>
      </c>
      <c r="C1842">
        <v>4.5499999999999999E-2</v>
      </c>
      <c r="D1842">
        <v>201509</v>
      </c>
      <c r="E1842">
        <v>26</v>
      </c>
      <c r="G1842">
        <f t="shared" si="42"/>
        <v>2618176</v>
      </c>
    </row>
    <row r="1843" spans="1:7">
      <c r="A1843">
        <v>1842</v>
      </c>
      <c r="B1843">
        <v>9912000</v>
      </c>
      <c r="C1843">
        <v>4.6666666666700003E-2</v>
      </c>
      <c r="D1843">
        <v>201605</v>
      </c>
      <c r="E1843">
        <v>30</v>
      </c>
      <c r="G1843">
        <f t="shared" si="42"/>
        <v>1156400</v>
      </c>
    </row>
    <row r="1844" spans="1:7">
      <c r="A1844">
        <v>1843</v>
      </c>
      <c r="B1844">
        <v>11012000</v>
      </c>
      <c r="C1844">
        <v>8.6999999999999994E-2</v>
      </c>
      <c r="D1844">
        <v>201501</v>
      </c>
      <c r="E1844">
        <v>36</v>
      </c>
      <c r="G1844">
        <f t="shared" si="42"/>
        <v>2874132</v>
      </c>
    </row>
    <row r="1845" spans="1:7">
      <c r="A1845">
        <v>1844</v>
      </c>
      <c r="B1845">
        <v>14168000</v>
      </c>
      <c r="C1845">
        <v>2.35E-2</v>
      </c>
      <c r="D1845">
        <v>201505</v>
      </c>
      <c r="E1845">
        <v>12</v>
      </c>
      <c r="G1845">
        <f t="shared" si="42"/>
        <v>332948</v>
      </c>
    </row>
    <row r="1846" spans="1:7">
      <c r="A1846">
        <v>1845</v>
      </c>
      <c r="B1846">
        <v>29360000</v>
      </c>
      <c r="C1846">
        <v>2.35E-2</v>
      </c>
      <c r="D1846">
        <v>201502</v>
      </c>
      <c r="E1846">
        <v>21</v>
      </c>
      <c r="G1846">
        <f t="shared" si="42"/>
        <v>1207430</v>
      </c>
    </row>
    <row r="1847" spans="1:7">
      <c r="A1847">
        <v>1846</v>
      </c>
      <c r="B1847">
        <v>4061000</v>
      </c>
      <c r="C1847">
        <v>2.35E-2</v>
      </c>
      <c r="D1847">
        <v>201405</v>
      </c>
      <c r="E1847">
        <v>24</v>
      </c>
      <c r="G1847">
        <f t="shared" si="42"/>
        <v>190867</v>
      </c>
    </row>
    <row r="1848" spans="1:7">
      <c r="A1848">
        <v>1847</v>
      </c>
      <c r="B1848">
        <v>11360000</v>
      </c>
      <c r="C1848">
        <v>8.9722222222199999E-2</v>
      </c>
      <c r="D1848">
        <v>201403</v>
      </c>
      <c r="E1848">
        <v>34</v>
      </c>
      <c r="G1848">
        <f t="shared" si="42"/>
        <v>2887859</v>
      </c>
    </row>
    <row r="1849" spans="1:7">
      <c r="A1849">
        <v>1848</v>
      </c>
      <c r="B1849">
        <v>10673000</v>
      </c>
      <c r="C1849">
        <v>6.6861111111100005E-2</v>
      </c>
      <c r="D1849">
        <v>201503</v>
      </c>
      <c r="E1849">
        <v>29</v>
      </c>
      <c r="G1849">
        <f t="shared" si="42"/>
        <v>1724554</v>
      </c>
    </row>
    <row r="1850" spans="1:7">
      <c r="A1850">
        <v>1849</v>
      </c>
      <c r="B1850">
        <v>6634000</v>
      </c>
      <c r="C1850">
        <v>5.9444444444400002E-2</v>
      </c>
      <c r="D1850">
        <v>201405</v>
      </c>
      <c r="E1850">
        <v>28</v>
      </c>
      <c r="G1850">
        <f t="shared" si="42"/>
        <v>920160</v>
      </c>
    </row>
    <row r="1851" spans="1:7">
      <c r="A1851">
        <v>1850</v>
      </c>
      <c r="B1851">
        <v>9767000</v>
      </c>
      <c r="C1851">
        <v>3.9222222222200002E-2</v>
      </c>
      <c r="D1851">
        <v>201405</v>
      </c>
      <c r="E1851">
        <v>28</v>
      </c>
      <c r="G1851">
        <f t="shared" si="42"/>
        <v>893861</v>
      </c>
    </row>
    <row r="1852" spans="1:7">
      <c r="A1852">
        <v>1851</v>
      </c>
      <c r="B1852">
        <v>9442000</v>
      </c>
      <c r="C1852">
        <v>6.2611111111100001E-2</v>
      </c>
      <c r="D1852">
        <v>201503</v>
      </c>
      <c r="E1852">
        <v>23</v>
      </c>
      <c r="G1852">
        <f t="shared" si="42"/>
        <v>1133083</v>
      </c>
    </row>
    <row r="1853" spans="1:7">
      <c r="A1853">
        <v>1852</v>
      </c>
      <c r="B1853">
        <v>8572000</v>
      </c>
      <c r="C1853">
        <v>2.4E-2</v>
      </c>
      <c r="D1853">
        <v>201404</v>
      </c>
      <c r="E1853">
        <v>18</v>
      </c>
      <c r="G1853">
        <f t="shared" si="42"/>
        <v>308592</v>
      </c>
    </row>
    <row r="1854" spans="1:7">
      <c r="A1854">
        <v>1853</v>
      </c>
      <c r="B1854">
        <v>29694000</v>
      </c>
      <c r="C1854">
        <v>2.35E-2</v>
      </c>
      <c r="D1854">
        <v>201502</v>
      </c>
      <c r="E1854">
        <v>26</v>
      </c>
      <c r="G1854">
        <f t="shared" si="42"/>
        <v>1511919</v>
      </c>
    </row>
    <row r="1855" spans="1:7">
      <c r="A1855">
        <v>1854</v>
      </c>
      <c r="B1855">
        <v>13114000</v>
      </c>
      <c r="C1855">
        <v>3.3250000000000002E-2</v>
      </c>
      <c r="D1855">
        <v>201604</v>
      </c>
      <c r="E1855">
        <v>33</v>
      </c>
      <c r="G1855">
        <f t="shared" si="42"/>
        <v>1199111</v>
      </c>
    </row>
    <row r="1856" spans="1:7">
      <c r="A1856">
        <v>1855</v>
      </c>
      <c r="B1856">
        <v>29397000</v>
      </c>
      <c r="C1856">
        <v>0.04</v>
      </c>
      <c r="D1856">
        <v>201412</v>
      </c>
      <c r="E1856">
        <v>20</v>
      </c>
      <c r="G1856">
        <f t="shared" si="42"/>
        <v>1959800</v>
      </c>
    </row>
    <row r="1857" spans="1:7">
      <c r="A1857">
        <v>1856</v>
      </c>
      <c r="B1857">
        <v>12098000</v>
      </c>
      <c r="C1857">
        <v>2.35E-2</v>
      </c>
      <c r="D1857">
        <v>201602</v>
      </c>
      <c r="E1857">
        <v>13</v>
      </c>
      <c r="G1857">
        <f t="shared" si="42"/>
        <v>307994</v>
      </c>
    </row>
    <row r="1858" spans="1:7">
      <c r="A1858">
        <v>1857</v>
      </c>
      <c r="B1858">
        <v>11870000</v>
      </c>
      <c r="C1858">
        <v>2.5333333333300002E-2</v>
      </c>
      <c r="D1858">
        <v>201506</v>
      </c>
      <c r="E1858">
        <v>12</v>
      </c>
      <c r="G1858">
        <f t="shared" ref="G1858:G1921" si="43">FLOOR(B1858*C1858*E1858/12, 1)</f>
        <v>300706</v>
      </c>
    </row>
    <row r="1859" spans="1:7">
      <c r="A1859">
        <v>1858</v>
      </c>
      <c r="B1859">
        <v>26548000</v>
      </c>
      <c r="C1859">
        <v>5.9305555555599999E-2</v>
      </c>
      <c r="D1859">
        <v>201406</v>
      </c>
      <c r="E1859">
        <v>35</v>
      </c>
      <c r="G1859">
        <f t="shared" si="43"/>
        <v>4592128</v>
      </c>
    </row>
    <row r="1860" spans="1:7">
      <c r="A1860">
        <v>1859</v>
      </c>
      <c r="B1860">
        <v>9291000</v>
      </c>
      <c r="C1860">
        <v>2.35E-2</v>
      </c>
      <c r="D1860">
        <v>201605</v>
      </c>
      <c r="E1860">
        <v>17</v>
      </c>
      <c r="G1860">
        <f t="shared" si="43"/>
        <v>309312</v>
      </c>
    </row>
    <row r="1861" spans="1:7">
      <c r="A1861">
        <v>1860</v>
      </c>
      <c r="B1861">
        <v>6579000</v>
      </c>
      <c r="C1861">
        <v>7.9166666666699997E-2</v>
      </c>
      <c r="D1861">
        <v>201508</v>
      </c>
      <c r="E1861">
        <v>25</v>
      </c>
      <c r="G1861">
        <f t="shared" si="43"/>
        <v>1085078</v>
      </c>
    </row>
    <row r="1862" spans="1:7">
      <c r="A1862">
        <v>1861</v>
      </c>
      <c r="B1862">
        <v>15103000</v>
      </c>
      <c r="C1862">
        <v>2.35E-2</v>
      </c>
      <c r="D1862">
        <v>201502</v>
      </c>
      <c r="E1862">
        <v>13</v>
      </c>
      <c r="G1862">
        <f t="shared" si="43"/>
        <v>384497</v>
      </c>
    </row>
    <row r="1863" spans="1:7">
      <c r="A1863">
        <v>1862</v>
      </c>
      <c r="B1863">
        <v>5229000</v>
      </c>
      <c r="C1863">
        <v>2.35E-2</v>
      </c>
      <c r="D1863">
        <v>201404</v>
      </c>
      <c r="E1863">
        <v>28</v>
      </c>
      <c r="G1863">
        <f t="shared" si="43"/>
        <v>286723</v>
      </c>
    </row>
    <row r="1864" spans="1:7">
      <c r="A1864">
        <v>1863</v>
      </c>
      <c r="B1864">
        <v>24359000</v>
      </c>
      <c r="C1864">
        <v>2.4166666666700001E-2</v>
      </c>
      <c r="D1864">
        <v>201505</v>
      </c>
      <c r="E1864">
        <v>26</v>
      </c>
      <c r="G1864">
        <f t="shared" si="43"/>
        <v>1275464</v>
      </c>
    </row>
    <row r="1865" spans="1:7">
      <c r="A1865">
        <v>1864</v>
      </c>
      <c r="B1865">
        <v>7983000</v>
      </c>
      <c r="C1865">
        <v>8.5222222222199995E-2</v>
      </c>
      <c r="D1865">
        <v>201503</v>
      </c>
      <c r="E1865">
        <v>26</v>
      </c>
      <c r="G1865">
        <f t="shared" si="43"/>
        <v>1474046</v>
      </c>
    </row>
    <row r="1866" spans="1:7">
      <c r="A1866">
        <v>1865</v>
      </c>
      <c r="B1866">
        <v>5024000</v>
      </c>
      <c r="C1866">
        <v>3.2000000000000001E-2</v>
      </c>
      <c r="D1866">
        <v>201412</v>
      </c>
      <c r="E1866">
        <v>24</v>
      </c>
      <c r="G1866">
        <f t="shared" si="43"/>
        <v>321536</v>
      </c>
    </row>
    <row r="1867" spans="1:7">
      <c r="A1867">
        <v>1866</v>
      </c>
      <c r="B1867">
        <v>9934000</v>
      </c>
      <c r="C1867">
        <v>5.8500000000000003E-2</v>
      </c>
      <c r="D1867">
        <v>201504</v>
      </c>
      <c r="E1867">
        <v>27</v>
      </c>
      <c r="G1867">
        <f t="shared" si="43"/>
        <v>1307562</v>
      </c>
    </row>
    <row r="1868" spans="1:7">
      <c r="A1868">
        <v>1867</v>
      </c>
      <c r="B1868">
        <v>26785000</v>
      </c>
      <c r="C1868">
        <v>2.35E-2</v>
      </c>
      <c r="D1868">
        <v>201504</v>
      </c>
      <c r="E1868">
        <v>21</v>
      </c>
      <c r="G1868">
        <f t="shared" si="43"/>
        <v>1101533</v>
      </c>
    </row>
    <row r="1869" spans="1:7">
      <c r="A1869">
        <v>1868</v>
      </c>
      <c r="B1869">
        <v>12891000</v>
      </c>
      <c r="C1869">
        <v>3.4000000000000002E-2</v>
      </c>
      <c r="D1869">
        <v>201411</v>
      </c>
      <c r="E1869">
        <v>12</v>
      </c>
      <c r="G1869">
        <f t="shared" si="43"/>
        <v>438294</v>
      </c>
    </row>
    <row r="1870" spans="1:7">
      <c r="A1870">
        <v>1869</v>
      </c>
      <c r="B1870">
        <v>7537000</v>
      </c>
      <c r="C1870">
        <v>4.0777777777799999E-2</v>
      </c>
      <c r="D1870">
        <v>201404</v>
      </c>
      <c r="E1870">
        <v>26</v>
      </c>
      <c r="G1870">
        <f t="shared" si="43"/>
        <v>665907</v>
      </c>
    </row>
    <row r="1871" spans="1:7">
      <c r="A1871">
        <v>1870</v>
      </c>
      <c r="B1871">
        <v>9658000</v>
      </c>
      <c r="C1871">
        <v>4.1222222222199997E-2</v>
      </c>
      <c r="D1871">
        <v>201503</v>
      </c>
      <c r="E1871">
        <v>14</v>
      </c>
      <c r="G1871">
        <f t="shared" si="43"/>
        <v>464478</v>
      </c>
    </row>
    <row r="1872" spans="1:7">
      <c r="A1872">
        <v>1871</v>
      </c>
      <c r="B1872">
        <v>10785000</v>
      </c>
      <c r="C1872">
        <v>3.46666666667E-2</v>
      </c>
      <c r="D1872">
        <v>201412</v>
      </c>
      <c r="E1872">
        <v>12</v>
      </c>
      <c r="G1872">
        <f t="shared" si="43"/>
        <v>373880</v>
      </c>
    </row>
    <row r="1873" spans="1:7">
      <c r="A1873">
        <v>1872</v>
      </c>
      <c r="B1873">
        <v>13017000</v>
      </c>
      <c r="C1873">
        <v>4.2222222222199998E-2</v>
      </c>
      <c r="D1873">
        <v>201403</v>
      </c>
      <c r="E1873">
        <v>20</v>
      </c>
      <c r="G1873">
        <f t="shared" si="43"/>
        <v>916011</v>
      </c>
    </row>
    <row r="1874" spans="1:7">
      <c r="A1874">
        <v>1873</v>
      </c>
      <c r="B1874">
        <v>11821000</v>
      </c>
      <c r="C1874">
        <v>4.5999999999999999E-2</v>
      </c>
      <c r="D1874">
        <v>201503</v>
      </c>
      <c r="E1874">
        <v>24</v>
      </c>
      <c r="G1874">
        <f t="shared" si="43"/>
        <v>1087532</v>
      </c>
    </row>
    <row r="1875" spans="1:7">
      <c r="A1875">
        <v>1874</v>
      </c>
      <c r="B1875">
        <v>3424000</v>
      </c>
      <c r="C1875">
        <v>2.35E-2</v>
      </c>
      <c r="D1875">
        <v>201504</v>
      </c>
      <c r="E1875">
        <v>23</v>
      </c>
      <c r="G1875">
        <f t="shared" si="43"/>
        <v>154222</v>
      </c>
    </row>
    <row r="1876" spans="1:7">
      <c r="A1876">
        <v>1875</v>
      </c>
      <c r="B1876">
        <v>7089000</v>
      </c>
      <c r="C1876">
        <v>2.3555555555599999E-2</v>
      </c>
      <c r="D1876">
        <v>201403</v>
      </c>
      <c r="E1876">
        <v>16</v>
      </c>
      <c r="G1876">
        <f t="shared" si="43"/>
        <v>222647</v>
      </c>
    </row>
    <row r="1877" spans="1:7">
      <c r="A1877">
        <v>1876</v>
      </c>
      <c r="B1877">
        <v>11666000</v>
      </c>
      <c r="C1877">
        <v>2.35E-2</v>
      </c>
      <c r="D1877">
        <v>201604</v>
      </c>
      <c r="E1877">
        <v>23</v>
      </c>
      <c r="G1877">
        <f t="shared" si="43"/>
        <v>525456</v>
      </c>
    </row>
    <row r="1878" spans="1:7">
      <c r="A1878">
        <v>1877</v>
      </c>
      <c r="B1878">
        <v>11834000</v>
      </c>
      <c r="C1878">
        <v>2.4833333333300001E-2</v>
      </c>
      <c r="D1878">
        <v>201504</v>
      </c>
      <c r="E1878">
        <v>21</v>
      </c>
      <c r="G1878">
        <f t="shared" si="43"/>
        <v>514285</v>
      </c>
    </row>
    <row r="1879" spans="1:7">
      <c r="A1879">
        <v>1878</v>
      </c>
      <c r="B1879">
        <v>9576000</v>
      </c>
      <c r="C1879">
        <v>2.8583333333300001E-2</v>
      </c>
      <c r="D1879">
        <v>201405</v>
      </c>
      <c r="E1879">
        <v>19</v>
      </c>
      <c r="G1879">
        <f t="shared" si="43"/>
        <v>433380</v>
      </c>
    </row>
    <row r="1880" spans="1:7">
      <c r="A1880">
        <v>1879</v>
      </c>
      <c r="B1880">
        <v>25278000</v>
      </c>
      <c r="C1880">
        <v>2.8000000000000001E-2</v>
      </c>
      <c r="D1880">
        <v>201403</v>
      </c>
      <c r="E1880">
        <v>16</v>
      </c>
      <c r="G1880">
        <f t="shared" si="43"/>
        <v>943712</v>
      </c>
    </row>
    <row r="1881" spans="1:7">
      <c r="A1881">
        <v>1880</v>
      </c>
      <c r="B1881">
        <v>13741000</v>
      </c>
      <c r="C1881">
        <v>2.35E-2</v>
      </c>
      <c r="D1881">
        <v>201405</v>
      </c>
      <c r="E1881">
        <v>13</v>
      </c>
      <c r="G1881">
        <f t="shared" si="43"/>
        <v>349822</v>
      </c>
    </row>
    <row r="1882" spans="1:7">
      <c r="A1882">
        <v>1881</v>
      </c>
      <c r="B1882">
        <v>16990000</v>
      </c>
      <c r="C1882">
        <v>2.35E-2</v>
      </c>
      <c r="D1882">
        <v>201412</v>
      </c>
      <c r="E1882">
        <v>12</v>
      </c>
      <c r="G1882">
        <f t="shared" si="43"/>
        <v>399265</v>
      </c>
    </row>
    <row r="1883" spans="1:7">
      <c r="A1883">
        <v>1882</v>
      </c>
      <c r="B1883">
        <v>8788000</v>
      </c>
      <c r="C1883">
        <v>2.9250000000000002E-2</v>
      </c>
      <c r="D1883">
        <v>201405</v>
      </c>
      <c r="E1883">
        <v>27</v>
      </c>
      <c r="G1883">
        <f t="shared" si="43"/>
        <v>578360</v>
      </c>
    </row>
    <row r="1884" spans="1:7">
      <c r="A1884">
        <v>1883</v>
      </c>
      <c r="B1884">
        <v>5039000</v>
      </c>
      <c r="C1884">
        <v>2.4E-2</v>
      </c>
      <c r="D1884">
        <v>201503</v>
      </c>
      <c r="E1884">
        <v>24</v>
      </c>
      <c r="G1884">
        <f t="shared" si="43"/>
        <v>241872</v>
      </c>
    </row>
    <row r="1885" spans="1:7">
      <c r="A1885">
        <v>1884</v>
      </c>
      <c r="B1885">
        <v>12699000</v>
      </c>
      <c r="C1885">
        <v>5.9611111111099999E-2</v>
      </c>
      <c r="D1885">
        <v>201503</v>
      </c>
      <c r="E1885">
        <v>29</v>
      </c>
      <c r="G1885">
        <f t="shared" si="43"/>
        <v>1829420</v>
      </c>
    </row>
    <row r="1886" spans="1:7">
      <c r="A1886">
        <v>1885</v>
      </c>
      <c r="B1886">
        <v>9652000</v>
      </c>
      <c r="C1886">
        <v>2.35E-2</v>
      </c>
      <c r="D1886">
        <v>201502</v>
      </c>
      <c r="E1886">
        <v>18</v>
      </c>
      <c r="G1886">
        <f t="shared" si="43"/>
        <v>340233</v>
      </c>
    </row>
    <row r="1887" spans="1:7">
      <c r="A1887">
        <v>1886</v>
      </c>
      <c r="B1887">
        <v>11144000</v>
      </c>
      <c r="C1887">
        <v>8.8333333333299999E-2</v>
      </c>
      <c r="D1887">
        <v>201606</v>
      </c>
      <c r="E1887">
        <v>30</v>
      </c>
      <c r="G1887">
        <f t="shared" si="43"/>
        <v>2460966</v>
      </c>
    </row>
    <row r="1888" spans="1:7">
      <c r="A1888">
        <v>1887</v>
      </c>
      <c r="B1888">
        <v>10747000</v>
      </c>
      <c r="C1888">
        <v>6.2333333333300003E-2</v>
      </c>
      <c r="D1888">
        <v>201501</v>
      </c>
      <c r="E1888">
        <v>22</v>
      </c>
      <c r="G1888">
        <f t="shared" si="43"/>
        <v>1228143</v>
      </c>
    </row>
    <row r="1889" spans="1:7">
      <c r="A1889">
        <v>1888</v>
      </c>
      <c r="B1889">
        <v>11433000</v>
      </c>
      <c r="C1889">
        <v>2.43888888889E-2</v>
      </c>
      <c r="D1889">
        <v>201605</v>
      </c>
      <c r="E1889">
        <v>22</v>
      </c>
      <c r="G1889">
        <f t="shared" si="43"/>
        <v>511203</v>
      </c>
    </row>
    <row r="1890" spans="1:7">
      <c r="A1890">
        <v>1889</v>
      </c>
      <c r="B1890">
        <v>12243000</v>
      </c>
      <c r="C1890">
        <v>2.8333333333300001E-2</v>
      </c>
      <c r="D1890">
        <v>201503</v>
      </c>
      <c r="E1890">
        <v>12</v>
      </c>
      <c r="G1890">
        <f t="shared" si="43"/>
        <v>346884</v>
      </c>
    </row>
    <row r="1891" spans="1:7">
      <c r="A1891">
        <v>1890</v>
      </c>
      <c r="B1891">
        <v>26342000</v>
      </c>
      <c r="C1891">
        <v>2.35E-2</v>
      </c>
      <c r="D1891">
        <v>201405</v>
      </c>
      <c r="E1891">
        <v>21</v>
      </c>
      <c r="G1891">
        <f t="shared" si="43"/>
        <v>1083314</v>
      </c>
    </row>
    <row r="1892" spans="1:7">
      <c r="A1892">
        <v>1891</v>
      </c>
      <c r="B1892">
        <v>7866000</v>
      </c>
      <c r="C1892">
        <v>2.35E-2</v>
      </c>
      <c r="D1892">
        <v>201604</v>
      </c>
      <c r="E1892">
        <v>17</v>
      </c>
      <c r="G1892">
        <f t="shared" si="43"/>
        <v>261872</v>
      </c>
    </row>
    <row r="1893" spans="1:7">
      <c r="A1893">
        <v>1892</v>
      </c>
      <c r="B1893">
        <v>12307000</v>
      </c>
      <c r="C1893">
        <v>4.3499999999999997E-2</v>
      </c>
      <c r="D1893">
        <v>201501</v>
      </c>
      <c r="E1893">
        <v>18</v>
      </c>
      <c r="G1893">
        <f t="shared" si="43"/>
        <v>803031</v>
      </c>
    </row>
    <row r="1894" spans="1:7">
      <c r="A1894">
        <v>1893</v>
      </c>
      <c r="B1894">
        <v>10718000</v>
      </c>
      <c r="C1894">
        <v>2.35E-2</v>
      </c>
      <c r="D1894">
        <v>201404</v>
      </c>
      <c r="E1894">
        <v>12</v>
      </c>
      <c r="G1894">
        <f t="shared" si="43"/>
        <v>251873</v>
      </c>
    </row>
    <row r="1895" spans="1:7">
      <c r="A1895">
        <v>1894</v>
      </c>
      <c r="B1895">
        <v>15027000</v>
      </c>
      <c r="C1895">
        <v>3.2583333333299998E-2</v>
      </c>
      <c r="D1895">
        <v>201412</v>
      </c>
      <c r="E1895">
        <v>17</v>
      </c>
      <c r="G1895">
        <f t="shared" si="43"/>
        <v>693642</v>
      </c>
    </row>
    <row r="1896" spans="1:7">
      <c r="A1896">
        <v>1895</v>
      </c>
      <c r="B1896">
        <v>11320000</v>
      </c>
      <c r="C1896">
        <v>4.29166666667E-2</v>
      </c>
      <c r="D1896">
        <v>201405</v>
      </c>
      <c r="E1896">
        <v>25</v>
      </c>
      <c r="G1896">
        <f t="shared" si="43"/>
        <v>1012118</v>
      </c>
    </row>
    <row r="1897" spans="1:7">
      <c r="A1897">
        <v>1896</v>
      </c>
      <c r="B1897">
        <v>13540000</v>
      </c>
      <c r="C1897">
        <v>2.7638888888899999E-2</v>
      </c>
      <c r="D1897">
        <v>201605</v>
      </c>
      <c r="E1897">
        <v>25</v>
      </c>
      <c r="G1897">
        <f t="shared" si="43"/>
        <v>779646</v>
      </c>
    </row>
    <row r="1898" spans="1:7">
      <c r="A1898">
        <v>1897</v>
      </c>
      <c r="B1898">
        <v>28120000</v>
      </c>
      <c r="C1898">
        <v>2.35E-2</v>
      </c>
      <c r="D1898">
        <v>201505</v>
      </c>
      <c r="E1898">
        <v>16</v>
      </c>
      <c r="G1898">
        <f t="shared" si="43"/>
        <v>881093</v>
      </c>
    </row>
    <row r="1899" spans="1:7">
      <c r="A1899">
        <v>1898</v>
      </c>
      <c r="B1899">
        <v>10493000</v>
      </c>
      <c r="C1899">
        <v>6.4444444444400006E-2</v>
      </c>
      <c r="D1899">
        <v>201507</v>
      </c>
      <c r="E1899">
        <v>29</v>
      </c>
      <c r="G1899">
        <f t="shared" si="43"/>
        <v>1634187</v>
      </c>
    </row>
    <row r="1900" spans="1:7">
      <c r="A1900">
        <v>1899</v>
      </c>
      <c r="B1900">
        <v>4581000</v>
      </c>
      <c r="C1900">
        <v>2.8777777777799999E-2</v>
      </c>
      <c r="D1900">
        <v>201502</v>
      </c>
      <c r="E1900">
        <v>23</v>
      </c>
      <c r="G1900">
        <f t="shared" si="43"/>
        <v>252676</v>
      </c>
    </row>
    <row r="1901" spans="1:7">
      <c r="A1901">
        <v>1900</v>
      </c>
      <c r="B1901">
        <v>6653000</v>
      </c>
      <c r="C1901">
        <v>6.8250000000000005E-2</v>
      </c>
      <c r="D1901">
        <v>201503</v>
      </c>
      <c r="E1901">
        <v>21</v>
      </c>
      <c r="G1901">
        <f t="shared" si="43"/>
        <v>794617</v>
      </c>
    </row>
    <row r="1902" spans="1:7">
      <c r="A1902">
        <v>1901</v>
      </c>
      <c r="B1902">
        <v>10381000</v>
      </c>
      <c r="C1902">
        <v>5.4166666666700003E-2</v>
      </c>
      <c r="D1902">
        <v>201502</v>
      </c>
      <c r="E1902">
        <v>30</v>
      </c>
      <c r="G1902">
        <f t="shared" si="43"/>
        <v>1405760</v>
      </c>
    </row>
    <row r="1903" spans="1:7">
      <c r="A1903">
        <v>1902</v>
      </c>
      <c r="B1903">
        <v>11025000</v>
      </c>
      <c r="C1903">
        <v>2.35E-2</v>
      </c>
      <c r="D1903">
        <v>201502</v>
      </c>
      <c r="E1903">
        <v>14</v>
      </c>
      <c r="G1903">
        <f t="shared" si="43"/>
        <v>302268</v>
      </c>
    </row>
    <row r="1904" spans="1:7">
      <c r="A1904">
        <v>1903</v>
      </c>
      <c r="B1904">
        <v>26597000</v>
      </c>
      <c r="C1904">
        <v>2.35E-2</v>
      </c>
      <c r="D1904">
        <v>201404</v>
      </c>
      <c r="E1904">
        <v>22</v>
      </c>
      <c r="G1904">
        <f t="shared" si="43"/>
        <v>1145887</v>
      </c>
    </row>
    <row r="1905" spans="1:7">
      <c r="A1905">
        <v>1904</v>
      </c>
      <c r="B1905">
        <v>18013000</v>
      </c>
      <c r="C1905">
        <v>3.15E-2</v>
      </c>
      <c r="D1905">
        <v>201509</v>
      </c>
      <c r="E1905">
        <v>18</v>
      </c>
      <c r="G1905">
        <f t="shared" si="43"/>
        <v>851114</v>
      </c>
    </row>
    <row r="1906" spans="1:7">
      <c r="A1906">
        <v>1905</v>
      </c>
      <c r="B1906">
        <v>4030000</v>
      </c>
      <c r="C1906">
        <v>7.9861111111100003E-2</v>
      </c>
      <c r="D1906">
        <v>201407</v>
      </c>
      <c r="E1906">
        <v>25</v>
      </c>
      <c r="G1906">
        <f t="shared" si="43"/>
        <v>670500</v>
      </c>
    </row>
    <row r="1907" spans="1:7">
      <c r="A1907">
        <v>1906</v>
      </c>
      <c r="B1907">
        <v>3552000</v>
      </c>
      <c r="C1907">
        <v>3.2000000000000001E-2</v>
      </c>
      <c r="D1907">
        <v>201507</v>
      </c>
      <c r="E1907">
        <v>16</v>
      </c>
      <c r="G1907">
        <f t="shared" si="43"/>
        <v>151552</v>
      </c>
    </row>
    <row r="1908" spans="1:7">
      <c r="A1908">
        <v>1907</v>
      </c>
      <c r="B1908">
        <v>25672000</v>
      </c>
      <c r="C1908">
        <v>4.9833333333299999E-2</v>
      </c>
      <c r="D1908">
        <v>201503</v>
      </c>
      <c r="E1908">
        <v>26</v>
      </c>
      <c r="G1908">
        <f t="shared" si="43"/>
        <v>2771862</v>
      </c>
    </row>
    <row r="1909" spans="1:7">
      <c r="A1909">
        <v>1908</v>
      </c>
      <c r="B1909">
        <v>13169000</v>
      </c>
      <c r="C1909">
        <v>2.35E-2</v>
      </c>
      <c r="D1909">
        <v>201405</v>
      </c>
      <c r="E1909">
        <v>23</v>
      </c>
      <c r="G1909">
        <f t="shared" si="43"/>
        <v>593153</v>
      </c>
    </row>
    <row r="1910" spans="1:7">
      <c r="A1910">
        <v>1909</v>
      </c>
      <c r="B1910">
        <v>11251000</v>
      </c>
      <c r="C1910">
        <v>4.4888888888899997E-2</v>
      </c>
      <c r="D1910">
        <v>201410</v>
      </c>
      <c r="E1910">
        <v>16</v>
      </c>
      <c r="G1910">
        <f t="shared" si="43"/>
        <v>673393</v>
      </c>
    </row>
    <row r="1911" spans="1:7">
      <c r="A1911">
        <v>1910</v>
      </c>
      <c r="B1911">
        <v>31244000</v>
      </c>
      <c r="C1911">
        <v>3.8333333333300003E-2</v>
      </c>
      <c r="D1911">
        <v>201603</v>
      </c>
      <c r="E1911">
        <v>20</v>
      </c>
      <c r="G1911">
        <f t="shared" si="43"/>
        <v>1996144</v>
      </c>
    </row>
    <row r="1912" spans="1:7">
      <c r="A1912">
        <v>1911</v>
      </c>
      <c r="B1912">
        <v>9637000</v>
      </c>
      <c r="C1912">
        <v>6.8333333333299995E-2</v>
      </c>
      <c r="D1912">
        <v>201503</v>
      </c>
      <c r="E1912">
        <v>30</v>
      </c>
      <c r="G1912">
        <f t="shared" si="43"/>
        <v>1646320</v>
      </c>
    </row>
    <row r="1913" spans="1:7">
      <c r="A1913">
        <v>1912</v>
      </c>
      <c r="B1913">
        <v>10994000</v>
      </c>
      <c r="C1913">
        <v>6.3E-2</v>
      </c>
      <c r="D1913">
        <v>201607</v>
      </c>
      <c r="E1913">
        <v>21</v>
      </c>
      <c r="G1913">
        <f t="shared" si="43"/>
        <v>1212088</v>
      </c>
    </row>
    <row r="1914" spans="1:7">
      <c r="A1914">
        <v>1913</v>
      </c>
      <c r="B1914">
        <v>29164000</v>
      </c>
      <c r="C1914">
        <v>3.7472222222200001E-2</v>
      </c>
      <c r="D1914">
        <v>201508</v>
      </c>
      <c r="E1914">
        <v>19</v>
      </c>
      <c r="G1914">
        <f t="shared" si="43"/>
        <v>1730329</v>
      </c>
    </row>
    <row r="1915" spans="1:7">
      <c r="A1915">
        <v>1914</v>
      </c>
      <c r="B1915">
        <v>6175000</v>
      </c>
      <c r="C1915">
        <v>2.35E-2</v>
      </c>
      <c r="D1915">
        <v>201605</v>
      </c>
      <c r="E1915">
        <v>13</v>
      </c>
      <c r="G1915">
        <f t="shared" si="43"/>
        <v>157205</v>
      </c>
    </row>
    <row r="1916" spans="1:7">
      <c r="A1916">
        <v>1915</v>
      </c>
      <c r="B1916">
        <v>5528000</v>
      </c>
      <c r="C1916">
        <v>5.2499999999999998E-2</v>
      </c>
      <c r="D1916">
        <v>201504</v>
      </c>
      <c r="E1916">
        <v>33</v>
      </c>
      <c r="G1916">
        <f t="shared" si="43"/>
        <v>798105</v>
      </c>
    </row>
    <row r="1917" spans="1:7">
      <c r="A1917">
        <v>1916</v>
      </c>
      <c r="B1917">
        <v>7490000</v>
      </c>
      <c r="C1917">
        <v>5.0888888888900002E-2</v>
      </c>
      <c r="D1917">
        <v>201405</v>
      </c>
      <c r="E1917">
        <v>26</v>
      </c>
      <c r="G1917">
        <f t="shared" si="43"/>
        <v>825841</v>
      </c>
    </row>
    <row r="1918" spans="1:7">
      <c r="A1918">
        <v>1917</v>
      </c>
      <c r="B1918">
        <v>9468000</v>
      </c>
      <c r="C1918">
        <v>3.53333333333E-2</v>
      </c>
      <c r="D1918">
        <v>201405</v>
      </c>
      <c r="E1918">
        <v>24</v>
      </c>
      <c r="G1918">
        <f t="shared" si="43"/>
        <v>669071</v>
      </c>
    </row>
    <row r="1919" spans="1:7">
      <c r="A1919">
        <v>1918</v>
      </c>
      <c r="B1919">
        <v>3635000</v>
      </c>
      <c r="C1919">
        <v>2.35E-2</v>
      </c>
      <c r="D1919">
        <v>201604</v>
      </c>
      <c r="E1919">
        <v>22</v>
      </c>
      <c r="G1919">
        <f t="shared" si="43"/>
        <v>156607</v>
      </c>
    </row>
    <row r="1920" spans="1:7">
      <c r="A1920">
        <v>1919</v>
      </c>
      <c r="B1920">
        <v>13751000</v>
      </c>
      <c r="C1920">
        <v>2.35E-2</v>
      </c>
      <c r="D1920">
        <v>201405</v>
      </c>
      <c r="E1920">
        <v>18</v>
      </c>
      <c r="G1920">
        <f t="shared" si="43"/>
        <v>484722</v>
      </c>
    </row>
    <row r="1921" spans="1:7">
      <c r="A1921">
        <v>1920</v>
      </c>
      <c r="B1921">
        <v>3606000</v>
      </c>
      <c r="C1921">
        <v>3.02777777778E-2</v>
      </c>
      <c r="D1921">
        <v>201502</v>
      </c>
      <c r="E1921">
        <v>35</v>
      </c>
      <c r="G1921">
        <f t="shared" si="43"/>
        <v>318446</v>
      </c>
    </row>
    <row r="1922" spans="1:7">
      <c r="A1922">
        <v>1921</v>
      </c>
      <c r="B1922">
        <v>13768000</v>
      </c>
      <c r="C1922">
        <v>7.0055555555600002E-2</v>
      </c>
      <c r="D1922">
        <v>201508</v>
      </c>
      <c r="E1922">
        <v>26</v>
      </c>
      <c r="G1922">
        <f t="shared" ref="G1922:G1985" si="44">FLOOR(B1922*C1922*E1922/12, 1)</f>
        <v>2089803</v>
      </c>
    </row>
    <row r="1923" spans="1:7">
      <c r="A1923">
        <v>1922</v>
      </c>
      <c r="B1923">
        <v>10055000</v>
      </c>
      <c r="C1923">
        <v>2.35E-2</v>
      </c>
      <c r="D1923">
        <v>201404</v>
      </c>
      <c r="E1923">
        <v>15</v>
      </c>
      <c r="G1923">
        <f t="shared" si="44"/>
        <v>295365</v>
      </c>
    </row>
    <row r="1924" spans="1:7">
      <c r="A1924">
        <v>1923</v>
      </c>
      <c r="B1924">
        <v>34358000</v>
      </c>
      <c r="C1924">
        <v>7.0083333333299996E-2</v>
      </c>
      <c r="D1924">
        <v>201501</v>
      </c>
      <c r="E1924">
        <v>29</v>
      </c>
      <c r="G1924">
        <f t="shared" si="44"/>
        <v>5819147</v>
      </c>
    </row>
    <row r="1925" spans="1:7">
      <c r="A1925">
        <v>1924</v>
      </c>
      <c r="B1925">
        <v>12337000</v>
      </c>
      <c r="C1925">
        <v>6.4166666666699998E-2</v>
      </c>
      <c r="D1925">
        <v>201409</v>
      </c>
      <c r="E1925">
        <v>30</v>
      </c>
      <c r="G1925">
        <f t="shared" si="44"/>
        <v>1979060</v>
      </c>
    </row>
    <row r="1926" spans="1:7">
      <c r="A1926">
        <v>1925</v>
      </c>
      <c r="B1926">
        <v>26691000</v>
      </c>
      <c r="C1926">
        <v>2.5666666666699998E-2</v>
      </c>
      <c r="D1926">
        <v>201406</v>
      </c>
      <c r="E1926">
        <v>12</v>
      </c>
      <c r="G1926">
        <f t="shared" si="44"/>
        <v>685069</v>
      </c>
    </row>
    <row r="1927" spans="1:7">
      <c r="A1927">
        <v>1926</v>
      </c>
      <c r="B1927">
        <v>4262000</v>
      </c>
      <c r="C1927">
        <v>6.3250000000000001E-2</v>
      </c>
      <c r="D1927">
        <v>201412</v>
      </c>
      <c r="E1927">
        <v>23</v>
      </c>
      <c r="G1927">
        <f t="shared" si="44"/>
        <v>516678</v>
      </c>
    </row>
    <row r="1928" spans="1:7">
      <c r="A1928">
        <v>1927</v>
      </c>
      <c r="B1928">
        <v>3950000</v>
      </c>
      <c r="C1928">
        <v>2.35E-2</v>
      </c>
      <c r="D1928">
        <v>201504</v>
      </c>
      <c r="E1928">
        <v>24</v>
      </c>
      <c r="G1928">
        <f t="shared" si="44"/>
        <v>185650</v>
      </c>
    </row>
    <row r="1929" spans="1:7">
      <c r="A1929">
        <v>1928</v>
      </c>
      <c r="B1929">
        <v>7316000</v>
      </c>
      <c r="C1929">
        <v>5.1666666666700001E-2</v>
      </c>
      <c r="D1929">
        <v>201505</v>
      </c>
      <c r="E1929">
        <v>28</v>
      </c>
      <c r="G1929">
        <f t="shared" si="44"/>
        <v>881984</v>
      </c>
    </row>
    <row r="1930" spans="1:7">
      <c r="A1930">
        <v>1929</v>
      </c>
      <c r="B1930">
        <v>12048000</v>
      </c>
      <c r="C1930">
        <v>2.4444444444399999E-2</v>
      </c>
      <c r="D1930">
        <v>201404</v>
      </c>
      <c r="E1930">
        <v>28</v>
      </c>
      <c r="G1930">
        <f t="shared" si="44"/>
        <v>687182</v>
      </c>
    </row>
    <row r="1931" spans="1:7">
      <c r="A1931">
        <v>1930</v>
      </c>
      <c r="B1931">
        <v>10283000</v>
      </c>
      <c r="C1931">
        <v>2.35E-2</v>
      </c>
      <c r="D1931">
        <v>201502</v>
      </c>
      <c r="E1931">
        <v>14</v>
      </c>
      <c r="G1931">
        <f t="shared" si="44"/>
        <v>281925</v>
      </c>
    </row>
    <row r="1932" spans="1:7">
      <c r="A1932">
        <v>1931</v>
      </c>
      <c r="B1932">
        <v>14859000</v>
      </c>
      <c r="C1932">
        <v>2.35E-2</v>
      </c>
      <c r="D1932">
        <v>201504</v>
      </c>
      <c r="E1932">
        <v>29</v>
      </c>
      <c r="G1932">
        <f t="shared" si="44"/>
        <v>843867</v>
      </c>
    </row>
    <row r="1933" spans="1:7">
      <c r="A1933">
        <v>1932</v>
      </c>
      <c r="B1933">
        <v>16251000</v>
      </c>
      <c r="C1933">
        <v>6.3555555555599996E-2</v>
      </c>
      <c r="D1933">
        <v>201406</v>
      </c>
      <c r="E1933">
        <v>26</v>
      </c>
      <c r="G1933">
        <f t="shared" si="44"/>
        <v>2237822</v>
      </c>
    </row>
    <row r="1934" spans="1:7">
      <c r="A1934">
        <v>1933</v>
      </c>
      <c r="B1934">
        <v>11955000</v>
      </c>
      <c r="C1934">
        <v>2.35E-2</v>
      </c>
      <c r="D1934">
        <v>201504</v>
      </c>
      <c r="E1934">
        <v>14</v>
      </c>
      <c r="G1934">
        <f t="shared" si="44"/>
        <v>327766</v>
      </c>
    </row>
    <row r="1935" spans="1:7">
      <c r="A1935">
        <v>1934</v>
      </c>
      <c r="B1935">
        <v>10864000</v>
      </c>
      <c r="C1935">
        <v>7.0000000000000007E-2</v>
      </c>
      <c r="D1935">
        <v>201403</v>
      </c>
      <c r="E1935">
        <v>28</v>
      </c>
      <c r="G1935">
        <f t="shared" si="44"/>
        <v>1774453</v>
      </c>
    </row>
    <row r="1936" spans="1:7">
      <c r="A1936">
        <v>1935</v>
      </c>
      <c r="B1936">
        <v>7388000</v>
      </c>
      <c r="C1936">
        <v>3.4777777777800001E-2</v>
      </c>
      <c r="D1936">
        <v>201502</v>
      </c>
      <c r="E1936">
        <v>22</v>
      </c>
      <c r="G1936">
        <f t="shared" si="44"/>
        <v>471053</v>
      </c>
    </row>
    <row r="1937" spans="1:7">
      <c r="A1937">
        <v>1936</v>
      </c>
      <c r="B1937">
        <v>6886000</v>
      </c>
      <c r="C1937">
        <v>7.0000000000000007E-2</v>
      </c>
      <c r="D1937">
        <v>201506</v>
      </c>
      <c r="E1937">
        <v>24</v>
      </c>
      <c r="G1937">
        <f t="shared" si="44"/>
        <v>964040</v>
      </c>
    </row>
    <row r="1938" spans="1:7">
      <c r="A1938">
        <v>1937</v>
      </c>
      <c r="B1938">
        <v>7857000</v>
      </c>
      <c r="C1938">
        <v>4.5694444444399997E-2</v>
      </c>
      <c r="D1938">
        <v>201504</v>
      </c>
      <c r="E1938">
        <v>25</v>
      </c>
      <c r="G1938">
        <f t="shared" si="44"/>
        <v>747960</v>
      </c>
    </row>
    <row r="1939" spans="1:7">
      <c r="A1939">
        <v>1938</v>
      </c>
      <c r="B1939">
        <v>26118000</v>
      </c>
      <c r="C1939">
        <v>5.3249999999999999E-2</v>
      </c>
      <c r="D1939">
        <v>201606</v>
      </c>
      <c r="E1939">
        <v>27</v>
      </c>
      <c r="G1939">
        <f t="shared" si="44"/>
        <v>3129262</v>
      </c>
    </row>
    <row r="1940" spans="1:7">
      <c r="A1940">
        <v>1939</v>
      </c>
      <c r="B1940">
        <v>11808000</v>
      </c>
      <c r="C1940">
        <v>2.8527777777799999E-2</v>
      </c>
      <c r="D1940">
        <v>201501</v>
      </c>
      <c r="E1940">
        <v>13</v>
      </c>
      <c r="G1940">
        <f t="shared" si="44"/>
        <v>364927</v>
      </c>
    </row>
    <row r="1941" spans="1:7">
      <c r="A1941">
        <v>1940</v>
      </c>
      <c r="B1941">
        <v>12235000</v>
      </c>
      <c r="C1941">
        <v>2.35E-2</v>
      </c>
      <c r="D1941">
        <v>201404</v>
      </c>
      <c r="E1941">
        <v>26</v>
      </c>
      <c r="G1941">
        <f t="shared" si="44"/>
        <v>622965</v>
      </c>
    </row>
    <row r="1942" spans="1:7">
      <c r="A1942">
        <v>1941</v>
      </c>
      <c r="B1942">
        <v>8226000</v>
      </c>
      <c r="C1942">
        <v>7.4999999999999997E-2</v>
      </c>
      <c r="D1942">
        <v>201603</v>
      </c>
      <c r="E1942">
        <v>25</v>
      </c>
      <c r="G1942">
        <f t="shared" si="44"/>
        <v>1285312</v>
      </c>
    </row>
    <row r="1943" spans="1:7">
      <c r="A1943">
        <v>1942</v>
      </c>
      <c r="B1943">
        <v>12691000</v>
      </c>
      <c r="C1943">
        <v>2.35E-2</v>
      </c>
      <c r="D1943">
        <v>201405</v>
      </c>
      <c r="E1943">
        <v>23</v>
      </c>
      <c r="G1943">
        <f t="shared" si="44"/>
        <v>571623</v>
      </c>
    </row>
    <row r="1944" spans="1:7">
      <c r="A1944">
        <v>1943</v>
      </c>
      <c r="B1944">
        <v>30009000</v>
      </c>
      <c r="C1944">
        <v>4.5333333333300002E-2</v>
      </c>
      <c r="D1944">
        <v>201412</v>
      </c>
      <c r="E1944">
        <v>24</v>
      </c>
      <c r="G1944">
        <f t="shared" si="44"/>
        <v>2720815</v>
      </c>
    </row>
    <row r="1945" spans="1:7">
      <c r="A1945">
        <v>1944</v>
      </c>
      <c r="B1945">
        <v>28245000</v>
      </c>
      <c r="C1945">
        <v>2.35E-2</v>
      </c>
      <c r="D1945">
        <v>201404</v>
      </c>
      <c r="E1945">
        <v>24</v>
      </c>
      <c r="G1945">
        <f t="shared" si="44"/>
        <v>1327515</v>
      </c>
    </row>
    <row r="1946" spans="1:7">
      <c r="A1946">
        <v>1945</v>
      </c>
      <c r="B1946">
        <v>26552000</v>
      </c>
      <c r="C1946">
        <v>2.35E-2</v>
      </c>
      <c r="D1946">
        <v>201404</v>
      </c>
      <c r="E1946">
        <v>12</v>
      </c>
      <c r="G1946">
        <f t="shared" si="44"/>
        <v>623972</v>
      </c>
    </row>
    <row r="1947" spans="1:7">
      <c r="A1947">
        <v>1946</v>
      </c>
      <c r="B1947">
        <v>37042000</v>
      </c>
      <c r="C1947">
        <v>4.6944444444399998E-2</v>
      </c>
      <c r="D1947">
        <v>201403</v>
      </c>
      <c r="E1947">
        <v>26</v>
      </c>
      <c r="G1947">
        <f t="shared" si="44"/>
        <v>3767651</v>
      </c>
    </row>
    <row r="1948" spans="1:7">
      <c r="A1948">
        <v>1947</v>
      </c>
      <c r="B1948">
        <v>31144000</v>
      </c>
      <c r="C1948">
        <v>2.5000000000000001E-2</v>
      </c>
      <c r="D1948">
        <v>201501</v>
      </c>
      <c r="E1948">
        <v>12</v>
      </c>
      <c r="G1948">
        <f t="shared" si="44"/>
        <v>778600</v>
      </c>
    </row>
    <row r="1949" spans="1:7">
      <c r="A1949">
        <v>1948</v>
      </c>
      <c r="B1949">
        <v>11839000</v>
      </c>
      <c r="C1949">
        <v>5.45E-2</v>
      </c>
      <c r="D1949">
        <v>201506</v>
      </c>
      <c r="E1949">
        <v>18</v>
      </c>
      <c r="G1949">
        <f t="shared" si="44"/>
        <v>967838</v>
      </c>
    </row>
    <row r="1950" spans="1:7">
      <c r="A1950">
        <v>1949</v>
      </c>
      <c r="B1950">
        <v>26754000</v>
      </c>
      <c r="C1950">
        <v>3.0083333333299999E-2</v>
      </c>
      <c r="D1950">
        <v>201607</v>
      </c>
      <c r="E1950">
        <v>19</v>
      </c>
      <c r="G1950">
        <f t="shared" si="44"/>
        <v>1274345</v>
      </c>
    </row>
    <row r="1951" spans="1:7">
      <c r="A1951">
        <v>1950</v>
      </c>
      <c r="B1951">
        <v>7122000</v>
      </c>
      <c r="C1951">
        <v>2.9111111111099999E-2</v>
      </c>
      <c r="D1951">
        <v>201505</v>
      </c>
      <c r="E1951">
        <v>19</v>
      </c>
      <c r="G1951">
        <f t="shared" si="44"/>
        <v>328271</v>
      </c>
    </row>
    <row r="1952" spans="1:7">
      <c r="A1952">
        <v>1951</v>
      </c>
      <c r="B1952">
        <v>11848000</v>
      </c>
      <c r="C1952">
        <v>4.8222222222199997E-2</v>
      </c>
      <c r="D1952">
        <v>201503</v>
      </c>
      <c r="E1952">
        <v>28</v>
      </c>
      <c r="G1952">
        <f t="shared" si="44"/>
        <v>1333119</v>
      </c>
    </row>
    <row r="1953" spans="1:7">
      <c r="A1953">
        <v>1952</v>
      </c>
      <c r="B1953">
        <v>25164000</v>
      </c>
      <c r="C1953">
        <v>2.35E-2</v>
      </c>
      <c r="D1953">
        <v>201404</v>
      </c>
      <c r="E1953">
        <v>20</v>
      </c>
      <c r="G1953">
        <f t="shared" si="44"/>
        <v>985590</v>
      </c>
    </row>
    <row r="1954" spans="1:7">
      <c r="A1954">
        <v>1953</v>
      </c>
      <c r="B1954">
        <v>30922000</v>
      </c>
      <c r="C1954">
        <v>2.35E-2</v>
      </c>
      <c r="D1954">
        <v>201404</v>
      </c>
      <c r="E1954">
        <v>29</v>
      </c>
      <c r="G1954">
        <f t="shared" si="44"/>
        <v>1756111</v>
      </c>
    </row>
    <row r="1955" spans="1:7">
      <c r="A1955">
        <v>1954</v>
      </c>
      <c r="B1955">
        <v>10228000</v>
      </c>
      <c r="C1955">
        <v>2.4E-2</v>
      </c>
      <c r="D1955">
        <v>201404</v>
      </c>
      <c r="E1955">
        <v>24</v>
      </c>
      <c r="G1955">
        <f t="shared" si="44"/>
        <v>490944</v>
      </c>
    </row>
    <row r="1956" spans="1:7">
      <c r="A1956">
        <v>1955</v>
      </c>
      <c r="B1956">
        <v>24937000</v>
      </c>
      <c r="C1956">
        <v>4.6666666666700003E-2</v>
      </c>
      <c r="D1956">
        <v>201609</v>
      </c>
      <c r="E1956">
        <v>24</v>
      </c>
      <c r="G1956">
        <f t="shared" si="44"/>
        <v>2327453</v>
      </c>
    </row>
    <row r="1957" spans="1:7">
      <c r="A1957">
        <v>1956</v>
      </c>
      <c r="B1957">
        <v>8590000</v>
      </c>
      <c r="C1957">
        <v>4.0833333333299998E-2</v>
      </c>
      <c r="D1957">
        <v>201501</v>
      </c>
      <c r="E1957">
        <v>15</v>
      </c>
      <c r="G1957">
        <f t="shared" si="44"/>
        <v>438447</v>
      </c>
    </row>
    <row r="1958" spans="1:7">
      <c r="A1958">
        <v>1957</v>
      </c>
      <c r="B1958">
        <v>10682000</v>
      </c>
      <c r="C1958">
        <v>2.35E-2</v>
      </c>
      <c r="D1958">
        <v>201404</v>
      </c>
      <c r="E1958">
        <v>19</v>
      </c>
      <c r="G1958">
        <f t="shared" si="44"/>
        <v>397459</v>
      </c>
    </row>
    <row r="1959" spans="1:7">
      <c r="A1959">
        <v>1958</v>
      </c>
      <c r="B1959">
        <v>6026000</v>
      </c>
      <c r="C1959">
        <v>8.2500000000000004E-2</v>
      </c>
      <c r="D1959">
        <v>201503</v>
      </c>
      <c r="E1959">
        <v>27</v>
      </c>
      <c r="G1959">
        <f t="shared" si="44"/>
        <v>1118576</v>
      </c>
    </row>
    <row r="1960" spans="1:7">
      <c r="A1960">
        <v>1959</v>
      </c>
      <c r="B1960">
        <v>10504000</v>
      </c>
      <c r="C1960">
        <v>6.6000000000000003E-2</v>
      </c>
      <c r="D1960">
        <v>201411</v>
      </c>
      <c r="E1960">
        <v>24</v>
      </c>
      <c r="G1960">
        <f t="shared" si="44"/>
        <v>1386528</v>
      </c>
    </row>
    <row r="1961" spans="1:7">
      <c r="A1961">
        <v>1960</v>
      </c>
      <c r="B1961">
        <v>10231000</v>
      </c>
      <c r="C1961">
        <v>2.4E-2</v>
      </c>
      <c r="D1961">
        <v>201506</v>
      </c>
      <c r="E1961">
        <v>12</v>
      </c>
      <c r="G1961">
        <f t="shared" si="44"/>
        <v>245544</v>
      </c>
    </row>
    <row r="1962" spans="1:7">
      <c r="A1962">
        <v>1961</v>
      </c>
      <c r="B1962">
        <v>9268000</v>
      </c>
      <c r="C1962">
        <v>5.8055555555599998E-2</v>
      </c>
      <c r="D1962">
        <v>201503</v>
      </c>
      <c r="E1962">
        <v>22</v>
      </c>
      <c r="G1962">
        <f t="shared" si="44"/>
        <v>986441</v>
      </c>
    </row>
    <row r="1963" spans="1:7">
      <c r="A1963">
        <v>1962</v>
      </c>
      <c r="B1963">
        <v>29594000</v>
      </c>
      <c r="C1963">
        <v>2.35E-2</v>
      </c>
      <c r="D1963">
        <v>201504</v>
      </c>
      <c r="E1963">
        <v>21</v>
      </c>
      <c r="G1963">
        <f t="shared" si="44"/>
        <v>1217053</v>
      </c>
    </row>
    <row r="1964" spans="1:7">
      <c r="A1964">
        <v>1963</v>
      </c>
      <c r="B1964">
        <v>10679000</v>
      </c>
      <c r="C1964">
        <v>5.8055555555599998E-2</v>
      </c>
      <c r="D1964">
        <v>201406</v>
      </c>
      <c r="E1964">
        <v>19</v>
      </c>
      <c r="G1964">
        <f t="shared" si="44"/>
        <v>981627</v>
      </c>
    </row>
    <row r="1965" spans="1:7">
      <c r="A1965">
        <v>1964</v>
      </c>
      <c r="B1965">
        <v>9719000</v>
      </c>
      <c r="C1965">
        <v>0.05</v>
      </c>
      <c r="D1965">
        <v>201404</v>
      </c>
      <c r="E1965">
        <v>32</v>
      </c>
      <c r="G1965">
        <f t="shared" si="44"/>
        <v>1295866</v>
      </c>
    </row>
    <row r="1966" spans="1:7">
      <c r="A1966">
        <v>1965</v>
      </c>
      <c r="B1966">
        <v>24312000</v>
      </c>
      <c r="C1966">
        <v>3.6416666666700001E-2</v>
      </c>
      <c r="D1966">
        <v>201607</v>
      </c>
      <c r="E1966">
        <v>23</v>
      </c>
      <c r="G1966">
        <f t="shared" si="44"/>
        <v>1696943</v>
      </c>
    </row>
    <row r="1967" spans="1:7">
      <c r="A1967">
        <v>1966</v>
      </c>
      <c r="B1967">
        <v>26252000</v>
      </c>
      <c r="C1967">
        <v>2.35E-2</v>
      </c>
      <c r="D1967">
        <v>201402</v>
      </c>
      <c r="E1967">
        <v>14</v>
      </c>
      <c r="G1967">
        <f t="shared" si="44"/>
        <v>719742</v>
      </c>
    </row>
    <row r="1968" spans="1:7">
      <c r="A1968">
        <v>1967</v>
      </c>
      <c r="B1968">
        <v>27243000</v>
      </c>
      <c r="C1968">
        <v>2.35E-2</v>
      </c>
      <c r="D1968">
        <v>201605</v>
      </c>
      <c r="E1968">
        <v>13</v>
      </c>
      <c r="G1968">
        <f t="shared" si="44"/>
        <v>693561</v>
      </c>
    </row>
    <row r="1969" spans="1:7">
      <c r="A1969">
        <v>1968</v>
      </c>
      <c r="B1969">
        <v>8657000</v>
      </c>
      <c r="C1969">
        <v>3.1333333333299997E-2</v>
      </c>
      <c r="D1969">
        <v>201506</v>
      </c>
      <c r="E1969">
        <v>12</v>
      </c>
      <c r="G1969">
        <f t="shared" si="44"/>
        <v>271252</v>
      </c>
    </row>
    <row r="1970" spans="1:7">
      <c r="A1970">
        <v>1969</v>
      </c>
      <c r="B1970">
        <v>8667000</v>
      </c>
      <c r="C1970">
        <v>5.6333333333299998E-2</v>
      </c>
      <c r="D1970">
        <v>201605</v>
      </c>
      <c r="E1970">
        <v>28</v>
      </c>
      <c r="G1970">
        <f t="shared" si="44"/>
        <v>1139228</v>
      </c>
    </row>
    <row r="1971" spans="1:7">
      <c r="A1971">
        <v>1970</v>
      </c>
      <c r="B1971">
        <v>10387000</v>
      </c>
      <c r="C1971">
        <v>2.9749999999999999E-2</v>
      </c>
      <c r="D1971">
        <v>201403</v>
      </c>
      <c r="E1971">
        <v>21</v>
      </c>
      <c r="G1971">
        <f t="shared" si="44"/>
        <v>540773</v>
      </c>
    </row>
    <row r="1972" spans="1:7">
      <c r="A1972">
        <v>1971</v>
      </c>
      <c r="B1972">
        <v>26250000</v>
      </c>
      <c r="C1972">
        <v>2.35E-2</v>
      </c>
      <c r="D1972">
        <v>201404</v>
      </c>
      <c r="E1972">
        <v>22</v>
      </c>
      <c r="G1972">
        <f t="shared" si="44"/>
        <v>1130937</v>
      </c>
    </row>
    <row r="1973" spans="1:7">
      <c r="A1973">
        <v>1972</v>
      </c>
      <c r="B1973">
        <v>33119000</v>
      </c>
      <c r="C1973">
        <v>2.35E-2</v>
      </c>
      <c r="D1973">
        <v>201505</v>
      </c>
      <c r="E1973">
        <v>18</v>
      </c>
      <c r="G1973">
        <f t="shared" si="44"/>
        <v>1167444</v>
      </c>
    </row>
    <row r="1974" spans="1:7">
      <c r="A1974">
        <v>1973</v>
      </c>
      <c r="B1974">
        <v>33684000</v>
      </c>
      <c r="C1974">
        <v>2.35E-2</v>
      </c>
      <c r="D1974">
        <v>201504</v>
      </c>
      <c r="E1974">
        <v>16</v>
      </c>
      <c r="G1974">
        <f t="shared" si="44"/>
        <v>1055432</v>
      </c>
    </row>
    <row r="1975" spans="1:7">
      <c r="A1975">
        <v>1974</v>
      </c>
      <c r="B1975">
        <v>11961000</v>
      </c>
      <c r="C1975">
        <v>3.1777777777799998E-2</v>
      </c>
      <c r="D1975">
        <v>201501</v>
      </c>
      <c r="E1975">
        <v>13</v>
      </c>
      <c r="G1975">
        <f t="shared" si="44"/>
        <v>411768</v>
      </c>
    </row>
    <row r="1976" spans="1:7">
      <c r="A1976">
        <v>1975</v>
      </c>
      <c r="B1976">
        <v>7557000</v>
      </c>
      <c r="C1976">
        <v>2.35E-2</v>
      </c>
      <c r="D1976">
        <v>201502</v>
      </c>
      <c r="E1976">
        <v>18</v>
      </c>
      <c r="G1976">
        <f t="shared" si="44"/>
        <v>266384</v>
      </c>
    </row>
    <row r="1977" spans="1:7">
      <c r="A1977">
        <v>1976</v>
      </c>
      <c r="B1977">
        <v>9028000</v>
      </c>
      <c r="C1977">
        <v>6.66666666667E-2</v>
      </c>
      <c r="D1977">
        <v>201405</v>
      </c>
      <c r="E1977">
        <v>30</v>
      </c>
      <c r="G1977">
        <f t="shared" si="44"/>
        <v>1504666</v>
      </c>
    </row>
    <row r="1978" spans="1:7">
      <c r="A1978">
        <v>1977</v>
      </c>
      <c r="B1978">
        <v>13954000</v>
      </c>
      <c r="C1978">
        <v>4.7500000000000001E-2</v>
      </c>
      <c r="D1978">
        <v>201503</v>
      </c>
      <c r="E1978">
        <v>18</v>
      </c>
      <c r="G1978">
        <f t="shared" si="44"/>
        <v>994222</v>
      </c>
    </row>
    <row r="1979" spans="1:7">
      <c r="A1979">
        <v>1978</v>
      </c>
      <c r="B1979">
        <v>27401000</v>
      </c>
      <c r="C1979">
        <v>3.8666666666700003E-2</v>
      </c>
      <c r="D1979">
        <v>201406</v>
      </c>
      <c r="E1979">
        <v>24</v>
      </c>
      <c r="G1979">
        <f t="shared" si="44"/>
        <v>2119010</v>
      </c>
    </row>
    <row r="1980" spans="1:7">
      <c r="A1980">
        <v>1979</v>
      </c>
      <c r="B1980">
        <v>7145000</v>
      </c>
      <c r="C1980">
        <v>3.7083333333300002E-2</v>
      </c>
      <c r="D1980">
        <v>201504</v>
      </c>
      <c r="E1980">
        <v>21</v>
      </c>
      <c r="G1980">
        <f t="shared" si="44"/>
        <v>463680</v>
      </c>
    </row>
    <row r="1981" spans="1:7">
      <c r="A1981">
        <v>1980</v>
      </c>
      <c r="B1981">
        <v>15294000</v>
      </c>
      <c r="C1981">
        <v>3.7222222222200001E-2</v>
      </c>
      <c r="D1981">
        <v>201406</v>
      </c>
      <c r="E1981">
        <v>20</v>
      </c>
      <c r="G1981">
        <f t="shared" si="44"/>
        <v>948794</v>
      </c>
    </row>
    <row r="1982" spans="1:7">
      <c r="A1982">
        <v>1981</v>
      </c>
      <c r="B1982">
        <v>6135000</v>
      </c>
      <c r="C1982">
        <v>2.35E-2</v>
      </c>
      <c r="D1982">
        <v>201406</v>
      </c>
      <c r="E1982">
        <v>26</v>
      </c>
      <c r="G1982">
        <f t="shared" si="44"/>
        <v>312373</v>
      </c>
    </row>
    <row r="1983" spans="1:7">
      <c r="A1983">
        <v>1982</v>
      </c>
      <c r="B1983">
        <v>13167000</v>
      </c>
      <c r="C1983">
        <v>2.35E-2</v>
      </c>
      <c r="D1983">
        <v>201404</v>
      </c>
      <c r="E1983">
        <v>25</v>
      </c>
      <c r="G1983">
        <f t="shared" si="44"/>
        <v>644634</v>
      </c>
    </row>
    <row r="1984" spans="1:7">
      <c r="A1984">
        <v>1983</v>
      </c>
      <c r="B1984">
        <v>32819000</v>
      </c>
      <c r="C1984">
        <v>7.4055555555600006E-2</v>
      </c>
      <c r="D1984">
        <v>201503</v>
      </c>
      <c r="E1984">
        <v>31</v>
      </c>
      <c r="G1984">
        <f t="shared" si="44"/>
        <v>6278608</v>
      </c>
    </row>
    <row r="1985" spans="1:7">
      <c r="A1985">
        <v>1984</v>
      </c>
      <c r="B1985">
        <v>11759000</v>
      </c>
      <c r="C1985">
        <v>3.3333333333299998E-2</v>
      </c>
      <c r="D1985">
        <v>201405</v>
      </c>
      <c r="E1985">
        <v>20</v>
      </c>
      <c r="G1985">
        <f t="shared" si="44"/>
        <v>653277</v>
      </c>
    </row>
    <row r="1986" spans="1:7">
      <c r="A1986">
        <v>1985</v>
      </c>
      <c r="B1986">
        <v>8511000</v>
      </c>
      <c r="C1986">
        <v>6.47777777778E-2</v>
      </c>
      <c r="D1986">
        <v>201503</v>
      </c>
      <c r="E1986">
        <v>22</v>
      </c>
      <c r="G1986">
        <f t="shared" ref="G1986:G2049" si="45">FLOOR(B1986*C1986*E1986/12, 1)</f>
        <v>1010760</v>
      </c>
    </row>
    <row r="1987" spans="1:7">
      <c r="A1987">
        <v>1986</v>
      </c>
      <c r="B1987">
        <v>10611000</v>
      </c>
      <c r="C1987">
        <v>2.35E-2</v>
      </c>
      <c r="D1987">
        <v>201502</v>
      </c>
      <c r="E1987">
        <v>13</v>
      </c>
      <c r="G1987">
        <f t="shared" si="45"/>
        <v>270138</v>
      </c>
    </row>
    <row r="1988" spans="1:7">
      <c r="A1988">
        <v>1987</v>
      </c>
      <c r="B1988">
        <v>9255000</v>
      </c>
      <c r="C1988">
        <v>6.6750000000000004E-2</v>
      </c>
      <c r="D1988">
        <v>201506</v>
      </c>
      <c r="E1988">
        <v>27</v>
      </c>
      <c r="G1988">
        <f t="shared" si="45"/>
        <v>1389985</v>
      </c>
    </row>
    <row r="1989" spans="1:7">
      <c r="A1989">
        <v>1988</v>
      </c>
      <c r="B1989">
        <v>5896000</v>
      </c>
      <c r="C1989">
        <v>2.35E-2</v>
      </c>
      <c r="D1989">
        <v>201502</v>
      </c>
      <c r="E1989">
        <v>12</v>
      </c>
      <c r="G1989">
        <f t="shared" si="45"/>
        <v>138556</v>
      </c>
    </row>
    <row r="1990" spans="1:7">
      <c r="A1990">
        <v>1989</v>
      </c>
      <c r="B1990">
        <v>10766000</v>
      </c>
      <c r="C1990">
        <v>5.8999999999999997E-2</v>
      </c>
      <c r="D1990">
        <v>201503</v>
      </c>
      <c r="E1990">
        <v>18</v>
      </c>
      <c r="G1990">
        <f t="shared" si="45"/>
        <v>952791</v>
      </c>
    </row>
    <row r="1991" spans="1:7">
      <c r="A1991">
        <v>1990</v>
      </c>
      <c r="B1991">
        <v>6929000</v>
      </c>
      <c r="C1991">
        <v>4.0277777777799999E-2</v>
      </c>
      <c r="D1991">
        <v>201502</v>
      </c>
      <c r="E1991">
        <v>22</v>
      </c>
      <c r="G1991">
        <f t="shared" si="45"/>
        <v>511655</v>
      </c>
    </row>
    <row r="1992" spans="1:7">
      <c r="A1992">
        <v>1991</v>
      </c>
      <c r="B1992">
        <v>11643000</v>
      </c>
      <c r="C1992">
        <v>2.35E-2</v>
      </c>
      <c r="D1992">
        <v>201502</v>
      </c>
      <c r="E1992">
        <v>12</v>
      </c>
      <c r="G1992">
        <f t="shared" si="45"/>
        <v>273610</v>
      </c>
    </row>
    <row r="1993" spans="1:7">
      <c r="A1993">
        <v>1992</v>
      </c>
      <c r="B1993">
        <v>9274000</v>
      </c>
      <c r="C1993">
        <v>3.3333333333299998E-2</v>
      </c>
      <c r="D1993">
        <v>201403</v>
      </c>
      <c r="E1993">
        <v>12</v>
      </c>
      <c r="G1993">
        <f t="shared" si="45"/>
        <v>309133</v>
      </c>
    </row>
    <row r="1994" spans="1:7">
      <c r="A1994">
        <v>1993</v>
      </c>
      <c r="B1994">
        <v>4435000</v>
      </c>
      <c r="C1994">
        <v>2.3638888888899999E-2</v>
      </c>
      <c r="D1994">
        <v>201412</v>
      </c>
      <c r="E1994">
        <v>23</v>
      </c>
      <c r="G1994">
        <f t="shared" si="45"/>
        <v>200940</v>
      </c>
    </row>
    <row r="1995" spans="1:7">
      <c r="A1995">
        <v>1994</v>
      </c>
      <c r="B1995">
        <v>33817000</v>
      </c>
      <c r="C1995">
        <v>0.04</v>
      </c>
      <c r="D1995">
        <v>201501</v>
      </c>
      <c r="E1995">
        <v>18</v>
      </c>
      <c r="G1995">
        <f t="shared" si="45"/>
        <v>2029020</v>
      </c>
    </row>
    <row r="1996" spans="1:7">
      <c r="A1996">
        <v>1995</v>
      </c>
      <c r="B1996">
        <v>9596000</v>
      </c>
      <c r="C1996">
        <v>4.29166666667E-2</v>
      </c>
      <c r="D1996">
        <v>201604</v>
      </c>
      <c r="E1996">
        <v>25</v>
      </c>
      <c r="G1996">
        <f t="shared" si="45"/>
        <v>857975</v>
      </c>
    </row>
    <row r="1997" spans="1:7">
      <c r="A1997">
        <v>1996</v>
      </c>
      <c r="B1997">
        <v>8615000</v>
      </c>
      <c r="C1997">
        <v>2.35E-2</v>
      </c>
      <c r="D1997">
        <v>201405</v>
      </c>
      <c r="E1997">
        <v>19</v>
      </c>
      <c r="G1997">
        <f t="shared" si="45"/>
        <v>320549</v>
      </c>
    </row>
    <row r="1998" spans="1:7">
      <c r="A1998">
        <v>1997</v>
      </c>
      <c r="B1998">
        <v>12306000</v>
      </c>
      <c r="C1998">
        <v>2.35E-2</v>
      </c>
      <c r="D1998">
        <v>201502</v>
      </c>
      <c r="E1998">
        <v>18</v>
      </c>
      <c r="G1998">
        <f t="shared" si="45"/>
        <v>433786</v>
      </c>
    </row>
    <row r="1999" spans="1:7">
      <c r="A1999">
        <v>1998</v>
      </c>
      <c r="B1999">
        <v>9668000</v>
      </c>
      <c r="C1999">
        <v>6.5000000000000002E-2</v>
      </c>
      <c r="D1999">
        <v>201503</v>
      </c>
      <c r="E1999">
        <v>30</v>
      </c>
      <c r="G1999">
        <f t="shared" si="45"/>
        <v>1571050</v>
      </c>
    </row>
    <row r="2000" spans="1:7">
      <c r="A2000">
        <v>1999</v>
      </c>
      <c r="B2000">
        <v>6956000</v>
      </c>
      <c r="C2000">
        <v>7.1555555555600003E-2</v>
      </c>
      <c r="D2000">
        <v>201503</v>
      </c>
      <c r="E2000">
        <v>23</v>
      </c>
      <c r="G2000">
        <f t="shared" si="45"/>
        <v>954002</v>
      </c>
    </row>
    <row r="2001" spans="1:7">
      <c r="A2001">
        <v>2000</v>
      </c>
      <c r="B2001">
        <v>3961000</v>
      </c>
      <c r="C2001">
        <v>2.35E-2</v>
      </c>
      <c r="D2001">
        <v>201405</v>
      </c>
      <c r="E2001">
        <v>22</v>
      </c>
      <c r="G2001">
        <f t="shared" si="45"/>
        <v>170653</v>
      </c>
    </row>
    <row r="2002" spans="1:7">
      <c r="A2002">
        <v>2001</v>
      </c>
      <c r="B2002">
        <v>26736000</v>
      </c>
      <c r="C2002">
        <v>2.8750000000000001E-2</v>
      </c>
      <c r="D2002">
        <v>201403</v>
      </c>
      <c r="E2002">
        <v>15</v>
      </c>
      <c r="G2002">
        <f t="shared" si="45"/>
        <v>960825</v>
      </c>
    </row>
    <row r="2003" spans="1:7">
      <c r="A2003">
        <v>2002</v>
      </c>
      <c r="B2003">
        <v>24540000</v>
      </c>
      <c r="C2003">
        <v>2.35E-2</v>
      </c>
      <c r="D2003">
        <v>201404</v>
      </c>
      <c r="E2003">
        <v>25</v>
      </c>
      <c r="G2003">
        <f t="shared" si="45"/>
        <v>1201437</v>
      </c>
    </row>
    <row r="2004" spans="1:7">
      <c r="A2004">
        <v>2003</v>
      </c>
      <c r="B2004">
        <v>14697000</v>
      </c>
      <c r="C2004">
        <v>3.8972222222200002E-2</v>
      </c>
      <c r="D2004">
        <v>201503</v>
      </c>
      <c r="E2004">
        <v>23</v>
      </c>
      <c r="G2004">
        <f t="shared" si="45"/>
        <v>1097818</v>
      </c>
    </row>
    <row r="2005" spans="1:7">
      <c r="A2005">
        <v>2004</v>
      </c>
      <c r="B2005">
        <v>10729000</v>
      </c>
      <c r="C2005">
        <v>3.5749999999999997E-2</v>
      </c>
      <c r="D2005">
        <v>201606</v>
      </c>
      <c r="E2005">
        <v>13</v>
      </c>
      <c r="G2005">
        <f t="shared" si="45"/>
        <v>415525</v>
      </c>
    </row>
    <row r="2006" spans="1:7">
      <c r="A2006">
        <v>2005</v>
      </c>
      <c r="B2006">
        <v>30555000</v>
      </c>
      <c r="C2006">
        <v>2.35E-2</v>
      </c>
      <c r="D2006">
        <v>201404</v>
      </c>
      <c r="E2006">
        <v>13</v>
      </c>
      <c r="G2006">
        <f t="shared" si="45"/>
        <v>777879</v>
      </c>
    </row>
    <row r="2007" spans="1:7">
      <c r="A2007">
        <v>2006</v>
      </c>
      <c r="B2007">
        <v>28123000</v>
      </c>
      <c r="C2007">
        <v>7.3333333333299999E-2</v>
      </c>
      <c r="D2007">
        <v>201403</v>
      </c>
      <c r="E2007">
        <v>30</v>
      </c>
      <c r="G2007">
        <f t="shared" si="45"/>
        <v>5155883</v>
      </c>
    </row>
    <row r="2008" spans="1:7">
      <c r="A2008">
        <v>2007</v>
      </c>
      <c r="B2008">
        <v>30783000</v>
      </c>
      <c r="C2008">
        <v>2.35E-2</v>
      </c>
      <c r="D2008">
        <v>201505</v>
      </c>
      <c r="E2008">
        <v>12</v>
      </c>
      <c r="G2008">
        <f t="shared" si="45"/>
        <v>723400</v>
      </c>
    </row>
    <row r="2009" spans="1:7">
      <c r="A2009">
        <v>2008</v>
      </c>
      <c r="B2009">
        <v>31825000</v>
      </c>
      <c r="C2009">
        <v>3.70555555556E-2</v>
      </c>
      <c r="D2009">
        <v>201603</v>
      </c>
      <c r="E2009">
        <v>23</v>
      </c>
      <c r="G2009">
        <f t="shared" si="45"/>
        <v>2260311</v>
      </c>
    </row>
    <row r="2010" spans="1:7">
      <c r="A2010">
        <v>2009</v>
      </c>
      <c r="B2010">
        <v>8489000</v>
      </c>
      <c r="C2010">
        <v>5.6500000000000002E-2</v>
      </c>
      <c r="D2010">
        <v>201403</v>
      </c>
      <c r="E2010">
        <v>18</v>
      </c>
      <c r="G2010">
        <f t="shared" si="45"/>
        <v>719442</v>
      </c>
    </row>
    <row r="2011" spans="1:7">
      <c r="A2011">
        <v>2010</v>
      </c>
      <c r="B2011">
        <v>8269000</v>
      </c>
      <c r="C2011">
        <v>5.7833333333299999E-2</v>
      </c>
      <c r="D2011">
        <v>201502</v>
      </c>
      <c r="E2011">
        <v>31</v>
      </c>
      <c r="G2011">
        <f t="shared" si="45"/>
        <v>1235411</v>
      </c>
    </row>
    <row r="2012" spans="1:7">
      <c r="A2012">
        <v>2011</v>
      </c>
      <c r="B2012">
        <v>3605000</v>
      </c>
      <c r="C2012">
        <v>4.6527777777799997E-2</v>
      </c>
      <c r="D2012">
        <v>201506</v>
      </c>
      <c r="E2012">
        <v>25</v>
      </c>
      <c r="G2012">
        <f t="shared" si="45"/>
        <v>349442</v>
      </c>
    </row>
    <row r="2013" spans="1:7">
      <c r="A2013">
        <v>2012</v>
      </c>
      <c r="B2013">
        <v>3183000</v>
      </c>
      <c r="C2013">
        <v>2.35E-2</v>
      </c>
      <c r="D2013">
        <v>201502</v>
      </c>
      <c r="E2013">
        <v>19</v>
      </c>
      <c r="G2013">
        <f t="shared" si="45"/>
        <v>118434</v>
      </c>
    </row>
    <row r="2014" spans="1:7">
      <c r="A2014">
        <v>2013</v>
      </c>
      <c r="B2014">
        <v>13802000</v>
      </c>
      <c r="C2014">
        <v>4.1111111111100003E-2</v>
      </c>
      <c r="D2014">
        <v>201608</v>
      </c>
      <c r="E2014">
        <v>20</v>
      </c>
      <c r="G2014">
        <f t="shared" si="45"/>
        <v>945692</v>
      </c>
    </row>
    <row r="2015" spans="1:7">
      <c r="A2015">
        <v>2014</v>
      </c>
      <c r="B2015">
        <v>27833000</v>
      </c>
      <c r="C2015">
        <v>2.35E-2</v>
      </c>
      <c r="D2015">
        <v>201404</v>
      </c>
      <c r="E2015">
        <v>25</v>
      </c>
      <c r="G2015">
        <f t="shared" si="45"/>
        <v>1362657</v>
      </c>
    </row>
    <row r="2016" spans="1:7">
      <c r="A2016">
        <v>2015</v>
      </c>
      <c r="B2016">
        <v>13094000</v>
      </c>
      <c r="C2016">
        <v>4.3444444444400002E-2</v>
      </c>
      <c r="D2016">
        <v>201403</v>
      </c>
      <c r="E2016">
        <v>23</v>
      </c>
      <c r="G2016">
        <f t="shared" si="45"/>
        <v>1090317</v>
      </c>
    </row>
    <row r="2017" spans="1:7">
      <c r="A2017">
        <v>2016</v>
      </c>
      <c r="B2017">
        <v>27787000</v>
      </c>
      <c r="C2017">
        <v>3.5888888888900003E-2</v>
      </c>
      <c r="D2017">
        <v>201412</v>
      </c>
      <c r="E2017">
        <v>19</v>
      </c>
      <c r="G2017">
        <f t="shared" si="45"/>
        <v>1578970</v>
      </c>
    </row>
    <row r="2018" spans="1:7">
      <c r="A2018">
        <v>2017</v>
      </c>
      <c r="B2018">
        <v>3067000</v>
      </c>
      <c r="C2018">
        <v>3.2222222222200003E-2</v>
      </c>
      <c r="D2018">
        <v>201502</v>
      </c>
      <c r="E2018">
        <v>20</v>
      </c>
      <c r="G2018">
        <f t="shared" si="45"/>
        <v>164709</v>
      </c>
    </row>
    <row r="2019" spans="1:7">
      <c r="A2019">
        <v>2018</v>
      </c>
      <c r="B2019">
        <v>4495000</v>
      </c>
      <c r="C2019">
        <v>2.35E-2</v>
      </c>
      <c r="D2019">
        <v>201404</v>
      </c>
      <c r="E2019">
        <v>25</v>
      </c>
      <c r="G2019">
        <f t="shared" si="45"/>
        <v>220067</v>
      </c>
    </row>
    <row r="2020" spans="1:7">
      <c r="A2020">
        <v>2019</v>
      </c>
      <c r="B2020">
        <v>14655000</v>
      </c>
      <c r="C2020">
        <v>2.35E-2</v>
      </c>
      <c r="D2020">
        <v>201405</v>
      </c>
      <c r="E2020">
        <v>16</v>
      </c>
      <c r="G2020">
        <f t="shared" si="45"/>
        <v>459190</v>
      </c>
    </row>
    <row r="2021" spans="1:7">
      <c r="A2021">
        <v>2020</v>
      </c>
      <c r="B2021">
        <v>26425000</v>
      </c>
      <c r="C2021">
        <v>4.3055555555599999E-2</v>
      </c>
      <c r="D2021">
        <v>201503</v>
      </c>
      <c r="E2021">
        <v>25</v>
      </c>
      <c r="G2021">
        <f t="shared" si="45"/>
        <v>2370298</v>
      </c>
    </row>
    <row r="2022" spans="1:7">
      <c r="A2022">
        <v>2021</v>
      </c>
      <c r="B2022">
        <v>13625000</v>
      </c>
      <c r="C2022">
        <v>2.79166666667E-2</v>
      </c>
      <c r="D2022">
        <v>201403</v>
      </c>
      <c r="E2022">
        <v>15</v>
      </c>
      <c r="G2022">
        <f t="shared" si="45"/>
        <v>475455</v>
      </c>
    </row>
    <row r="2023" spans="1:7">
      <c r="A2023">
        <v>2022</v>
      </c>
      <c r="B2023">
        <v>3997000</v>
      </c>
      <c r="C2023">
        <v>2.35E-2</v>
      </c>
      <c r="D2023">
        <v>201606</v>
      </c>
      <c r="E2023">
        <v>13</v>
      </c>
      <c r="G2023">
        <f t="shared" si="45"/>
        <v>101756</v>
      </c>
    </row>
    <row r="2024" spans="1:7">
      <c r="A2024">
        <v>2023</v>
      </c>
      <c r="B2024">
        <v>8614000</v>
      </c>
      <c r="C2024">
        <v>6.4166666666699998E-2</v>
      </c>
      <c r="D2024">
        <v>201610</v>
      </c>
      <c r="E2024">
        <v>21</v>
      </c>
      <c r="G2024">
        <f t="shared" si="45"/>
        <v>967280</v>
      </c>
    </row>
    <row r="2025" spans="1:7">
      <c r="A2025">
        <v>2024</v>
      </c>
      <c r="B2025">
        <v>10858000</v>
      </c>
      <c r="C2025">
        <v>3.2500000000000001E-2</v>
      </c>
      <c r="D2025">
        <v>201603</v>
      </c>
      <c r="E2025">
        <v>13</v>
      </c>
      <c r="G2025">
        <f t="shared" si="45"/>
        <v>382292</v>
      </c>
    </row>
    <row r="2026" spans="1:7">
      <c r="A2026">
        <v>2025</v>
      </c>
      <c r="B2026">
        <v>28219000</v>
      </c>
      <c r="C2026">
        <v>3.8666666666700003E-2</v>
      </c>
      <c r="D2026">
        <v>201406</v>
      </c>
      <c r="E2026">
        <v>29</v>
      </c>
      <c r="G2026">
        <f t="shared" si="45"/>
        <v>2636908</v>
      </c>
    </row>
    <row r="2027" spans="1:7">
      <c r="A2027">
        <v>2026</v>
      </c>
      <c r="B2027">
        <v>12198000</v>
      </c>
      <c r="C2027">
        <v>5.5500000000000001E-2</v>
      </c>
      <c r="D2027">
        <v>201503</v>
      </c>
      <c r="E2027">
        <v>27</v>
      </c>
      <c r="G2027">
        <f t="shared" si="45"/>
        <v>1523225</v>
      </c>
    </row>
    <row r="2028" spans="1:7">
      <c r="A2028">
        <v>2027</v>
      </c>
      <c r="B2028">
        <v>3733000</v>
      </c>
      <c r="C2028">
        <v>6.3555555555599996E-2</v>
      </c>
      <c r="D2028">
        <v>201501</v>
      </c>
      <c r="E2028">
        <v>22</v>
      </c>
      <c r="G2028">
        <f t="shared" si="45"/>
        <v>434963</v>
      </c>
    </row>
    <row r="2029" spans="1:7">
      <c r="A2029">
        <v>2028</v>
      </c>
      <c r="B2029">
        <v>25724000</v>
      </c>
      <c r="C2029">
        <v>3.8333333333300003E-2</v>
      </c>
      <c r="D2029">
        <v>201503</v>
      </c>
      <c r="E2029">
        <v>20</v>
      </c>
      <c r="G2029">
        <f t="shared" si="45"/>
        <v>1643477</v>
      </c>
    </row>
    <row r="2030" spans="1:7">
      <c r="A2030">
        <v>2029</v>
      </c>
      <c r="B2030">
        <v>29187000</v>
      </c>
      <c r="C2030">
        <v>2.35E-2</v>
      </c>
      <c r="D2030">
        <v>201405</v>
      </c>
      <c r="E2030">
        <v>25</v>
      </c>
      <c r="G2030">
        <f t="shared" si="45"/>
        <v>1428946</v>
      </c>
    </row>
    <row r="2031" spans="1:7">
      <c r="A2031">
        <v>2030</v>
      </c>
      <c r="B2031">
        <v>9802000</v>
      </c>
      <c r="C2031">
        <v>7.8722222222200003E-2</v>
      </c>
      <c r="D2031">
        <v>201403</v>
      </c>
      <c r="E2031">
        <v>26</v>
      </c>
      <c r="G2031">
        <f t="shared" si="45"/>
        <v>1671876</v>
      </c>
    </row>
    <row r="2032" spans="1:7">
      <c r="A2032">
        <v>2031</v>
      </c>
      <c r="B2032">
        <v>26905000</v>
      </c>
      <c r="C2032">
        <v>2.35E-2</v>
      </c>
      <c r="D2032">
        <v>201501</v>
      </c>
      <c r="E2032">
        <v>13</v>
      </c>
      <c r="G2032">
        <f t="shared" si="45"/>
        <v>684956</v>
      </c>
    </row>
    <row r="2033" spans="1:7">
      <c r="A2033">
        <v>2032</v>
      </c>
      <c r="B2033">
        <v>13174000</v>
      </c>
      <c r="C2033">
        <v>3.3000000000000002E-2</v>
      </c>
      <c r="D2033">
        <v>201502</v>
      </c>
      <c r="E2033">
        <v>27</v>
      </c>
      <c r="G2033">
        <f t="shared" si="45"/>
        <v>978169</v>
      </c>
    </row>
    <row r="2034" spans="1:7">
      <c r="A2034">
        <v>2033</v>
      </c>
      <c r="B2034">
        <v>29250000</v>
      </c>
      <c r="C2034">
        <v>3.5000000000000003E-2</v>
      </c>
      <c r="D2034">
        <v>201503</v>
      </c>
      <c r="E2034">
        <v>14</v>
      </c>
      <c r="G2034">
        <f t="shared" si="45"/>
        <v>1194375</v>
      </c>
    </row>
    <row r="2035" spans="1:7">
      <c r="A2035">
        <v>2034</v>
      </c>
      <c r="B2035">
        <v>24000000</v>
      </c>
      <c r="C2035">
        <v>2.35E-2</v>
      </c>
      <c r="D2035">
        <v>201504</v>
      </c>
      <c r="E2035">
        <v>27</v>
      </c>
      <c r="G2035">
        <f t="shared" si="45"/>
        <v>1269000</v>
      </c>
    </row>
    <row r="2036" spans="1:7">
      <c r="A2036">
        <v>2035</v>
      </c>
      <c r="B2036">
        <v>9996000</v>
      </c>
      <c r="C2036">
        <v>2.35E-2</v>
      </c>
      <c r="D2036">
        <v>201404</v>
      </c>
      <c r="E2036">
        <v>16</v>
      </c>
      <c r="G2036">
        <f t="shared" si="45"/>
        <v>313208</v>
      </c>
    </row>
    <row r="2037" spans="1:7">
      <c r="A2037">
        <v>2036</v>
      </c>
      <c r="B2037">
        <v>29065000</v>
      </c>
      <c r="C2037">
        <v>2.35E-2</v>
      </c>
      <c r="D2037">
        <v>201502</v>
      </c>
      <c r="E2037">
        <v>21</v>
      </c>
      <c r="G2037">
        <f t="shared" si="45"/>
        <v>1195298</v>
      </c>
    </row>
    <row r="2038" spans="1:7">
      <c r="A2038">
        <v>2037</v>
      </c>
      <c r="B2038">
        <v>29017000</v>
      </c>
      <c r="C2038">
        <v>3.8888888888899999E-2</v>
      </c>
      <c r="D2038">
        <v>201606</v>
      </c>
      <c r="E2038">
        <v>20</v>
      </c>
      <c r="G2038">
        <f t="shared" si="45"/>
        <v>1880731</v>
      </c>
    </row>
    <row r="2039" spans="1:7">
      <c r="A2039">
        <v>2038</v>
      </c>
      <c r="B2039">
        <v>9610000</v>
      </c>
      <c r="C2039">
        <v>6.1972222222200002E-2</v>
      </c>
      <c r="D2039">
        <v>201403</v>
      </c>
      <c r="E2039">
        <v>23</v>
      </c>
      <c r="G2039">
        <f t="shared" si="45"/>
        <v>1141476</v>
      </c>
    </row>
    <row r="2040" spans="1:7">
      <c r="A2040">
        <v>2039</v>
      </c>
      <c r="B2040">
        <v>28895000</v>
      </c>
      <c r="C2040">
        <v>2.35E-2</v>
      </c>
      <c r="D2040">
        <v>201502</v>
      </c>
      <c r="E2040">
        <v>24</v>
      </c>
      <c r="G2040">
        <f t="shared" si="45"/>
        <v>1358065</v>
      </c>
    </row>
    <row r="2041" spans="1:7">
      <c r="A2041">
        <v>2040</v>
      </c>
      <c r="B2041">
        <v>13956000</v>
      </c>
      <c r="C2041">
        <v>6.7166666666700001E-2</v>
      </c>
      <c r="D2041">
        <v>201506</v>
      </c>
      <c r="E2041">
        <v>31</v>
      </c>
      <c r="G2041">
        <f t="shared" si="45"/>
        <v>2421559</v>
      </c>
    </row>
    <row r="2042" spans="1:7">
      <c r="A2042">
        <v>2041</v>
      </c>
      <c r="B2042">
        <v>29150000</v>
      </c>
      <c r="C2042">
        <v>2.35E-2</v>
      </c>
      <c r="D2042">
        <v>201604</v>
      </c>
      <c r="E2042">
        <v>30</v>
      </c>
      <c r="G2042">
        <f t="shared" si="45"/>
        <v>1712562</v>
      </c>
    </row>
    <row r="2043" spans="1:7">
      <c r="A2043">
        <v>2042</v>
      </c>
      <c r="B2043">
        <v>3854000</v>
      </c>
      <c r="C2043">
        <v>6.1499999999999999E-2</v>
      </c>
      <c r="D2043">
        <v>201503</v>
      </c>
      <c r="E2043">
        <v>27</v>
      </c>
      <c r="G2043">
        <f t="shared" si="45"/>
        <v>533297</v>
      </c>
    </row>
    <row r="2044" spans="1:7">
      <c r="A2044">
        <v>2043</v>
      </c>
      <c r="B2044">
        <v>5313000</v>
      </c>
      <c r="C2044">
        <v>2.35E-2</v>
      </c>
      <c r="D2044">
        <v>201507</v>
      </c>
      <c r="E2044">
        <v>23</v>
      </c>
      <c r="G2044">
        <f t="shared" si="45"/>
        <v>239306</v>
      </c>
    </row>
    <row r="2045" spans="1:7">
      <c r="A2045">
        <v>2044</v>
      </c>
      <c r="B2045">
        <v>27291000</v>
      </c>
      <c r="C2045">
        <v>6.9888888888900005E-2</v>
      </c>
      <c r="D2045">
        <v>201503</v>
      </c>
      <c r="E2045">
        <v>34</v>
      </c>
      <c r="G2045">
        <f t="shared" si="45"/>
        <v>5404123</v>
      </c>
    </row>
    <row r="2046" spans="1:7">
      <c r="A2046">
        <v>2045</v>
      </c>
      <c r="B2046">
        <v>25585000</v>
      </c>
      <c r="C2046">
        <v>2.35E-2</v>
      </c>
      <c r="D2046">
        <v>201404</v>
      </c>
      <c r="E2046">
        <v>28</v>
      </c>
      <c r="G2046">
        <f t="shared" si="45"/>
        <v>1402910</v>
      </c>
    </row>
    <row r="2047" spans="1:7">
      <c r="A2047">
        <v>2046</v>
      </c>
      <c r="B2047">
        <v>30869000</v>
      </c>
      <c r="C2047">
        <v>2.35E-2</v>
      </c>
      <c r="D2047">
        <v>201610</v>
      </c>
      <c r="E2047">
        <v>12</v>
      </c>
      <c r="G2047">
        <f t="shared" si="45"/>
        <v>725421</v>
      </c>
    </row>
    <row r="2048" spans="1:7">
      <c r="A2048">
        <v>2047</v>
      </c>
      <c r="B2048">
        <v>7397000</v>
      </c>
      <c r="C2048">
        <v>6.11111111111E-2</v>
      </c>
      <c r="D2048">
        <v>201503</v>
      </c>
      <c r="E2048">
        <v>20</v>
      </c>
      <c r="G2048">
        <f t="shared" si="45"/>
        <v>753398</v>
      </c>
    </row>
    <row r="2049" spans="1:7">
      <c r="A2049">
        <v>2048</v>
      </c>
      <c r="B2049">
        <v>7170000</v>
      </c>
      <c r="C2049">
        <v>5.4583333333300003E-2</v>
      </c>
      <c r="D2049">
        <v>201404</v>
      </c>
      <c r="E2049">
        <v>29</v>
      </c>
      <c r="G2049">
        <f t="shared" si="45"/>
        <v>945792</v>
      </c>
    </row>
    <row r="2050" spans="1:7">
      <c r="A2050">
        <v>2049</v>
      </c>
      <c r="B2050">
        <v>28882000</v>
      </c>
      <c r="C2050">
        <v>3.39444444444E-2</v>
      </c>
      <c r="D2050">
        <v>201503</v>
      </c>
      <c r="E2050">
        <v>26</v>
      </c>
      <c r="G2050">
        <f t="shared" ref="G2050:G2113" si="46">FLOOR(B2050*C2050*E2050/12, 1)</f>
        <v>2124164</v>
      </c>
    </row>
    <row r="2051" spans="1:7">
      <c r="A2051">
        <v>2050</v>
      </c>
      <c r="B2051">
        <v>3006000</v>
      </c>
      <c r="C2051">
        <v>7.2916666666700006E-2</v>
      </c>
      <c r="D2051">
        <v>201412</v>
      </c>
      <c r="E2051">
        <v>25</v>
      </c>
      <c r="G2051">
        <f t="shared" si="46"/>
        <v>456640</v>
      </c>
    </row>
    <row r="2052" spans="1:7">
      <c r="A2052">
        <v>2051</v>
      </c>
      <c r="B2052">
        <v>26160000</v>
      </c>
      <c r="C2052">
        <v>2.43888888889E-2</v>
      </c>
      <c r="D2052">
        <v>201405</v>
      </c>
      <c r="E2052">
        <v>22</v>
      </c>
      <c r="G2052">
        <f t="shared" si="46"/>
        <v>1169691</v>
      </c>
    </row>
    <row r="2053" spans="1:7">
      <c r="A2053">
        <v>2052</v>
      </c>
      <c r="B2053">
        <v>10478000</v>
      </c>
      <c r="C2053">
        <v>7.4749999999999997E-2</v>
      </c>
      <c r="D2053">
        <v>201606</v>
      </c>
      <c r="E2053">
        <v>23</v>
      </c>
      <c r="G2053">
        <f t="shared" si="46"/>
        <v>1501191</v>
      </c>
    </row>
    <row r="2054" spans="1:7">
      <c r="A2054">
        <v>2053</v>
      </c>
      <c r="B2054">
        <v>10903000</v>
      </c>
      <c r="C2054">
        <v>4.6527777777799997E-2</v>
      </c>
      <c r="D2054">
        <v>201504</v>
      </c>
      <c r="E2054">
        <v>29</v>
      </c>
      <c r="G2054">
        <f t="shared" si="46"/>
        <v>1225956</v>
      </c>
    </row>
    <row r="2055" spans="1:7">
      <c r="A2055">
        <v>2054</v>
      </c>
      <c r="B2055">
        <v>14025000</v>
      </c>
      <c r="C2055">
        <v>5.0999999999999997E-2</v>
      </c>
      <c r="D2055">
        <v>201508</v>
      </c>
      <c r="E2055">
        <v>27</v>
      </c>
      <c r="G2055">
        <f t="shared" si="46"/>
        <v>1609368</v>
      </c>
    </row>
    <row r="2056" spans="1:7">
      <c r="A2056">
        <v>2055</v>
      </c>
      <c r="B2056">
        <v>11679000</v>
      </c>
      <c r="C2056">
        <v>3.85E-2</v>
      </c>
      <c r="D2056">
        <v>201607</v>
      </c>
      <c r="E2056">
        <v>18</v>
      </c>
      <c r="G2056">
        <f t="shared" si="46"/>
        <v>674462</v>
      </c>
    </row>
    <row r="2057" spans="1:7">
      <c r="A2057">
        <v>2056</v>
      </c>
      <c r="B2057">
        <v>10609000</v>
      </c>
      <c r="C2057">
        <v>2.35E-2</v>
      </c>
      <c r="D2057">
        <v>201404</v>
      </c>
      <c r="E2057">
        <v>19</v>
      </c>
      <c r="G2057">
        <f t="shared" si="46"/>
        <v>394743</v>
      </c>
    </row>
    <row r="2058" spans="1:7">
      <c r="A2058">
        <v>2057</v>
      </c>
      <c r="B2058">
        <v>5407000</v>
      </c>
      <c r="C2058">
        <v>6.2833333333300004E-2</v>
      </c>
      <c r="D2058">
        <v>201501</v>
      </c>
      <c r="E2058">
        <v>29</v>
      </c>
      <c r="G2058">
        <f t="shared" si="46"/>
        <v>821037</v>
      </c>
    </row>
    <row r="2059" spans="1:7">
      <c r="A2059">
        <v>2058</v>
      </c>
      <c r="B2059">
        <v>6689000</v>
      </c>
      <c r="C2059">
        <v>3.78611111111E-2</v>
      </c>
      <c r="D2059">
        <v>201408</v>
      </c>
      <c r="E2059">
        <v>29</v>
      </c>
      <c r="G2059">
        <f t="shared" si="46"/>
        <v>612028</v>
      </c>
    </row>
    <row r="2060" spans="1:7">
      <c r="A2060">
        <v>2059</v>
      </c>
      <c r="B2060">
        <v>34650000</v>
      </c>
      <c r="C2060">
        <v>4.9138888888900001E-2</v>
      </c>
      <c r="D2060">
        <v>201409</v>
      </c>
      <c r="E2060">
        <v>29</v>
      </c>
      <c r="G2060">
        <f t="shared" si="46"/>
        <v>4114767</v>
      </c>
    </row>
    <row r="2061" spans="1:7">
      <c r="A2061">
        <v>2060</v>
      </c>
      <c r="B2061">
        <v>11010000</v>
      </c>
      <c r="C2061">
        <v>4.1166666666699998E-2</v>
      </c>
      <c r="D2061">
        <v>201506</v>
      </c>
      <c r="E2061">
        <v>19</v>
      </c>
      <c r="G2061">
        <f t="shared" si="46"/>
        <v>717637</v>
      </c>
    </row>
    <row r="2062" spans="1:7">
      <c r="A2062">
        <v>2061</v>
      </c>
      <c r="B2062">
        <v>9330000</v>
      </c>
      <c r="C2062">
        <v>0.06</v>
      </c>
      <c r="D2062">
        <v>201602</v>
      </c>
      <c r="E2062">
        <v>30</v>
      </c>
      <c r="G2062">
        <f t="shared" si="46"/>
        <v>1399500</v>
      </c>
    </row>
    <row r="2063" spans="1:7">
      <c r="A2063">
        <v>2062</v>
      </c>
      <c r="B2063">
        <v>7067000</v>
      </c>
      <c r="C2063">
        <v>8.0888888888900001E-2</v>
      </c>
      <c r="D2063">
        <v>201501</v>
      </c>
      <c r="E2063">
        <v>26</v>
      </c>
      <c r="G2063">
        <f t="shared" si="46"/>
        <v>1238557</v>
      </c>
    </row>
    <row r="2064" spans="1:7">
      <c r="A2064">
        <v>2063</v>
      </c>
      <c r="B2064">
        <v>8905000</v>
      </c>
      <c r="C2064">
        <v>2.35E-2</v>
      </c>
      <c r="D2064">
        <v>201502</v>
      </c>
      <c r="E2064">
        <v>21</v>
      </c>
      <c r="G2064">
        <f t="shared" si="46"/>
        <v>366218</v>
      </c>
    </row>
    <row r="2065" spans="1:7">
      <c r="A2065">
        <v>2064</v>
      </c>
      <c r="B2065">
        <v>30082000</v>
      </c>
      <c r="C2065">
        <v>4.5499999999999999E-2</v>
      </c>
      <c r="D2065">
        <v>201503</v>
      </c>
      <c r="E2065">
        <v>26</v>
      </c>
      <c r="G2065">
        <f t="shared" si="46"/>
        <v>2965583</v>
      </c>
    </row>
    <row r="2066" spans="1:7">
      <c r="A2066">
        <v>2065</v>
      </c>
      <c r="B2066">
        <v>9859000</v>
      </c>
      <c r="C2066">
        <v>2.35E-2</v>
      </c>
      <c r="D2066">
        <v>201504</v>
      </c>
      <c r="E2066">
        <v>17</v>
      </c>
      <c r="G2066">
        <f t="shared" si="46"/>
        <v>328222</v>
      </c>
    </row>
    <row r="2067" spans="1:7">
      <c r="A2067">
        <v>2066</v>
      </c>
      <c r="B2067">
        <v>8062000</v>
      </c>
      <c r="C2067">
        <v>5.3055555555600001E-2</v>
      </c>
      <c r="D2067">
        <v>201405</v>
      </c>
      <c r="E2067">
        <v>26</v>
      </c>
      <c r="G2067">
        <f t="shared" si="46"/>
        <v>926756</v>
      </c>
    </row>
    <row r="2068" spans="1:7">
      <c r="A2068">
        <v>2067</v>
      </c>
      <c r="B2068">
        <v>3229000</v>
      </c>
      <c r="C2068">
        <v>2.35E-2</v>
      </c>
      <c r="D2068">
        <v>201405</v>
      </c>
      <c r="E2068">
        <v>17</v>
      </c>
      <c r="G2068">
        <f t="shared" si="46"/>
        <v>107498</v>
      </c>
    </row>
    <row r="2069" spans="1:7">
      <c r="A2069">
        <v>2068</v>
      </c>
      <c r="B2069">
        <v>10570000</v>
      </c>
      <c r="C2069">
        <v>3.4166666666699999E-2</v>
      </c>
      <c r="D2069">
        <v>201505</v>
      </c>
      <c r="E2069">
        <v>22</v>
      </c>
      <c r="G2069">
        <f t="shared" si="46"/>
        <v>662093</v>
      </c>
    </row>
    <row r="2070" spans="1:7">
      <c r="A2070">
        <v>2069</v>
      </c>
      <c r="B2070">
        <v>11908000</v>
      </c>
      <c r="C2070">
        <v>5.1666666666700001E-2</v>
      </c>
      <c r="D2070">
        <v>201407</v>
      </c>
      <c r="E2070">
        <v>20</v>
      </c>
      <c r="G2070">
        <f t="shared" si="46"/>
        <v>1025411</v>
      </c>
    </row>
    <row r="2071" spans="1:7">
      <c r="A2071">
        <v>2070</v>
      </c>
      <c r="B2071">
        <v>5165000</v>
      </c>
      <c r="C2071">
        <v>3.8666666666700003E-2</v>
      </c>
      <c r="D2071">
        <v>201607</v>
      </c>
      <c r="E2071">
        <v>12</v>
      </c>
      <c r="G2071">
        <f t="shared" si="46"/>
        <v>199713</v>
      </c>
    </row>
    <row r="2072" spans="1:7">
      <c r="A2072">
        <v>2071</v>
      </c>
      <c r="B2072">
        <v>6808000</v>
      </c>
      <c r="C2072">
        <v>2.35E-2</v>
      </c>
      <c r="D2072">
        <v>201504</v>
      </c>
      <c r="E2072">
        <v>12</v>
      </c>
      <c r="G2072">
        <f t="shared" si="46"/>
        <v>159988</v>
      </c>
    </row>
    <row r="2073" spans="1:7">
      <c r="A2073">
        <v>2072</v>
      </c>
      <c r="B2073">
        <v>5436000</v>
      </c>
      <c r="C2073">
        <v>2.35E-2</v>
      </c>
      <c r="D2073">
        <v>201404</v>
      </c>
      <c r="E2073">
        <v>24</v>
      </c>
      <c r="G2073">
        <f t="shared" si="46"/>
        <v>255492</v>
      </c>
    </row>
    <row r="2074" spans="1:7">
      <c r="A2074">
        <v>2073</v>
      </c>
      <c r="B2074">
        <v>8432000</v>
      </c>
      <c r="C2074">
        <v>6.8361111111100006E-2</v>
      </c>
      <c r="D2074">
        <v>201501</v>
      </c>
      <c r="E2074">
        <v>23</v>
      </c>
      <c r="G2074">
        <f t="shared" si="46"/>
        <v>1104806</v>
      </c>
    </row>
    <row r="2075" spans="1:7">
      <c r="A2075">
        <v>2074</v>
      </c>
      <c r="B2075">
        <v>3073000</v>
      </c>
      <c r="C2075">
        <v>2.35E-2</v>
      </c>
      <c r="D2075">
        <v>201605</v>
      </c>
      <c r="E2075">
        <v>30</v>
      </c>
      <c r="G2075">
        <f t="shared" si="46"/>
        <v>180538</v>
      </c>
    </row>
    <row r="2076" spans="1:7">
      <c r="A2076">
        <v>2075</v>
      </c>
      <c r="B2076">
        <v>8922000</v>
      </c>
      <c r="C2076">
        <v>5.7000000000000002E-2</v>
      </c>
      <c r="D2076">
        <v>201506</v>
      </c>
      <c r="E2076">
        <v>18</v>
      </c>
      <c r="G2076">
        <f t="shared" si="46"/>
        <v>762831</v>
      </c>
    </row>
    <row r="2077" spans="1:7">
      <c r="A2077">
        <v>2076</v>
      </c>
      <c r="B2077">
        <v>4291000</v>
      </c>
      <c r="C2077">
        <v>4.8027777777799999E-2</v>
      </c>
      <c r="D2077">
        <v>201503</v>
      </c>
      <c r="E2077">
        <v>19</v>
      </c>
      <c r="G2077">
        <f t="shared" si="46"/>
        <v>326304</v>
      </c>
    </row>
    <row r="2078" spans="1:7">
      <c r="A2078">
        <v>2077</v>
      </c>
      <c r="B2078">
        <v>6276000</v>
      </c>
      <c r="C2078">
        <v>2.35E-2</v>
      </c>
      <c r="D2078">
        <v>201505</v>
      </c>
      <c r="E2078">
        <v>28</v>
      </c>
      <c r="G2078">
        <f t="shared" si="46"/>
        <v>344134</v>
      </c>
    </row>
    <row r="2079" spans="1:7">
      <c r="A2079">
        <v>2078</v>
      </c>
      <c r="B2079">
        <v>4656000</v>
      </c>
      <c r="C2079">
        <v>2.35E-2</v>
      </c>
      <c r="D2079">
        <v>201405</v>
      </c>
      <c r="E2079">
        <v>28</v>
      </c>
      <c r="G2079">
        <f t="shared" si="46"/>
        <v>255304</v>
      </c>
    </row>
    <row r="2080" spans="1:7">
      <c r="A2080">
        <v>2079</v>
      </c>
      <c r="B2080">
        <v>14157000</v>
      </c>
      <c r="C2080">
        <v>3.6416666666700001E-2</v>
      </c>
      <c r="D2080">
        <v>201412</v>
      </c>
      <c r="E2080">
        <v>23</v>
      </c>
      <c r="G2080">
        <f t="shared" si="46"/>
        <v>988138</v>
      </c>
    </row>
    <row r="2081" spans="1:7">
      <c r="A2081">
        <v>2080</v>
      </c>
      <c r="B2081">
        <v>11744000</v>
      </c>
      <c r="C2081">
        <v>3.15E-2</v>
      </c>
      <c r="D2081">
        <v>201603</v>
      </c>
      <c r="E2081">
        <v>21</v>
      </c>
      <c r="G2081">
        <f t="shared" si="46"/>
        <v>647388</v>
      </c>
    </row>
    <row r="2082" spans="1:7">
      <c r="A2082">
        <v>2081</v>
      </c>
      <c r="B2082">
        <v>26054000</v>
      </c>
      <c r="C2082">
        <v>2.35E-2</v>
      </c>
      <c r="D2082">
        <v>201502</v>
      </c>
      <c r="E2082">
        <v>15</v>
      </c>
      <c r="G2082">
        <f t="shared" si="46"/>
        <v>765336</v>
      </c>
    </row>
    <row r="2083" spans="1:7">
      <c r="A2083">
        <v>2082</v>
      </c>
      <c r="B2083">
        <v>22626000</v>
      </c>
      <c r="C2083">
        <v>3.0222222222200001E-2</v>
      </c>
      <c r="D2083">
        <v>201410</v>
      </c>
      <c r="E2083">
        <v>16</v>
      </c>
      <c r="G2083">
        <f t="shared" si="46"/>
        <v>911743</v>
      </c>
    </row>
    <row r="2084" spans="1:7">
      <c r="A2084">
        <v>2083</v>
      </c>
      <c r="B2084">
        <v>3631000</v>
      </c>
      <c r="C2084">
        <v>2.35E-2</v>
      </c>
      <c r="D2084">
        <v>201411</v>
      </c>
      <c r="E2084">
        <v>30</v>
      </c>
      <c r="G2084">
        <f t="shared" si="46"/>
        <v>213321</v>
      </c>
    </row>
    <row r="2085" spans="1:7">
      <c r="A2085">
        <v>2084</v>
      </c>
      <c r="B2085">
        <v>8174000</v>
      </c>
      <c r="C2085">
        <v>5.8055555555599998E-2</v>
      </c>
      <c r="D2085">
        <v>201406</v>
      </c>
      <c r="E2085">
        <v>19</v>
      </c>
      <c r="G2085">
        <f t="shared" si="46"/>
        <v>751364</v>
      </c>
    </row>
    <row r="2086" spans="1:7">
      <c r="A2086">
        <v>2085</v>
      </c>
      <c r="B2086">
        <v>4897000</v>
      </c>
      <c r="C2086">
        <v>4.9166666666699999E-2</v>
      </c>
      <c r="D2086">
        <v>201605</v>
      </c>
      <c r="E2086">
        <v>30</v>
      </c>
      <c r="G2086">
        <f t="shared" si="46"/>
        <v>601922</v>
      </c>
    </row>
    <row r="2087" spans="1:7">
      <c r="A2087">
        <v>2086</v>
      </c>
      <c r="B2087">
        <v>34860000</v>
      </c>
      <c r="C2087">
        <v>2.7611111111100001E-2</v>
      </c>
      <c r="D2087">
        <v>201408</v>
      </c>
      <c r="E2087">
        <v>14</v>
      </c>
      <c r="G2087">
        <f t="shared" si="46"/>
        <v>1122943</v>
      </c>
    </row>
    <row r="2088" spans="1:7">
      <c r="A2088">
        <v>2087</v>
      </c>
      <c r="B2088">
        <v>12621000</v>
      </c>
      <c r="C2088">
        <v>3.7999999999999999E-2</v>
      </c>
      <c r="D2088">
        <v>201412</v>
      </c>
      <c r="E2088">
        <v>19</v>
      </c>
      <c r="G2088">
        <f t="shared" si="46"/>
        <v>759363</v>
      </c>
    </row>
    <row r="2089" spans="1:7">
      <c r="A2089">
        <v>2088</v>
      </c>
      <c r="B2089">
        <v>26517000</v>
      </c>
      <c r="C2089">
        <v>2.35E-2</v>
      </c>
      <c r="D2089">
        <v>201505</v>
      </c>
      <c r="E2089">
        <v>19</v>
      </c>
      <c r="G2089">
        <f t="shared" si="46"/>
        <v>986653</v>
      </c>
    </row>
    <row r="2090" spans="1:7">
      <c r="A2090">
        <v>2089</v>
      </c>
      <c r="B2090">
        <v>10467000</v>
      </c>
      <c r="C2090">
        <v>6.3750000000000001E-2</v>
      </c>
      <c r="D2090">
        <v>201503</v>
      </c>
      <c r="E2090">
        <v>27</v>
      </c>
      <c r="G2090">
        <f t="shared" si="46"/>
        <v>1501360</v>
      </c>
    </row>
    <row r="2091" spans="1:7">
      <c r="A2091">
        <v>2090</v>
      </c>
      <c r="B2091">
        <v>11502000</v>
      </c>
      <c r="C2091">
        <v>2.9555555555600001E-2</v>
      </c>
      <c r="D2091">
        <v>201403</v>
      </c>
      <c r="E2091">
        <v>14</v>
      </c>
      <c r="G2091">
        <f t="shared" si="46"/>
        <v>396606</v>
      </c>
    </row>
    <row r="2092" spans="1:7">
      <c r="A2092">
        <v>2091</v>
      </c>
      <c r="B2092">
        <v>26244000</v>
      </c>
      <c r="C2092">
        <v>2.35E-2</v>
      </c>
      <c r="D2092">
        <v>201505</v>
      </c>
      <c r="E2092">
        <v>24</v>
      </c>
      <c r="G2092">
        <f t="shared" si="46"/>
        <v>1233468</v>
      </c>
    </row>
    <row r="2093" spans="1:7">
      <c r="A2093">
        <v>2092</v>
      </c>
      <c r="B2093">
        <v>9834000</v>
      </c>
      <c r="C2093">
        <v>3.3833333333299999E-2</v>
      </c>
      <c r="D2093">
        <v>201501</v>
      </c>
      <c r="E2093">
        <v>14</v>
      </c>
      <c r="G2093">
        <f t="shared" si="46"/>
        <v>388169</v>
      </c>
    </row>
    <row r="2094" spans="1:7">
      <c r="A2094">
        <v>2093</v>
      </c>
      <c r="B2094">
        <v>22038000</v>
      </c>
      <c r="C2094">
        <v>4.8222222222199997E-2</v>
      </c>
      <c r="D2094">
        <v>201506</v>
      </c>
      <c r="E2094">
        <v>28</v>
      </c>
      <c r="G2094">
        <f t="shared" si="46"/>
        <v>2479683</v>
      </c>
    </row>
    <row r="2095" spans="1:7">
      <c r="A2095">
        <v>2094</v>
      </c>
      <c r="B2095">
        <v>30642000</v>
      </c>
      <c r="C2095">
        <v>2.6388888888900001E-2</v>
      </c>
      <c r="D2095">
        <v>201504</v>
      </c>
      <c r="E2095">
        <v>29</v>
      </c>
      <c r="G2095">
        <f t="shared" si="46"/>
        <v>1954136</v>
      </c>
    </row>
    <row r="2096" spans="1:7">
      <c r="A2096">
        <v>2095</v>
      </c>
      <c r="B2096">
        <v>14160000</v>
      </c>
      <c r="C2096">
        <v>2.35E-2</v>
      </c>
      <c r="D2096">
        <v>201502</v>
      </c>
      <c r="E2096">
        <v>14</v>
      </c>
      <c r="G2096">
        <f t="shared" si="46"/>
        <v>388220</v>
      </c>
    </row>
    <row r="2097" spans="1:7">
      <c r="A2097">
        <v>2096</v>
      </c>
      <c r="B2097">
        <v>8498000</v>
      </c>
      <c r="C2097">
        <v>6.1222222222200001E-2</v>
      </c>
      <c r="D2097">
        <v>201503</v>
      </c>
      <c r="E2097">
        <v>19</v>
      </c>
      <c r="G2097">
        <f t="shared" si="46"/>
        <v>823755</v>
      </c>
    </row>
    <row r="2098" spans="1:7">
      <c r="A2098">
        <v>2097</v>
      </c>
      <c r="B2098">
        <v>31142000</v>
      </c>
      <c r="C2098">
        <v>2.35E-2</v>
      </c>
      <c r="D2098">
        <v>201502</v>
      </c>
      <c r="E2098">
        <v>20</v>
      </c>
      <c r="G2098">
        <f t="shared" si="46"/>
        <v>1219728</v>
      </c>
    </row>
    <row r="2099" spans="1:7">
      <c r="A2099">
        <v>2098</v>
      </c>
      <c r="B2099">
        <v>13866000</v>
      </c>
      <c r="C2099">
        <v>4.9500000000000002E-2</v>
      </c>
      <c r="D2099">
        <v>201501</v>
      </c>
      <c r="E2099">
        <v>27</v>
      </c>
      <c r="G2099">
        <f t="shared" si="46"/>
        <v>1544325</v>
      </c>
    </row>
    <row r="2100" spans="1:7">
      <c r="A2100">
        <v>2099</v>
      </c>
      <c r="B2100">
        <v>33136000</v>
      </c>
      <c r="C2100">
        <v>2.88055555556E-2</v>
      </c>
      <c r="D2100">
        <v>201503</v>
      </c>
      <c r="E2100">
        <v>17</v>
      </c>
      <c r="G2100">
        <f t="shared" si="46"/>
        <v>1352209</v>
      </c>
    </row>
    <row r="2101" spans="1:7">
      <c r="A2101">
        <v>2100</v>
      </c>
      <c r="B2101">
        <v>16540000</v>
      </c>
      <c r="C2101">
        <v>4.2361111111099997E-2</v>
      </c>
      <c r="D2101">
        <v>201501</v>
      </c>
      <c r="E2101">
        <v>25</v>
      </c>
      <c r="G2101">
        <f t="shared" si="46"/>
        <v>1459693</v>
      </c>
    </row>
    <row r="2102" spans="1:7">
      <c r="A2102">
        <v>2101</v>
      </c>
      <c r="B2102">
        <v>12677000</v>
      </c>
      <c r="C2102">
        <v>2.35E-2</v>
      </c>
      <c r="D2102">
        <v>201504</v>
      </c>
      <c r="E2102">
        <v>13</v>
      </c>
      <c r="G2102">
        <f t="shared" si="46"/>
        <v>322735</v>
      </c>
    </row>
    <row r="2103" spans="1:7">
      <c r="A2103">
        <v>2102</v>
      </c>
      <c r="B2103">
        <v>3305000</v>
      </c>
      <c r="C2103">
        <v>2.35E-2</v>
      </c>
      <c r="D2103">
        <v>201404</v>
      </c>
      <c r="E2103">
        <v>18</v>
      </c>
      <c r="G2103">
        <f t="shared" si="46"/>
        <v>116501</v>
      </c>
    </row>
    <row r="2104" spans="1:7">
      <c r="A2104">
        <v>2103</v>
      </c>
      <c r="B2104">
        <v>16114000</v>
      </c>
      <c r="C2104">
        <v>2.35E-2</v>
      </c>
      <c r="D2104">
        <v>201505</v>
      </c>
      <c r="E2104">
        <v>27</v>
      </c>
      <c r="G2104">
        <f t="shared" si="46"/>
        <v>852027</v>
      </c>
    </row>
    <row r="2105" spans="1:7">
      <c r="A2105">
        <v>2104</v>
      </c>
      <c r="B2105">
        <v>10252000</v>
      </c>
      <c r="C2105">
        <v>2.35E-2</v>
      </c>
      <c r="D2105">
        <v>201505</v>
      </c>
      <c r="E2105">
        <v>13</v>
      </c>
      <c r="G2105">
        <f t="shared" si="46"/>
        <v>260998</v>
      </c>
    </row>
    <row r="2106" spans="1:7">
      <c r="A2106">
        <v>2105</v>
      </c>
      <c r="B2106">
        <v>11566000</v>
      </c>
      <c r="C2106">
        <v>5.1999999999999998E-2</v>
      </c>
      <c r="D2106">
        <v>201503</v>
      </c>
      <c r="E2106">
        <v>24</v>
      </c>
      <c r="G2106">
        <f t="shared" si="46"/>
        <v>1202864</v>
      </c>
    </row>
    <row r="2107" spans="1:7">
      <c r="A2107">
        <v>2106</v>
      </c>
      <c r="B2107">
        <v>21297000</v>
      </c>
      <c r="C2107">
        <v>4.5499999999999999E-2</v>
      </c>
      <c r="D2107">
        <v>201403</v>
      </c>
      <c r="E2107">
        <v>26</v>
      </c>
      <c r="G2107">
        <f t="shared" si="46"/>
        <v>2099529</v>
      </c>
    </row>
    <row r="2108" spans="1:7">
      <c r="A2108">
        <v>2107</v>
      </c>
      <c r="B2108">
        <v>13686000</v>
      </c>
      <c r="C2108">
        <v>4.26666666667E-2</v>
      </c>
      <c r="D2108">
        <v>201607</v>
      </c>
      <c r="E2108">
        <v>16</v>
      </c>
      <c r="G2108">
        <f t="shared" si="46"/>
        <v>778581</v>
      </c>
    </row>
    <row r="2109" spans="1:7">
      <c r="A2109">
        <v>2108</v>
      </c>
      <c r="B2109">
        <v>7074000</v>
      </c>
      <c r="C2109">
        <v>5.5388888888899999E-2</v>
      </c>
      <c r="D2109">
        <v>201504</v>
      </c>
      <c r="E2109">
        <v>29</v>
      </c>
      <c r="G2109">
        <f t="shared" si="46"/>
        <v>946900</v>
      </c>
    </row>
    <row r="2110" spans="1:7">
      <c r="A2110">
        <v>2109</v>
      </c>
      <c r="B2110">
        <v>7367000</v>
      </c>
      <c r="C2110">
        <v>2.35E-2</v>
      </c>
      <c r="D2110">
        <v>201404</v>
      </c>
      <c r="E2110">
        <v>17</v>
      </c>
      <c r="G2110">
        <f t="shared" si="46"/>
        <v>245259</v>
      </c>
    </row>
    <row r="2111" spans="1:7">
      <c r="A2111">
        <v>2110</v>
      </c>
      <c r="B2111">
        <v>11091000</v>
      </c>
      <c r="C2111">
        <v>2.6666666666699999E-2</v>
      </c>
      <c r="D2111">
        <v>201602</v>
      </c>
      <c r="E2111">
        <v>24</v>
      </c>
      <c r="G2111">
        <f t="shared" si="46"/>
        <v>591520</v>
      </c>
    </row>
    <row r="2112" spans="1:7">
      <c r="A2112">
        <v>2111</v>
      </c>
      <c r="B2112">
        <v>13311000</v>
      </c>
      <c r="C2112">
        <v>0.04</v>
      </c>
      <c r="D2112">
        <v>201501</v>
      </c>
      <c r="E2112">
        <v>20</v>
      </c>
      <c r="G2112">
        <f t="shared" si="46"/>
        <v>887400</v>
      </c>
    </row>
    <row r="2113" spans="1:7">
      <c r="A2113">
        <v>2112</v>
      </c>
      <c r="B2113">
        <v>29198000</v>
      </c>
      <c r="C2113">
        <v>2.35E-2</v>
      </c>
      <c r="D2113">
        <v>201404</v>
      </c>
      <c r="E2113">
        <v>24</v>
      </c>
      <c r="G2113">
        <f t="shared" si="46"/>
        <v>1372306</v>
      </c>
    </row>
    <row r="2114" spans="1:7">
      <c r="A2114">
        <v>2113</v>
      </c>
      <c r="B2114">
        <v>26527000</v>
      </c>
      <c r="C2114">
        <v>2.35E-2</v>
      </c>
      <c r="D2114">
        <v>201505</v>
      </c>
      <c r="E2114">
        <v>21</v>
      </c>
      <c r="G2114">
        <f t="shared" ref="G2114:G2177" si="47">FLOOR(B2114*C2114*E2114/12, 1)</f>
        <v>1090922</v>
      </c>
    </row>
    <row r="2115" spans="1:7">
      <c r="A2115">
        <v>2114</v>
      </c>
      <c r="B2115">
        <v>3636000</v>
      </c>
      <c r="C2115">
        <v>3.7166666666700002E-2</v>
      </c>
      <c r="D2115">
        <v>201505</v>
      </c>
      <c r="E2115">
        <v>31</v>
      </c>
      <c r="G2115">
        <f t="shared" si="47"/>
        <v>349106</v>
      </c>
    </row>
    <row r="2116" spans="1:7">
      <c r="A2116">
        <v>2115</v>
      </c>
      <c r="B2116">
        <v>5450000</v>
      </c>
      <c r="C2116">
        <v>4.99444444444E-2</v>
      </c>
      <c r="D2116">
        <v>201509</v>
      </c>
      <c r="E2116">
        <v>31</v>
      </c>
      <c r="G2116">
        <f t="shared" si="47"/>
        <v>703176</v>
      </c>
    </row>
    <row r="2117" spans="1:7">
      <c r="A2117">
        <v>2116</v>
      </c>
      <c r="B2117">
        <v>29197000</v>
      </c>
      <c r="C2117">
        <v>2.35E-2</v>
      </c>
      <c r="D2117">
        <v>201404</v>
      </c>
      <c r="E2117">
        <v>19</v>
      </c>
      <c r="G2117">
        <f t="shared" si="47"/>
        <v>1086371</v>
      </c>
    </row>
    <row r="2118" spans="1:7">
      <c r="A2118">
        <v>2117</v>
      </c>
      <c r="B2118">
        <v>10083000</v>
      </c>
      <c r="C2118">
        <v>0.05</v>
      </c>
      <c r="D2118">
        <v>201512</v>
      </c>
      <c r="E2118">
        <v>18</v>
      </c>
      <c r="G2118">
        <f t="shared" si="47"/>
        <v>756225</v>
      </c>
    </row>
    <row r="2119" spans="1:7">
      <c r="A2119">
        <v>2118</v>
      </c>
      <c r="B2119">
        <v>10336000</v>
      </c>
      <c r="C2119">
        <v>2.35E-2</v>
      </c>
      <c r="D2119">
        <v>201404</v>
      </c>
      <c r="E2119">
        <v>16</v>
      </c>
      <c r="G2119">
        <f t="shared" si="47"/>
        <v>323861</v>
      </c>
    </row>
    <row r="2120" spans="1:7">
      <c r="A2120">
        <v>2119</v>
      </c>
      <c r="B2120">
        <v>6210000</v>
      </c>
      <c r="C2120">
        <v>7.0888888888900006E-2</v>
      </c>
      <c r="D2120">
        <v>201503</v>
      </c>
      <c r="E2120">
        <v>22</v>
      </c>
      <c r="G2120">
        <f t="shared" si="47"/>
        <v>807070</v>
      </c>
    </row>
    <row r="2121" spans="1:7">
      <c r="A2121">
        <v>2120</v>
      </c>
      <c r="B2121">
        <v>27416000</v>
      </c>
      <c r="C2121">
        <v>5.1999999999999998E-2</v>
      </c>
      <c r="D2121">
        <v>201406</v>
      </c>
      <c r="E2121">
        <v>26</v>
      </c>
      <c r="G2121">
        <f t="shared" si="47"/>
        <v>3088869</v>
      </c>
    </row>
    <row r="2122" spans="1:7">
      <c r="A2122">
        <v>2121</v>
      </c>
      <c r="B2122">
        <v>10840000</v>
      </c>
      <c r="C2122">
        <v>2.56111111111E-2</v>
      </c>
      <c r="D2122">
        <v>201404</v>
      </c>
      <c r="E2122">
        <v>26</v>
      </c>
      <c r="G2122">
        <f t="shared" si="47"/>
        <v>601519</v>
      </c>
    </row>
    <row r="2123" spans="1:7">
      <c r="A2123">
        <v>2122</v>
      </c>
      <c r="B2123">
        <v>11315000</v>
      </c>
      <c r="C2123">
        <v>4.8888888888900001E-2</v>
      </c>
      <c r="D2123">
        <v>201506</v>
      </c>
      <c r="E2123">
        <v>22</v>
      </c>
      <c r="G2123">
        <f t="shared" si="47"/>
        <v>1014159</v>
      </c>
    </row>
    <row r="2124" spans="1:7">
      <c r="A2124">
        <v>2123</v>
      </c>
      <c r="B2124">
        <v>6647000</v>
      </c>
      <c r="C2124">
        <v>3.2777777777799999E-2</v>
      </c>
      <c r="D2124">
        <v>201405</v>
      </c>
      <c r="E2124">
        <v>20</v>
      </c>
      <c r="G2124">
        <f t="shared" si="47"/>
        <v>363123</v>
      </c>
    </row>
    <row r="2125" spans="1:7">
      <c r="A2125">
        <v>2124</v>
      </c>
      <c r="B2125">
        <v>3482000</v>
      </c>
      <c r="C2125">
        <v>2.35E-2</v>
      </c>
      <c r="D2125">
        <v>201405</v>
      </c>
      <c r="E2125">
        <v>29</v>
      </c>
      <c r="G2125">
        <f t="shared" si="47"/>
        <v>197748</v>
      </c>
    </row>
    <row r="2126" spans="1:7">
      <c r="A2126">
        <v>2125</v>
      </c>
      <c r="B2126">
        <v>3875000</v>
      </c>
      <c r="C2126">
        <v>6.2333333333300003E-2</v>
      </c>
      <c r="D2126">
        <v>201407</v>
      </c>
      <c r="E2126">
        <v>34</v>
      </c>
      <c r="G2126">
        <f t="shared" si="47"/>
        <v>684368</v>
      </c>
    </row>
    <row r="2127" spans="1:7">
      <c r="A2127">
        <v>2126</v>
      </c>
      <c r="B2127">
        <v>12614000</v>
      </c>
      <c r="C2127">
        <v>2.35E-2</v>
      </c>
      <c r="D2127">
        <v>201404</v>
      </c>
      <c r="E2127">
        <v>24</v>
      </c>
      <c r="G2127">
        <f t="shared" si="47"/>
        <v>592858</v>
      </c>
    </row>
    <row r="2128" spans="1:7">
      <c r="A2128">
        <v>2127</v>
      </c>
      <c r="B2128">
        <v>9861000</v>
      </c>
      <c r="C2128">
        <v>4.33333333333E-2</v>
      </c>
      <c r="D2128">
        <v>201504</v>
      </c>
      <c r="E2128">
        <v>24</v>
      </c>
      <c r="G2128">
        <f t="shared" si="47"/>
        <v>854619</v>
      </c>
    </row>
    <row r="2129" spans="1:7">
      <c r="A2129">
        <v>2128</v>
      </c>
      <c r="B2129">
        <v>9605000</v>
      </c>
      <c r="C2129">
        <v>7.6222222222200001E-2</v>
      </c>
      <c r="D2129">
        <v>201501</v>
      </c>
      <c r="E2129">
        <v>28</v>
      </c>
      <c r="G2129">
        <f t="shared" si="47"/>
        <v>1708267</v>
      </c>
    </row>
    <row r="2130" spans="1:7">
      <c r="A2130">
        <v>2129</v>
      </c>
      <c r="B2130">
        <v>27138000</v>
      </c>
      <c r="C2130">
        <v>3.7277777777800003E-2</v>
      </c>
      <c r="D2130">
        <v>201503</v>
      </c>
      <c r="E2130">
        <v>22</v>
      </c>
      <c r="G2130">
        <f t="shared" si="47"/>
        <v>1854681</v>
      </c>
    </row>
    <row r="2131" spans="1:7">
      <c r="A2131">
        <v>2130</v>
      </c>
      <c r="B2131">
        <v>30041000</v>
      </c>
      <c r="C2131">
        <v>3.7916666666700002E-2</v>
      </c>
      <c r="D2131">
        <v>201503</v>
      </c>
      <c r="E2131">
        <v>21</v>
      </c>
      <c r="G2131">
        <f t="shared" si="47"/>
        <v>1993345</v>
      </c>
    </row>
    <row r="2132" spans="1:7">
      <c r="A2132">
        <v>2131</v>
      </c>
      <c r="B2132">
        <v>25063000</v>
      </c>
      <c r="C2132">
        <v>2.35E-2</v>
      </c>
      <c r="D2132">
        <v>201404</v>
      </c>
      <c r="E2132">
        <v>16</v>
      </c>
      <c r="G2132">
        <f t="shared" si="47"/>
        <v>785307</v>
      </c>
    </row>
    <row r="2133" spans="1:7">
      <c r="A2133">
        <v>2132</v>
      </c>
      <c r="B2133">
        <v>7420000</v>
      </c>
      <c r="C2133">
        <v>4.4249999999999998E-2</v>
      </c>
      <c r="D2133">
        <v>201405</v>
      </c>
      <c r="E2133">
        <v>27</v>
      </c>
      <c r="G2133">
        <f t="shared" si="47"/>
        <v>738753</v>
      </c>
    </row>
    <row r="2134" spans="1:7">
      <c r="A2134">
        <v>2133</v>
      </c>
      <c r="B2134">
        <v>27730000</v>
      </c>
      <c r="C2134">
        <v>2.35E-2</v>
      </c>
      <c r="D2134">
        <v>201405</v>
      </c>
      <c r="E2134">
        <v>20</v>
      </c>
      <c r="G2134">
        <f t="shared" si="47"/>
        <v>1086091</v>
      </c>
    </row>
    <row r="2135" spans="1:7">
      <c r="A2135">
        <v>2134</v>
      </c>
      <c r="B2135">
        <v>11624000</v>
      </c>
      <c r="C2135">
        <v>5.06666666667E-2</v>
      </c>
      <c r="D2135">
        <v>201502</v>
      </c>
      <c r="E2135">
        <v>33</v>
      </c>
      <c r="G2135">
        <f t="shared" si="47"/>
        <v>1619610</v>
      </c>
    </row>
    <row r="2136" spans="1:7">
      <c r="A2136">
        <v>2135</v>
      </c>
      <c r="B2136">
        <v>12147000</v>
      </c>
      <c r="C2136">
        <v>2.35E-2</v>
      </c>
      <c r="D2136">
        <v>201505</v>
      </c>
      <c r="E2136">
        <v>13</v>
      </c>
      <c r="G2136">
        <f t="shared" si="47"/>
        <v>309242</v>
      </c>
    </row>
    <row r="2137" spans="1:7">
      <c r="A2137">
        <v>2136</v>
      </c>
      <c r="B2137">
        <v>12941000</v>
      </c>
      <c r="C2137">
        <v>2.35E-2</v>
      </c>
      <c r="D2137">
        <v>201502</v>
      </c>
      <c r="E2137">
        <v>20</v>
      </c>
      <c r="G2137">
        <f t="shared" si="47"/>
        <v>506855</v>
      </c>
    </row>
    <row r="2138" spans="1:7">
      <c r="A2138">
        <v>2137</v>
      </c>
      <c r="B2138">
        <v>5040000</v>
      </c>
      <c r="C2138">
        <v>2.35E-2</v>
      </c>
      <c r="D2138">
        <v>201406</v>
      </c>
      <c r="E2138">
        <v>14</v>
      </c>
      <c r="G2138">
        <f t="shared" si="47"/>
        <v>138180</v>
      </c>
    </row>
    <row r="2139" spans="1:7">
      <c r="A2139">
        <v>2138</v>
      </c>
      <c r="B2139">
        <v>11198000</v>
      </c>
      <c r="C2139">
        <v>2.35E-2</v>
      </c>
      <c r="D2139">
        <v>201504</v>
      </c>
      <c r="E2139">
        <v>24</v>
      </c>
      <c r="G2139">
        <f t="shared" si="47"/>
        <v>526306</v>
      </c>
    </row>
    <row r="2140" spans="1:7">
      <c r="A2140">
        <v>2139</v>
      </c>
      <c r="B2140">
        <v>9360000</v>
      </c>
      <c r="C2140">
        <v>5.91666666667E-2</v>
      </c>
      <c r="D2140">
        <v>201505</v>
      </c>
      <c r="E2140">
        <v>30</v>
      </c>
      <c r="G2140">
        <f t="shared" si="47"/>
        <v>1384500</v>
      </c>
    </row>
    <row r="2141" spans="1:7">
      <c r="A2141">
        <v>2140</v>
      </c>
      <c r="B2141">
        <v>8258000</v>
      </c>
      <c r="C2141">
        <v>5.4388888888899999E-2</v>
      </c>
      <c r="D2141">
        <v>201503</v>
      </c>
      <c r="E2141">
        <v>22</v>
      </c>
      <c r="G2141">
        <f t="shared" si="47"/>
        <v>823429</v>
      </c>
    </row>
    <row r="2142" spans="1:7">
      <c r="A2142">
        <v>2141</v>
      </c>
      <c r="B2142">
        <v>24734000</v>
      </c>
      <c r="C2142">
        <v>2.35E-2</v>
      </c>
      <c r="D2142">
        <v>201405</v>
      </c>
      <c r="E2142">
        <v>34</v>
      </c>
      <c r="G2142">
        <f t="shared" si="47"/>
        <v>1646872</v>
      </c>
    </row>
    <row r="2143" spans="1:7">
      <c r="A2143">
        <v>2142</v>
      </c>
      <c r="B2143">
        <v>12042000</v>
      </c>
      <c r="C2143">
        <v>2.35E-2</v>
      </c>
      <c r="D2143">
        <v>201405</v>
      </c>
      <c r="E2143">
        <v>22</v>
      </c>
      <c r="G2143">
        <f t="shared" si="47"/>
        <v>518809</v>
      </c>
    </row>
    <row r="2144" spans="1:7">
      <c r="A2144">
        <v>2143</v>
      </c>
      <c r="B2144">
        <v>31993000</v>
      </c>
      <c r="C2144">
        <v>0.03</v>
      </c>
      <c r="D2144">
        <v>201503</v>
      </c>
      <c r="E2144">
        <v>15</v>
      </c>
      <c r="G2144">
        <f t="shared" si="47"/>
        <v>1199737</v>
      </c>
    </row>
    <row r="2145" spans="1:7">
      <c r="A2145">
        <v>2144</v>
      </c>
      <c r="B2145">
        <v>9075000</v>
      </c>
      <c r="C2145">
        <v>4.0916666666699998E-2</v>
      </c>
      <c r="D2145">
        <v>201502</v>
      </c>
      <c r="E2145">
        <v>23</v>
      </c>
      <c r="G2145">
        <f t="shared" si="47"/>
        <v>711694</v>
      </c>
    </row>
    <row r="2146" spans="1:7">
      <c r="A2146">
        <v>2145</v>
      </c>
      <c r="B2146">
        <v>5959000</v>
      </c>
      <c r="C2146">
        <v>2.6333333333299999E-2</v>
      </c>
      <c r="D2146">
        <v>201502</v>
      </c>
      <c r="E2146">
        <v>26</v>
      </c>
      <c r="G2146">
        <f t="shared" si="47"/>
        <v>339994</v>
      </c>
    </row>
    <row r="2147" spans="1:7">
      <c r="A2147">
        <v>2146</v>
      </c>
      <c r="B2147">
        <v>5484000</v>
      </c>
      <c r="C2147">
        <v>4.4916666666700002E-2</v>
      </c>
      <c r="D2147">
        <v>201406</v>
      </c>
      <c r="E2147">
        <v>21</v>
      </c>
      <c r="G2147">
        <f t="shared" si="47"/>
        <v>431065</v>
      </c>
    </row>
    <row r="2148" spans="1:7">
      <c r="A2148">
        <v>2147</v>
      </c>
      <c r="B2148">
        <v>10649000</v>
      </c>
      <c r="C2148">
        <v>2.35E-2</v>
      </c>
      <c r="D2148">
        <v>201405</v>
      </c>
      <c r="E2148">
        <v>12</v>
      </c>
      <c r="G2148">
        <f t="shared" si="47"/>
        <v>250251</v>
      </c>
    </row>
    <row r="2149" spans="1:7">
      <c r="A2149">
        <v>2148</v>
      </c>
      <c r="B2149">
        <v>8934000</v>
      </c>
      <c r="C2149">
        <v>6.4666666666699998E-2</v>
      </c>
      <c r="D2149">
        <v>201412</v>
      </c>
      <c r="E2149">
        <v>24</v>
      </c>
      <c r="G2149">
        <f t="shared" si="47"/>
        <v>1155464</v>
      </c>
    </row>
    <row r="2150" spans="1:7">
      <c r="A2150">
        <v>2149</v>
      </c>
      <c r="B2150">
        <v>7679000</v>
      </c>
      <c r="C2150">
        <v>5.5500000000000001E-2</v>
      </c>
      <c r="D2150">
        <v>201503</v>
      </c>
      <c r="E2150">
        <v>18</v>
      </c>
      <c r="G2150">
        <f t="shared" si="47"/>
        <v>639276</v>
      </c>
    </row>
    <row r="2151" spans="1:7">
      <c r="A2151">
        <v>2150</v>
      </c>
      <c r="B2151">
        <v>26628000</v>
      </c>
      <c r="C2151">
        <v>4.9111111111100003E-2</v>
      </c>
      <c r="D2151">
        <v>201503</v>
      </c>
      <c r="E2151">
        <v>26</v>
      </c>
      <c r="G2151">
        <f t="shared" si="47"/>
        <v>2833416</v>
      </c>
    </row>
    <row r="2152" spans="1:7">
      <c r="A2152">
        <v>2151</v>
      </c>
      <c r="B2152">
        <v>10209000</v>
      </c>
      <c r="C2152">
        <v>5.1194444444400002E-2</v>
      </c>
      <c r="D2152">
        <v>201503</v>
      </c>
      <c r="E2152">
        <v>19</v>
      </c>
      <c r="G2152">
        <f t="shared" si="47"/>
        <v>827519</v>
      </c>
    </row>
    <row r="2153" spans="1:7">
      <c r="A2153">
        <v>2152</v>
      </c>
      <c r="B2153">
        <v>27059000</v>
      </c>
      <c r="C2153">
        <v>2.35E-2</v>
      </c>
      <c r="D2153">
        <v>201405</v>
      </c>
      <c r="E2153">
        <v>29</v>
      </c>
      <c r="G2153">
        <f t="shared" si="47"/>
        <v>1536725</v>
      </c>
    </row>
    <row r="2154" spans="1:7">
      <c r="A2154">
        <v>2153</v>
      </c>
      <c r="B2154">
        <v>12057000</v>
      </c>
      <c r="C2154">
        <v>2.35E-2</v>
      </c>
      <c r="D2154">
        <v>201404</v>
      </c>
      <c r="E2154">
        <v>17</v>
      </c>
      <c r="G2154">
        <f t="shared" si="47"/>
        <v>401397</v>
      </c>
    </row>
    <row r="2155" spans="1:7">
      <c r="A2155">
        <v>2154</v>
      </c>
      <c r="B2155">
        <v>13681000</v>
      </c>
      <c r="C2155">
        <v>2.35E-2</v>
      </c>
      <c r="D2155">
        <v>201404</v>
      </c>
      <c r="E2155">
        <v>20</v>
      </c>
      <c r="G2155">
        <f t="shared" si="47"/>
        <v>535839</v>
      </c>
    </row>
    <row r="2156" spans="1:7">
      <c r="A2156">
        <v>2155</v>
      </c>
      <c r="B2156">
        <v>27484000</v>
      </c>
      <c r="C2156">
        <v>2.35E-2</v>
      </c>
      <c r="D2156">
        <v>201505</v>
      </c>
      <c r="E2156">
        <v>15</v>
      </c>
      <c r="G2156">
        <f t="shared" si="47"/>
        <v>807342</v>
      </c>
    </row>
    <row r="2157" spans="1:7">
      <c r="A2157">
        <v>2156</v>
      </c>
      <c r="B2157">
        <v>9480000</v>
      </c>
      <c r="C2157">
        <v>3.8888888888899999E-2</v>
      </c>
      <c r="D2157">
        <v>201507</v>
      </c>
      <c r="E2157">
        <v>14</v>
      </c>
      <c r="G2157">
        <f t="shared" si="47"/>
        <v>430111</v>
      </c>
    </row>
    <row r="2158" spans="1:7">
      <c r="A2158">
        <v>2157</v>
      </c>
      <c r="B2158">
        <v>14414000</v>
      </c>
      <c r="C2158">
        <v>2.6249999999999999E-2</v>
      </c>
      <c r="D2158">
        <v>201505</v>
      </c>
      <c r="E2158">
        <v>25</v>
      </c>
      <c r="G2158">
        <f t="shared" si="47"/>
        <v>788265</v>
      </c>
    </row>
    <row r="2159" spans="1:7">
      <c r="A2159">
        <v>2158</v>
      </c>
      <c r="B2159">
        <v>3863000</v>
      </c>
      <c r="C2159">
        <v>3.5000000000000003E-2</v>
      </c>
      <c r="D2159">
        <v>201507</v>
      </c>
      <c r="E2159">
        <v>12</v>
      </c>
      <c r="G2159">
        <f t="shared" si="47"/>
        <v>135205</v>
      </c>
    </row>
    <row r="2160" spans="1:7">
      <c r="A2160">
        <v>2159</v>
      </c>
      <c r="B2160">
        <v>27222000</v>
      </c>
      <c r="C2160">
        <v>2.35E-2</v>
      </c>
      <c r="D2160">
        <v>201505</v>
      </c>
      <c r="E2160">
        <v>24</v>
      </c>
      <c r="G2160">
        <f t="shared" si="47"/>
        <v>1279434</v>
      </c>
    </row>
    <row r="2161" spans="1:7">
      <c r="A2161">
        <v>2160</v>
      </c>
      <c r="B2161">
        <v>28096000</v>
      </c>
      <c r="C2161">
        <v>3.875E-2</v>
      </c>
      <c r="D2161">
        <v>201412</v>
      </c>
      <c r="E2161">
        <v>31</v>
      </c>
      <c r="G2161">
        <f t="shared" si="47"/>
        <v>2812526</v>
      </c>
    </row>
    <row r="2162" spans="1:7">
      <c r="A2162">
        <v>2161</v>
      </c>
      <c r="B2162">
        <v>13248000</v>
      </c>
      <c r="C2162">
        <v>2.35E-2</v>
      </c>
      <c r="D2162">
        <v>201504</v>
      </c>
      <c r="E2162">
        <v>23</v>
      </c>
      <c r="G2162">
        <f t="shared" si="47"/>
        <v>596712</v>
      </c>
    </row>
    <row r="2163" spans="1:7">
      <c r="A2163">
        <v>2162</v>
      </c>
      <c r="B2163">
        <v>26134000</v>
      </c>
      <c r="C2163">
        <v>5.2499999999999998E-2</v>
      </c>
      <c r="D2163">
        <v>201509</v>
      </c>
      <c r="E2163">
        <v>30</v>
      </c>
      <c r="G2163">
        <f t="shared" si="47"/>
        <v>3430087</v>
      </c>
    </row>
    <row r="2164" spans="1:7">
      <c r="A2164">
        <v>2163</v>
      </c>
      <c r="B2164">
        <v>28801000</v>
      </c>
      <c r="C2164">
        <v>2.35E-2</v>
      </c>
      <c r="D2164">
        <v>201405</v>
      </c>
      <c r="E2164">
        <v>30</v>
      </c>
      <c r="G2164">
        <f t="shared" si="47"/>
        <v>1692058</v>
      </c>
    </row>
    <row r="2165" spans="1:7">
      <c r="A2165">
        <v>2164</v>
      </c>
      <c r="B2165">
        <v>29248000</v>
      </c>
      <c r="C2165">
        <v>5.1999999999999998E-2</v>
      </c>
      <c r="D2165">
        <v>201409</v>
      </c>
      <c r="E2165">
        <v>24</v>
      </c>
      <c r="G2165">
        <f t="shared" si="47"/>
        <v>3041792</v>
      </c>
    </row>
    <row r="2166" spans="1:7">
      <c r="A2166">
        <v>2165</v>
      </c>
      <c r="B2166">
        <v>28506000</v>
      </c>
      <c r="C2166">
        <v>2.35E-2</v>
      </c>
      <c r="D2166">
        <v>201505</v>
      </c>
      <c r="E2166">
        <v>13</v>
      </c>
      <c r="G2166">
        <f t="shared" si="47"/>
        <v>725715</v>
      </c>
    </row>
    <row r="2167" spans="1:7">
      <c r="A2167">
        <v>2166</v>
      </c>
      <c r="B2167">
        <v>30720000</v>
      </c>
      <c r="C2167">
        <v>3.9583333333299997E-2</v>
      </c>
      <c r="D2167">
        <v>201507</v>
      </c>
      <c r="E2167">
        <v>25</v>
      </c>
      <c r="G2167">
        <f t="shared" si="47"/>
        <v>2533333</v>
      </c>
    </row>
    <row r="2168" spans="1:7">
      <c r="A2168">
        <v>2167</v>
      </c>
      <c r="B2168">
        <v>9812000</v>
      </c>
      <c r="C2168">
        <v>5.8055555555599998E-2</v>
      </c>
      <c r="D2168">
        <v>201512</v>
      </c>
      <c r="E2168">
        <v>19</v>
      </c>
      <c r="G2168">
        <f t="shared" si="47"/>
        <v>901931</v>
      </c>
    </row>
    <row r="2169" spans="1:7">
      <c r="A2169">
        <v>2168</v>
      </c>
      <c r="B2169">
        <v>9988000</v>
      </c>
      <c r="C2169">
        <v>2.35E-2</v>
      </c>
      <c r="D2169">
        <v>201404</v>
      </c>
      <c r="E2169">
        <v>13</v>
      </c>
      <c r="G2169">
        <f t="shared" si="47"/>
        <v>254277</v>
      </c>
    </row>
    <row r="2170" spans="1:7">
      <c r="A2170">
        <v>2169</v>
      </c>
      <c r="B2170">
        <v>11630000</v>
      </c>
      <c r="C2170">
        <v>3.6888888888899997E-2</v>
      </c>
      <c r="D2170">
        <v>201503</v>
      </c>
      <c r="E2170">
        <v>16</v>
      </c>
      <c r="G2170">
        <f t="shared" si="47"/>
        <v>572023</v>
      </c>
    </row>
    <row r="2171" spans="1:7">
      <c r="A2171">
        <v>2170</v>
      </c>
      <c r="B2171">
        <v>3941000</v>
      </c>
      <c r="C2171">
        <v>5.1944444444400002E-2</v>
      </c>
      <c r="D2171">
        <v>201602</v>
      </c>
      <c r="E2171">
        <v>25</v>
      </c>
      <c r="G2171">
        <f t="shared" si="47"/>
        <v>426485</v>
      </c>
    </row>
    <row r="2172" spans="1:7">
      <c r="A2172">
        <v>2171</v>
      </c>
      <c r="B2172">
        <v>29832000</v>
      </c>
      <c r="C2172">
        <v>2.35E-2</v>
      </c>
      <c r="D2172">
        <v>201405</v>
      </c>
      <c r="E2172">
        <v>24</v>
      </c>
      <c r="G2172">
        <f t="shared" si="47"/>
        <v>1402104</v>
      </c>
    </row>
    <row r="2173" spans="1:7">
      <c r="A2173">
        <v>2172</v>
      </c>
      <c r="B2173">
        <v>29384000</v>
      </c>
      <c r="C2173">
        <v>3.3000000000000002E-2</v>
      </c>
      <c r="D2173">
        <v>201606</v>
      </c>
      <c r="E2173">
        <v>22</v>
      </c>
      <c r="G2173">
        <f t="shared" si="47"/>
        <v>1777732</v>
      </c>
    </row>
    <row r="2174" spans="1:7">
      <c r="A2174">
        <v>2173</v>
      </c>
      <c r="B2174">
        <v>27718000</v>
      </c>
      <c r="C2174">
        <v>3.3000000000000002E-2</v>
      </c>
      <c r="D2174">
        <v>201502</v>
      </c>
      <c r="E2174">
        <v>27</v>
      </c>
      <c r="G2174">
        <f t="shared" si="47"/>
        <v>2058061</v>
      </c>
    </row>
    <row r="2175" spans="1:7">
      <c r="A2175">
        <v>2174</v>
      </c>
      <c r="B2175">
        <v>4891000</v>
      </c>
      <c r="C2175">
        <v>5.475E-2</v>
      </c>
      <c r="D2175">
        <v>201404</v>
      </c>
      <c r="E2175">
        <v>27</v>
      </c>
      <c r="G2175">
        <f t="shared" si="47"/>
        <v>602510</v>
      </c>
    </row>
    <row r="2176" spans="1:7">
      <c r="A2176">
        <v>2175</v>
      </c>
      <c r="B2176">
        <v>11977000</v>
      </c>
      <c r="C2176">
        <v>2.35E-2</v>
      </c>
      <c r="D2176">
        <v>201505</v>
      </c>
      <c r="E2176">
        <v>21</v>
      </c>
      <c r="G2176">
        <f t="shared" si="47"/>
        <v>492554</v>
      </c>
    </row>
    <row r="2177" spans="1:7">
      <c r="A2177">
        <v>2176</v>
      </c>
      <c r="B2177">
        <v>29357000</v>
      </c>
      <c r="C2177">
        <v>2.35E-2</v>
      </c>
      <c r="D2177">
        <v>201405</v>
      </c>
      <c r="E2177">
        <v>22</v>
      </c>
      <c r="G2177">
        <f t="shared" si="47"/>
        <v>1264797</v>
      </c>
    </row>
    <row r="2178" spans="1:7">
      <c r="A2178">
        <v>2177</v>
      </c>
      <c r="B2178">
        <v>3135000</v>
      </c>
      <c r="C2178">
        <v>2.35E-2</v>
      </c>
      <c r="D2178">
        <v>201404</v>
      </c>
      <c r="E2178">
        <v>35</v>
      </c>
      <c r="G2178">
        <f t="shared" ref="G2178:G2241" si="48">FLOOR(B2178*C2178*E2178/12, 1)</f>
        <v>214878</v>
      </c>
    </row>
    <row r="2179" spans="1:7">
      <c r="A2179">
        <v>2178</v>
      </c>
      <c r="B2179">
        <v>30130000</v>
      </c>
      <c r="C2179">
        <v>2.35E-2</v>
      </c>
      <c r="D2179">
        <v>201506</v>
      </c>
      <c r="E2179">
        <v>12</v>
      </c>
      <c r="G2179">
        <f t="shared" si="48"/>
        <v>708055</v>
      </c>
    </row>
    <row r="2180" spans="1:7">
      <c r="A2180">
        <v>2179</v>
      </c>
      <c r="B2180">
        <v>10191000</v>
      </c>
      <c r="C2180">
        <v>5.2499999999999998E-2</v>
      </c>
      <c r="D2180">
        <v>201503</v>
      </c>
      <c r="E2180">
        <v>21</v>
      </c>
      <c r="G2180">
        <f t="shared" si="48"/>
        <v>936298</v>
      </c>
    </row>
    <row r="2181" spans="1:7">
      <c r="A2181">
        <v>2180</v>
      </c>
      <c r="B2181">
        <v>27807000</v>
      </c>
      <c r="C2181">
        <v>2.35E-2</v>
      </c>
      <c r="D2181">
        <v>201405</v>
      </c>
      <c r="E2181">
        <v>21</v>
      </c>
      <c r="G2181">
        <f t="shared" si="48"/>
        <v>1143562</v>
      </c>
    </row>
    <row r="2182" spans="1:7">
      <c r="A2182">
        <v>2181</v>
      </c>
      <c r="B2182">
        <v>11801000</v>
      </c>
      <c r="C2182">
        <v>2.35E-2</v>
      </c>
      <c r="D2182">
        <v>201405</v>
      </c>
      <c r="E2182">
        <v>15</v>
      </c>
      <c r="G2182">
        <f t="shared" si="48"/>
        <v>346654</v>
      </c>
    </row>
    <row r="2183" spans="1:7">
      <c r="A2183">
        <v>2182</v>
      </c>
      <c r="B2183">
        <v>11263000</v>
      </c>
      <c r="C2183">
        <v>2.35E-2</v>
      </c>
      <c r="D2183">
        <v>201504</v>
      </c>
      <c r="E2183">
        <v>18</v>
      </c>
      <c r="G2183">
        <f t="shared" si="48"/>
        <v>397020</v>
      </c>
    </row>
    <row r="2184" spans="1:7">
      <c r="A2184">
        <v>2183</v>
      </c>
      <c r="B2184">
        <v>23485000</v>
      </c>
      <c r="C2184">
        <v>2.35E-2</v>
      </c>
      <c r="D2184">
        <v>201405</v>
      </c>
      <c r="E2184">
        <v>23</v>
      </c>
      <c r="G2184">
        <f t="shared" si="48"/>
        <v>1057803</v>
      </c>
    </row>
    <row r="2185" spans="1:7">
      <c r="A2185">
        <v>2184</v>
      </c>
      <c r="B2185">
        <v>3299000</v>
      </c>
      <c r="C2185">
        <v>5.97222222222E-2</v>
      </c>
      <c r="D2185">
        <v>201412</v>
      </c>
      <c r="E2185">
        <v>25</v>
      </c>
      <c r="G2185">
        <f t="shared" si="48"/>
        <v>410465</v>
      </c>
    </row>
    <row r="2186" spans="1:7">
      <c r="A2186">
        <v>2185</v>
      </c>
      <c r="B2186">
        <v>12985000</v>
      </c>
      <c r="C2186">
        <v>6.80555555556E-2</v>
      </c>
      <c r="D2186">
        <v>201411</v>
      </c>
      <c r="E2186">
        <v>25</v>
      </c>
      <c r="G2186">
        <f t="shared" si="48"/>
        <v>1841044</v>
      </c>
    </row>
    <row r="2187" spans="1:7">
      <c r="A2187">
        <v>2186</v>
      </c>
      <c r="B2187">
        <v>11266000</v>
      </c>
      <c r="C2187">
        <v>7.1694444444399999E-2</v>
      </c>
      <c r="D2187">
        <v>201603</v>
      </c>
      <c r="E2187">
        <v>29</v>
      </c>
      <c r="G2187">
        <f t="shared" si="48"/>
        <v>1951964</v>
      </c>
    </row>
    <row r="2188" spans="1:7">
      <c r="A2188">
        <v>2187</v>
      </c>
      <c r="B2188">
        <v>12661000</v>
      </c>
      <c r="C2188">
        <v>5.63888888889E-2</v>
      </c>
      <c r="D2188">
        <v>201412</v>
      </c>
      <c r="E2188">
        <v>29</v>
      </c>
      <c r="G2188">
        <f t="shared" si="48"/>
        <v>1725354</v>
      </c>
    </row>
    <row r="2189" spans="1:7">
      <c r="A2189">
        <v>2188</v>
      </c>
      <c r="B2189">
        <v>25849000</v>
      </c>
      <c r="C2189">
        <v>4.0250000000000001E-2</v>
      </c>
      <c r="D2189">
        <v>201506</v>
      </c>
      <c r="E2189">
        <v>23</v>
      </c>
      <c r="G2189">
        <f t="shared" si="48"/>
        <v>1994142</v>
      </c>
    </row>
    <row r="2190" spans="1:7">
      <c r="A2190">
        <v>2189</v>
      </c>
      <c r="B2190">
        <v>11786000</v>
      </c>
      <c r="C2190">
        <v>2.35E-2</v>
      </c>
      <c r="D2190">
        <v>201504</v>
      </c>
      <c r="E2190">
        <v>12</v>
      </c>
      <c r="G2190">
        <f t="shared" si="48"/>
        <v>276971</v>
      </c>
    </row>
    <row r="2191" spans="1:7">
      <c r="A2191">
        <v>2190</v>
      </c>
      <c r="B2191">
        <v>30280000</v>
      </c>
      <c r="C2191">
        <v>2.35E-2</v>
      </c>
      <c r="D2191">
        <v>201505</v>
      </c>
      <c r="E2191">
        <v>23</v>
      </c>
      <c r="G2191">
        <f t="shared" si="48"/>
        <v>1363861</v>
      </c>
    </row>
    <row r="2192" spans="1:7">
      <c r="A2192">
        <v>2191</v>
      </c>
      <c r="B2192">
        <v>13000000</v>
      </c>
      <c r="C2192">
        <v>2.4750000000000001E-2</v>
      </c>
      <c r="D2192">
        <v>201504</v>
      </c>
      <c r="E2192">
        <v>27</v>
      </c>
      <c r="G2192">
        <f t="shared" si="48"/>
        <v>723937</v>
      </c>
    </row>
    <row r="2193" spans="1:7">
      <c r="A2193">
        <v>2192</v>
      </c>
      <c r="B2193">
        <v>8679000</v>
      </c>
      <c r="C2193">
        <v>5.6666666666699998E-2</v>
      </c>
      <c r="D2193">
        <v>201603</v>
      </c>
      <c r="E2193">
        <v>20</v>
      </c>
      <c r="G2193">
        <f t="shared" si="48"/>
        <v>819683</v>
      </c>
    </row>
    <row r="2194" spans="1:7">
      <c r="A2194">
        <v>2193</v>
      </c>
      <c r="B2194">
        <v>11220000</v>
      </c>
      <c r="C2194">
        <v>3.11666666667E-2</v>
      </c>
      <c r="D2194">
        <v>201406</v>
      </c>
      <c r="E2194">
        <v>17</v>
      </c>
      <c r="G2194">
        <f t="shared" si="48"/>
        <v>495394</v>
      </c>
    </row>
    <row r="2195" spans="1:7">
      <c r="A2195">
        <v>2194</v>
      </c>
      <c r="B2195">
        <v>7305000</v>
      </c>
      <c r="C2195">
        <v>5.45E-2</v>
      </c>
      <c r="D2195">
        <v>201412</v>
      </c>
      <c r="E2195">
        <v>18</v>
      </c>
      <c r="G2195">
        <f t="shared" si="48"/>
        <v>597183</v>
      </c>
    </row>
    <row r="2196" spans="1:7">
      <c r="A2196">
        <v>2195</v>
      </c>
      <c r="B2196">
        <v>8236000</v>
      </c>
      <c r="C2196">
        <v>6.3583333333300004E-2</v>
      </c>
      <c r="D2196">
        <v>201403</v>
      </c>
      <c r="E2196">
        <v>21</v>
      </c>
      <c r="G2196">
        <f t="shared" si="48"/>
        <v>916426</v>
      </c>
    </row>
    <row r="2197" spans="1:7">
      <c r="A2197">
        <v>2196</v>
      </c>
      <c r="B2197">
        <v>9634000</v>
      </c>
      <c r="C2197">
        <v>3.0083333333299999E-2</v>
      </c>
      <c r="D2197">
        <v>201504</v>
      </c>
      <c r="E2197">
        <v>21</v>
      </c>
      <c r="G2197">
        <f t="shared" si="48"/>
        <v>507189</v>
      </c>
    </row>
    <row r="2198" spans="1:7">
      <c r="A2198">
        <v>2197</v>
      </c>
      <c r="B2198">
        <v>12367000</v>
      </c>
      <c r="C2198">
        <v>2.35E-2</v>
      </c>
      <c r="D2198">
        <v>201404</v>
      </c>
      <c r="E2198">
        <v>20</v>
      </c>
      <c r="G2198">
        <f t="shared" si="48"/>
        <v>484374</v>
      </c>
    </row>
    <row r="2199" spans="1:7">
      <c r="A2199">
        <v>2198</v>
      </c>
      <c r="B2199">
        <v>6747000</v>
      </c>
      <c r="C2199">
        <v>4.2611111111099997E-2</v>
      </c>
      <c r="D2199">
        <v>201406</v>
      </c>
      <c r="E2199">
        <v>13</v>
      </c>
      <c r="G2199">
        <f t="shared" si="48"/>
        <v>311455</v>
      </c>
    </row>
    <row r="2200" spans="1:7">
      <c r="A2200">
        <v>2199</v>
      </c>
      <c r="B2200">
        <v>14831000</v>
      </c>
      <c r="C2200">
        <v>2.35E-2</v>
      </c>
      <c r="D2200">
        <v>201405</v>
      </c>
      <c r="E2200">
        <v>12</v>
      </c>
      <c r="G2200">
        <f t="shared" si="48"/>
        <v>348528</v>
      </c>
    </row>
    <row r="2201" spans="1:7">
      <c r="A2201">
        <v>2200</v>
      </c>
      <c r="B2201">
        <v>22804000</v>
      </c>
      <c r="C2201">
        <v>5.9333333333300001E-2</v>
      </c>
      <c r="D2201">
        <v>201503</v>
      </c>
      <c r="E2201">
        <v>24</v>
      </c>
      <c r="G2201">
        <f t="shared" si="48"/>
        <v>2706074</v>
      </c>
    </row>
    <row r="2202" spans="1:7">
      <c r="A2202">
        <v>2201</v>
      </c>
      <c r="B2202">
        <v>10452000</v>
      </c>
      <c r="C2202">
        <v>4.1333333333299999E-2</v>
      </c>
      <c r="D2202">
        <v>201501</v>
      </c>
      <c r="E2202">
        <v>16</v>
      </c>
      <c r="G2202">
        <f t="shared" si="48"/>
        <v>576021</v>
      </c>
    </row>
    <row r="2203" spans="1:7">
      <c r="A2203">
        <v>2202</v>
      </c>
      <c r="B2203">
        <v>11320000</v>
      </c>
      <c r="C2203">
        <v>3.1416666666699997E-2</v>
      </c>
      <c r="D2203">
        <v>201603</v>
      </c>
      <c r="E2203">
        <v>13</v>
      </c>
      <c r="G2203">
        <f t="shared" si="48"/>
        <v>385273</v>
      </c>
    </row>
    <row r="2204" spans="1:7">
      <c r="A2204">
        <v>2203</v>
      </c>
      <c r="B2204">
        <v>10299000</v>
      </c>
      <c r="C2204">
        <v>6.4166666666699998E-2</v>
      </c>
      <c r="D2204">
        <v>201503</v>
      </c>
      <c r="E2204">
        <v>30</v>
      </c>
      <c r="G2204">
        <f t="shared" si="48"/>
        <v>1652131</v>
      </c>
    </row>
    <row r="2205" spans="1:7">
      <c r="A2205">
        <v>2204</v>
      </c>
      <c r="B2205">
        <v>29754000</v>
      </c>
      <c r="C2205">
        <v>2.35E-2</v>
      </c>
      <c r="D2205">
        <v>201504</v>
      </c>
      <c r="E2205">
        <v>12</v>
      </c>
      <c r="G2205">
        <f t="shared" si="48"/>
        <v>699219</v>
      </c>
    </row>
    <row r="2206" spans="1:7">
      <c r="A2206">
        <v>2205</v>
      </c>
      <c r="B2206">
        <v>13097000</v>
      </c>
      <c r="C2206">
        <v>2.35E-2</v>
      </c>
      <c r="D2206">
        <v>201402</v>
      </c>
      <c r="E2206">
        <v>18</v>
      </c>
      <c r="G2206">
        <f t="shared" si="48"/>
        <v>461669</v>
      </c>
    </row>
    <row r="2207" spans="1:7">
      <c r="A2207">
        <v>2206</v>
      </c>
      <c r="B2207">
        <v>13673000</v>
      </c>
      <c r="C2207">
        <v>4.6083333333300003E-2</v>
      </c>
      <c r="D2207">
        <v>201501</v>
      </c>
      <c r="E2207">
        <v>21</v>
      </c>
      <c r="G2207">
        <f t="shared" si="48"/>
        <v>1102670</v>
      </c>
    </row>
    <row r="2208" spans="1:7">
      <c r="A2208">
        <v>2207</v>
      </c>
      <c r="B2208">
        <v>13545000</v>
      </c>
      <c r="C2208">
        <v>2.8916666666700001E-2</v>
      </c>
      <c r="D2208">
        <v>201502</v>
      </c>
      <c r="E2208">
        <v>21</v>
      </c>
      <c r="G2208">
        <f t="shared" si="48"/>
        <v>685433</v>
      </c>
    </row>
    <row r="2209" spans="1:7">
      <c r="A2209">
        <v>2208</v>
      </c>
      <c r="B2209">
        <v>9514000</v>
      </c>
      <c r="C2209">
        <v>3.9638888888899999E-2</v>
      </c>
      <c r="D2209">
        <v>201404</v>
      </c>
      <c r="E2209">
        <v>23</v>
      </c>
      <c r="G2209">
        <f t="shared" si="48"/>
        <v>722821</v>
      </c>
    </row>
    <row r="2210" spans="1:7">
      <c r="A2210">
        <v>2209</v>
      </c>
      <c r="B2210">
        <v>3042000</v>
      </c>
      <c r="C2210">
        <v>4.9833333333299999E-2</v>
      </c>
      <c r="D2210">
        <v>201506</v>
      </c>
      <c r="E2210">
        <v>26</v>
      </c>
      <c r="G2210">
        <f t="shared" si="48"/>
        <v>328451</v>
      </c>
    </row>
    <row r="2211" spans="1:7">
      <c r="A2211">
        <v>2210</v>
      </c>
      <c r="B2211">
        <v>31831000</v>
      </c>
      <c r="C2211">
        <v>4.2777777777800001E-2</v>
      </c>
      <c r="D2211">
        <v>201503</v>
      </c>
      <c r="E2211">
        <v>28</v>
      </c>
      <c r="G2211">
        <f t="shared" si="48"/>
        <v>3177205</v>
      </c>
    </row>
    <row r="2212" spans="1:7">
      <c r="A2212">
        <v>2211</v>
      </c>
      <c r="B2212">
        <v>29350000</v>
      </c>
      <c r="C2212">
        <v>2.35E-2</v>
      </c>
      <c r="D2212">
        <v>201404</v>
      </c>
      <c r="E2212">
        <v>17</v>
      </c>
      <c r="G2212">
        <f t="shared" si="48"/>
        <v>977110</v>
      </c>
    </row>
    <row r="2213" spans="1:7">
      <c r="A2213">
        <v>2212</v>
      </c>
      <c r="B2213">
        <v>28764000</v>
      </c>
      <c r="C2213">
        <v>2.35E-2</v>
      </c>
      <c r="D2213">
        <v>201504</v>
      </c>
      <c r="E2213">
        <v>16</v>
      </c>
      <c r="G2213">
        <f t="shared" si="48"/>
        <v>901272</v>
      </c>
    </row>
    <row r="2214" spans="1:7">
      <c r="A2214">
        <v>2213</v>
      </c>
      <c r="B2214">
        <v>27710000</v>
      </c>
      <c r="C2214">
        <v>0.04</v>
      </c>
      <c r="D2214">
        <v>201603</v>
      </c>
      <c r="E2214">
        <v>24</v>
      </c>
      <c r="G2214">
        <f t="shared" si="48"/>
        <v>2216800</v>
      </c>
    </row>
    <row r="2215" spans="1:7">
      <c r="A2215">
        <v>2214</v>
      </c>
      <c r="B2215">
        <v>8935000</v>
      </c>
      <c r="C2215">
        <v>5.8000000000000003E-2</v>
      </c>
      <c r="D2215">
        <v>201405</v>
      </c>
      <c r="E2215">
        <v>33</v>
      </c>
      <c r="G2215">
        <f t="shared" si="48"/>
        <v>1425132</v>
      </c>
    </row>
    <row r="2216" spans="1:7">
      <c r="A2216">
        <v>2215</v>
      </c>
      <c r="B2216">
        <v>7554000</v>
      </c>
      <c r="C2216">
        <v>4.5694444444399997E-2</v>
      </c>
      <c r="D2216">
        <v>201502</v>
      </c>
      <c r="E2216">
        <v>25</v>
      </c>
      <c r="G2216">
        <f t="shared" si="48"/>
        <v>719116</v>
      </c>
    </row>
    <row r="2217" spans="1:7">
      <c r="A2217">
        <v>2216</v>
      </c>
      <c r="B2217">
        <v>9945000</v>
      </c>
      <c r="C2217">
        <v>6.9027777777800003E-2</v>
      </c>
      <c r="D2217">
        <v>201604</v>
      </c>
      <c r="E2217">
        <v>31</v>
      </c>
      <c r="G2217">
        <f t="shared" si="48"/>
        <v>1773409</v>
      </c>
    </row>
    <row r="2218" spans="1:7">
      <c r="A2218">
        <v>2217</v>
      </c>
      <c r="B2218">
        <v>25615000</v>
      </c>
      <c r="C2218">
        <v>4.5749999999999999E-2</v>
      </c>
      <c r="D2218">
        <v>201406</v>
      </c>
      <c r="E2218">
        <v>27</v>
      </c>
      <c r="G2218">
        <f t="shared" si="48"/>
        <v>2636744</v>
      </c>
    </row>
    <row r="2219" spans="1:7">
      <c r="A2219">
        <v>2218</v>
      </c>
      <c r="B2219">
        <v>28951000</v>
      </c>
      <c r="C2219">
        <v>2.35E-2</v>
      </c>
      <c r="D2219">
        <v>201605</v>
      </c>
      <c r="E2219">
        <v>17</v>
      </c>
      <c r="G2219">
        <f t="shared" si="48"/>
        <v>963827</v>
      </c>
    </row>
    <row r="2220" spans="1:7">
      <c r="A2220">
        <v>2219</v>
      </c>
      <c r="B2220">
        <v>6852000</v>
      </c>
      <c r="C2220">
        <v>2.94444444444E-2</v>
      </c>
      <c r="D2220">
        <v>201502</v>
      </c>
      <c r="E2220">
        <v>20</v>
      </c>
      <c r="G2220">
        <f t="shared" si="48"/>
        <v>336255</v>
      </c>
    </row>
    <row r="2221" spans="1:7">
      <c r="A2221">
        <v>2220</v>
      </c>
      <c r="B2221">
        <v>30518000</v>
      </c>
      <c r="C2221">
        <v>3.95E-2</v>
      </c>
      <c r="D2221">
        <v>201501</v>
      </c>
      <c r="E2221">
        <v>18</v>
      </c>
      <c r="G2221">
        <f t="shared" si="48"/>
        <v>1808191</v>
      </c>
    </row>
    <row r="2222" spans="1:7">
      <c r="A2222">
        <v>2221</v>
      </c>
      <c r="B2222">
        <v>11637000</v>
      </c>
      <c r="C2222">
        <v>5.2666666666700002E-2</v>
      </c>
      <c r="D2222">
        <v>201606</v>
      </c>
      <c r="E2222">
        <v>24</v>
      </c>
      <c r="G2222">
        <f t="shared" si="48"/>
        <v>1225764</v>
      </c>
    </row>
    <row r="2223" spans="1:7">
      <c r="A2223">
        <v>2222</v>
      </c>
      <c r="B2223">
        <v>28312000</v>
      </c>
      <c r="C2223">
        <v>3.8972222222200002E-2</v>
      </c>
      <c r="D2223">
        <v>201606</v>
      </c>
      <c r="E2223">
        <v>23</v>
      </c>
      <c r="G2223">
        <f t="shared" si="48"/>
        <v>2114814</v>
      </c>
    </row>
    <row r="2224" spans="1:7">
      <c r="A2224">
        <v>2223</v>
      </c>
      <c r="B2224">
        <v>26344000</v>
      </c>
      <c r="C2224">
        <v>2.35E-2</v>
      </c>
      <c r="D2224">
        <v>201502</v>
      </c>
      <c r="E2224">
        <v>12</v>
      </c>
      <c r="G2224">
        <f t="shared" si="48"/>
        <v>619084</v>
      </c>
    </row>
    <row r="2225" spans="1:7">
      <c r="A2225">
        <v>2224</v>
      </c>
      <c r="B2225">
        <v>9375000</v>
      </c>
      <c r="C2225">
        <v>3.7888888888899998E-2</v>
      </c>
      <c r="D2225">
        <v>201502</v>
      </c>
      <c r="E2225">
        <v>26</v>
      </c>
      <c r="G2225">
        <f t="shared" si="48"/>
        <v>769618</v>
      </c>
    </row>
    <row r="2226" spans="1:7">
      <c r="A2226">
        <v>2225</v>
      </c>
      <c r="B2226">
        <v>32313000</v>
      </c>
      <c r="C2226">
        <v>4.6444444444399997E-2</v>
      </c>
      <c r="D2226">
        <v>201403</v>
      </c>
      <c r="E2226">
        <v>22</v>
      </c>
      <c r="G2226">
        <f t="shared" si="48"/>
        <v>2751392</v>
      </c>
    </row>
    <row r="2227" spans="1:7">
      <c r="A2227">
        <v>2226</v>
      </c>
      <c r="B2227">
        <v>20715000</v>
      </c>
      <c r="C2227">
        <v>2.35E-2</v>
      </c>
      <c r="D2227">
        <v>201405</v>
      </c>
      <c r="E2227">
        <v>32</v>
      </c>
      <c r="G2227">
        <f t="shared" si="48"/>
        <v>1298140</v>
      </c>
    </row>
    <row r="2228" spans="1:7">
      <c r="A2228">
        <v>2227</v>
      </c>
      <c r="B2228">
        <v>24520000</v>
      </c>
      <c r="C2228">
        <v>2.35E-2</v>
      </c>
      <c r="D2228">
        <v>201505</v>
      </c>
      <c r="E2228">
        <v>29</v>
      </c>
      <c r="G2228">
        <f t="shared" si="48"/>
        <v>1392531</v>
      </c>
    </row>
    <row r="2229" spans="1:7">
      <c r="A2229">
        <v>2228</v>
      </c>
      <c r="B2229">
        <v>28532000</v>
      </c>
      <c r="C2229">
        <v>2.35E-2</v>
      </c>
      <c r="D2229">
        <v>201502</v>
      </c>
      <c r="E2229">
        <v>18</v>
      </c>
      <c r="G2229">
        <f t="shared" si="48"/>
        <v>1005753</v>
      </c>
    </row>
    <row r="2230" spans="1:7">
      <c r="A2230">
        <v>2229</v>
      </c>
      <c r="B2230">
        <v>11754000</v>
      </c>
      <c r="C2230">
        <v>2.35E-2</v>
      </c>
      <c r="D2230">
        <v>201404</v>
      </c>
      <c r="E2230">
        <v>12</v>
      </c>
      <c r="G2230">
        <f t="shared" si="48"/>
        <v>276219</v>
      </c>
    </row>
    <row r="2231" spans="1:7">
      <c r="A2231">
        <v>2230</v>
      </c>
      <c r="B2231">
        <v>3502000</v>
      </c>
      <c r="C2231">
        <v>2.35E-2</v>
      </c>
      <c r="D2231">
        <v>201503</v>
      </c>
      <c r="E2231">
        <v>12</v>
      </c>
      <c r="G2231">
        <f t="shared" si="48"/>
        <v>82297</v>
      </c>
    </row>
    <row r="2232" spans="1:7">
      <c r="A2232">
        <v>2231</v>
      </c>
      <c r="B2232">
        <v>11006000</v>
      </c>
      <c r="C2232">
        <v>5.5E-2</v>
      </c>
      <c r="D2232">
        <v>201503</v>
      </c>
      <c r="E2232">
        <v>20</v>
      </c>
      <c r="G2232">
        <f t="shared" si="48"/>
        <v>1008883</v>
      </c>
    </row>
    <row r="2233" spans="1:7">
      <c r="A2233">
        <v>2232</v>
      </c>
      <c r="B2233">
        <v>9117000</v>
      </c>
      <c r="C2233">
        <v>5.45E-2</v>
      </c>
      <c r="D2233">
        <v>201406</v>
      </c>
      <c r="E2233">
        <v>18</v>
      </c>
      <c r="G2233">
        <f t="shared" si="48"/>
        <v>745314</v>
      </c>
    </row>
    <row r="2234" spans="1:7">
      <c r="A2234">
        <v>2233</v>
      </c>
      <c r="B2234">
        <v>30353000</v>
      </c>
      <c r="C2234">
        <v>2.35E-2</v>
      </c>
      <c r="D2234">
        <v>201501</v>
      </c>
      <c r="E2234">
        <v>13</v>
      </c>
      <c r="G2234">
        <f t="shared" si="48"/>
        <v>772736</v>
      </c>
    </row>
    <row r="2235" spans="1:7">
      <c r="A2235">
        <v>2234</v>
      </c>
      <c r="B2235">
        <v>25352000</v>
      </c>
      <c r="C2235">
        <v>2.35E-2</v>
      </c>
      <c r="D2235">
        <v>201504</v>
      </c>
      <c r="E2235">
        <v>25</v>
      </c>
      <c r="G2235">
        <f t="shared" si="48"/>
        <v>1241191</v>
      </c>
    </row>
    <row r="2236" spans="1:7">
      <c r="A2236">
        <v>2235</v>
      </c>
      <c r="B2236">
        <v>11422000</v>
      </c>
      <c r="C2236">
        <v>3.3555555555599997E-2</v>
      </c>
      <c r="D2236">
        <v>201504</v>
      </c>
      <c r="E2236">
        <v>26</v>
      </c>
      <c r="G2236">
        <f t="shared" si="48"/>
        <v>830421</v>
      </c>
    </row>
    <row r="2237" spans="1:7">
      <c r="A2237">
        <v>2236</v>
      </c>
      <c r="B2237">
        <v>3506000</v>
      </c>
      <c r="C2237">
        <v>2.35E-2</v>
      </c>
      <c r="D2237">
        <v>201405</v>
      </c>
      <c r="E2237">
        <v>25</v>
      </c>
      <c r="G2237">
        <f t="shared" si="48"/>
        <v>171647</v>
      </c>
    </row>
    <row r="2238" spans="1:7">
      <c r="A2238">
        <v>2237</v>
      </c>
      <c r="B2238">
        <v>26355000</v>
      </c>
      <c r="C2238">
        <v>5.5555555555600003E-2</v>
      </c>
      <c r="D2238">
        <v>201506</v>
      </c>
      <c r="E2238">
        <v>25</v>
      </c>
      <c r="G2238">
        <f t="shared" si="48"/>
        <v>3050347</v>
      </c>
    </row>
    <row r="2239" spans="1:7">
      <c r="A2239">
        <v>2238</v>
      </c>
      <c r="B2239">
        <v>11659000</v>
      </c>
      <c r="C2239">
        <v>4.5916666666700003E-2</v>
      </c>
      <c r="D2239">
        <v>201503</v>
      </c>
      <c r="E2239">
        <v>19</v>
      </c>
      <c r="G2239">
        <f t="shared" si="48"/>
        <v>847625</v>
      </c>
    </row>
    <row r="2240" spans="1:7">
      <c r="A2240">
        <v>2239</v>
      </c>
      <c r="B2240">
        <v>12270000</v>
      </c>
      <c r="C2240">
        <v>6.52777777778E-2</v>
      </c>
      <c r="D2240">
        <v>201406</v>
      </c>
      <c r="E2240">
        <v>25</v>
      </c>
      <c r="G2240">
        <f t="shared" si="48"/>
        <v>1668663</v>
      </c>
    </row>
    <row r="2241" spans="1:7">
      <c r="A2241">
        <v>2240</v>
      </c>
      <c r="B2241">
        <v>8408000</v>
      </c>
      <c r="C2241">
        <v>9.81666666667E-2</v>
      </c>
      <c r="D2241">
        <v>201501</v>
      </c>
      <c r="E2241">
        <v>31</v>
      </c>
      <c r="G2241">
        <f t="shared" si="48"/>
        <v>2132245</v>
      </c>
    </row>
    <row r="2242" spans="1:7">
      <c r="A2242">
        <v>2241</v>
      </c>
      <c r="B2242">
        <v>3883000</v>
      </c>
      <c r="C2242">
        <v>3.6666666666700001E-2</v>
      </c>
      <c r="D2242">
        <v>201505</v>
      </c>
      <c r="E2242">
        <v>24</v>
      </c>
      <c r="G2242">
        <f t="shared" ref="G2242:G2305" si="49">FLOOR(B2242*C2242*E2242/12, 1)</f>
        <v>284753</v>
      </c>
    </row>
    <row r="2243" spans="1:7">
      <c r="A2243">
        <v>2242</v>
      </c>
      <c r="B2243">
        <v>12534000</v>
      </c>
      <c r="C2243">
        <v>2.35E-2</v>
      </c>
      <c r="D2243">
        <v>201504</v>
      </c>
      <c r="E2243">
        <v>17</v>
      </c>
      <c r="G2243">
        <f t="shared" si="49"/>
        <v>417277</v>
      </c>
    </row>
    <row r="2244" spans="1:7">
      <c r="A2244">
        <v>2243</v>
      </c>
      <c r="B2244">
        <v>26780000</v>
      </c>
      <c r="C2244">
        <v>2.35E-2</v>
      </c>
      <c r="D2244">
        <v>201503</v>
      </c>
      <c r="E2244">
        <v>13</v>
      </c>
      <c r="G2244">
        <f t="shared" si="49"/>
        <v>681774</v>
      </c>
    </row>
    <row r="2245" spans="1:7">
      <c r="A2245">
        <v>2244</v>
      </c>
      <c r="B2245">
        <v>29113000</v>
      </c>
      <c r="C2245">
        <v>3.8277777777799997E-2</v>
      </c>
      <c r="D2245">
        <v>201603</v>
      </c>
      <c r="E2245">
        <v>26</v>
      </c>
      <c r="G2245">
        <f t="shared" si="49"/>
        <v>2414492</v>
      </c>
    </row>
    <row r="2246" spans="1:7">
      <c r="A2246">
        <v>2245</v>
      </c>
      <c r="B2246">
        <v>26395000</v>
      </c>
      <c r="C2246">
        <v>5.3166666666700002E-2</v>
      </c>
      <c r="D2246">
        <v>201407</v>
      </c>
      <c r="E2246">
        <v>29</v>
      </c>
      <c r="G2246">
        <f t="shared" si="49"/>
        <v>3391390</v>
      </c>
    </row>
    <row r="2247" spans="1:7">
      <c r="A2247">
        <v>2246</v>
      </c>
      <c r="B2247">
        <v>29512000</v>
      </c>
      <c r="C2247">
        <v>3.4000000000000002E-2</v>
      </c>
      <c r="D2247">
        <v>201506</v>
      </c>
      <c r="E2247">
        <v>18</v>
      </c>
      <c r="G2247">
        <f t="shared" si="49"/>
        <v>1505112</v>
      </c>
    </row>
    <row r="2248" spans="1:7">
      <c r="A2248">
        <v>2247</v>
      </c>
      <c r="B2248">
        <v>8770000</v>
      </c>
      <c r="C2248">
        <v>3.4444444444400001E-2</v>
      </c>
      <c r="D2248">
        <v>201405</v>
      </c>
      <c r="E2248">
        <v>20</v>
      </c>
      <c r="G2248">
        <f t="shared" si="49"/>
        <v>503462</v>
      </c>
    </row>
    <row r="2249" spans="1:7">
      <c r="A2249">
        <v>2248</v>
      </c>
      <c r="B2249">
        <v>10428000</v>
      </c>
      <c r="C2249">
        <v>7.8750000000000001E-2</v>
      </c>
      <c r="D2249">
        <v>201403</v>
      </c>
      <c r="E2249">
        <v>27</v>
      </c>
      <c r="G2249">
        <f t="shared" si="49"/>
        <v>1847711</v>
      </c>
    </row>
    <row r="2250" spans="1:7">
      <c r="A2250">
        <v>2249</v>
      </c>
      <c r="B2250">
        <v>28284000</v>
      </c>
      <c r="C2250">
        <v>2.35E-2</v>
      </c>
      <c r="D2250">
        <v>201404</v>
      </c>
      <c r="E2250">
        <v>21</v>
      </c>
      <c r="G2250">
        <f t="shared" si="49"/>
        <v>1163179</v>
      </c>
    </row>
    <row r="2251" spans="1:7">
      <c r="A2251">
        <v>2250</v>
      </c>
      <c r="B2251">
        <v>30093000</v>
      </c>
      <c r="C2251">
        <v>2.4333333333300001E-2</v>
      </c>
      <c r="D2251">
        <v>201608</v>
      </c>
      <c r="E2251">
        <v>12</v>
      </c>
      <c r="G2251">
        <f t="shared" si="49"/>
        <v>732262</v>
      </c>
    </row>
    <row r="2252" spans="1:7">
      <c r="A2252">
        <v>2251</v>
      </c>
      <c r="B2252">
        <v>9004000</v>
      </c>
      <c r="C2252">
        <v>3.8249999999999999E-2</v>
      </c>
      <c r="D2252">
        <v>201405</v>
      </c>
      <c r="E2252">
        <v>21</v>
      </c>
      <c r="G2252">
        <f t="shared" si="49"/>
        <v>602705</v>
      </c>
    </row>
    <row r="2253" spans="1:7">
      <c r="A2253">
        <v>2252</v>
      </c>
      <c r="B2253">
        <v>22781000</v>
      </c>
      <c r="C2253">
        <v>3.0416666666699999E-2</v>
      </c>
      <c r="D2253">
        <v>201406</v>
      </c>
      <c r="E2253">
        <v>15</v>
      </c>
      <c r="G2253">
        <f t="shared" si="49"/>
        <v>866152</v>
      </c>
    </row>
    <row r="2254" spans="1:7">
      <c r="A2254">
        <v>2253</v>
      </c>
      <c r="B2254">
        <v>27312000</v>
      </c>
      <c r="C2254">
        <v>3.0416666666699999E-2</v>
      </c>
      <c r="D2254">
        <v>201502</v>
      </c>
      <c r="E2254">
        <v>29</v>
      </c>
      <c r="G2254">
        <f t="shared" si="49"/>
        <v>2007621</v>
      </c>
    </row>
    <row r="2255" spans="1:7">
      <c r="A2255">
        <v>2254</v>
      </c>
      <c r="B2255">
        <v>11902000</v>
      </c>
      <c r="C2255">
        <v>2.35E-2</v>
      </c>
      <c r="D2255">
        <v>201405</v>
      </c>
      <c r="E2255">
        <v>24</v>
      </c>
      <c r="G2255">
        <f t="shared" si="49"/>
        <v>559394</v>
      </c>
    </row>
    <row r="2256" spans="1:7">
      <c r="A2256">
        <v>2255</v>
      </c>
      <c r="B2256">
        <v>21707000</v>
      </c>
      <c r="C2256">
        <v>5.1333333333300001E-2</v>
      </c>
      <c r="D2256">
        <v>201409</v>
      </c>
      <c r="E2256">
        <v>28</v>
      </c>
      <c r="G2256">
        <f t="shared" si="49"/>
        <v>2600016</v>
      </c>
    </row>
    <row r="2257" spans="1:7">
      <c r="A2257">
        <v>2256</v>
      </c>
      <c r="B2257">
        <v>14001000</v>
      </c>
      <c r="C2257">
        <v>2.35E-2</v>
      </c>
      <c r="D2257">
        <v>201504</v>
      </c>
      <c r="E2257">
        <v>16</v>
      </c>
      <c r="G2257">
        <f t="shared" si="49"/>
        <v>438698</v>
      </c>
    </row>
    <row r="2258" spans="1:7">
      <c r="A2258">
        <v>2257</v>
      </c>
      <c r="B2258">
        <v>8115000</v>
      </c>
      <c r="C2258">
        <v>2.35E-2</v>
      </c>
      <c r="D2258">
        <v>201404</v>
      </c>
      <c r="E2258">
        <v>13</v>
      </c>
      <c r="G2258">
        <f t="shared" si="49"/>
        <v>206594</v>
      </c>
    </row>
    <row r="2259" spans="1:7">
      <c r="A2259">
        <v>2258</v>
      </c>
      <c r="B2259">
        <v>23647000</v>
      </c>
      <c r="C2259">
        <v>3.0222222222200001E-2</v>
      </c>
      <c r="D2259">
        <v>201506</v>
      </c>
      <c r="E2259">
        <v>17</v>
      </c>
      <c r="G2259">
        <f t="shared" si="49"/>
        <v>1012441</v>
      </c>
    </row>
    <row r="2260" spans="1:7">
      <c r="A2260">
        <v>2259</v>
      </c>
      <c r="B2260">
        <v>11724000</v>
      </c>
      <c r="C2260">
        <v>2.5583333333299998E-2</v>
      </c>
      <c r="D2260">
        <v>201604</v>
      </c>
      <c r="E2260">
        <v>23</v>
      </c>
      <c r="G2260">
        <f t="shared" si="49"/>
        <v>574883</v>
      </c>
    </row>
    <row r="2261" spans="1:7">
      <c r="A2261">
        <v>2260</v>
      </c>
      <c r="B2261">
        <v>9480000</v>
      </c>
      <c r="C2261">
        <v>6.2E-2</v>
      </c>
      <c r="D2261">
        <v>201406</v>
      </c>
      <c r="E2261">
        <v>24</v>
      </c>
      <c r="G2261">
        <f t="shared" si="49"/>
        <v>1175520</v>
      </c>
    </row>
    <row r="2262" spans="1:7">
      <c r="A2262">
        <v>2261</v>
      </c>
      <c r="B2262">
        <v>8089000</v>
      </c>
      <c r="C2262">
        <v>2.35E-2</v>
      </c>
      <c r="D2262">
        <v>201404</v>
      </c>
      <c r="E2262">
        <v>16</v>
      </c>
      <c r="G2262">
        <f t="shared" si="49"/>
        <v>253455</v>
      </c>
    </row>
    <row r="2263" spans="1:7">
      <c r="A2263">
        <v>2262</v>
      </c>
      <c r="B2263">
        <v>14013000</v>
      </c>
      <c r="C2263">
        <v>2.35E-2</v>
      </c>
      <c r="D2263">
        <v>201502</v>
      </c>
      <c r="E2263">
        <v>22</v>
      </c>
      <c r="G2263">
        <f t="shared" si="49"/>
        <v>603726</v>
      </c>
    </row>
    <row r="2264" spans="1:7">
      <c r="A2264">
        <v>2263</v>
      </c>
      <c r="B2264">
        <v>23802000</v>
      </c>
      <c r="C2264">
        <v>5.83333333333E-2</v>
      </c>
      <c r="D2264">
        <v>201503</v>
      </c>
      <c r="E2264">
        <v>30</v>
      </c>
      <c r="G2264">
        <f t="shared" si="49"/>
        <v>3471124</v>
      </c>
    </row>
    <row r="2265" spans="1:7">
      <c r="A2265">
        <v>2264</v>
      </c>
      <c r="B2265">
        <v>14649000</v>
      </c>
      <c r="C2265">
        <v>6.2833333333300004E-2</v>
      </c>
      <c r="D2265">
        <v>201503</v>
      </c>
      <c r="E2265">
        <v>26</v>
      </c>
      <c r="G2265">
        <f t="shared" si="49"/>
        <v>1994298</v>
      </c>
    </row>
    <row r="2266" spans="1:7">
      <c r="A2266">
        <v>2265</v>
      </c>
      <c r="B2266">
        <v>7435000</v>
      </c>
      <c r="C2266">
        <v>3.3000000000000002E-2</v>
      </c>
      <c r="D2266">
        <v>201507</v>
      </c>
      <c r="E2266">
        <v>12</v>
      </c>
      <c r="G2266">
        <f t="shared" si="49"/>
        <v>245355</v>
      </c>
    </row>
    <row r="2267" spans="1:7">
      <c r="A2267">
        <v>2266</v>
      </c>
      <c r="B2267">
        <v>13050000</v>
      </c>
      <c r="C2267">
        <v>5.0722222222199999E-2</v>
      </c>
      <c r="D2267">
        <v>201506</v>
      </c>
      <c r="E2267">
        <v>22</v>
      </c>
      <c r="G2267">
        <f t="shared" si="49"/>
        <v>1213529</v>
      </c>
    </row>
    <row r="2268" spans="1:7">
      <c r="A2268">
        <v>2267</v>
      </c>
      <c r="B2268">
        <v>10035000</v>
      </c>
      <c r="C2268">
        <v>3.1833333333299997E-2</v>
      </c>
      <c r="D2268">
        <v>201605</v>
      </c>
      <c r="E2268">
        <v>21</v>
      </c>
      <c r="G2268">
        <f t="shared" si="49"/>
        <v>559033</v>
      </c>
    </row>
    <row r="2269" spans="1:7">
      <c r="A2269">
        <v>2268</v>
      </c>
      <c r="B2269">
        <v>8366000</v>
      </c>
      <c r="C2269">
        <v>6.8833333333299995E-2</v>
      </c>
      <c r="D2269">
        <v>201406</v>
      </c>
      <c r="E2269">
        <v>21</v>
      </c>
      <c r="G2269">
        <f t="shared" si="49"/>
        <v>1007754</v>
      </c>
    </row>
    <row r="2270" spans="1:7">
      <c r="A2270">
        <v>2269</v>
      </c>
      <c r="B2270">
        <v>13044000</v>
      </c>
      <c r="C2270">
        <v>2.6888888888899998E-2</v>
      </c>
      <c r="D2270">
        <v>201502</v>
      </c>
      <c r="E2270">
        <v>32</v>
      </c>
      <c r="G2270">
        <f t="shared" si="49"/>
        <v>935303</v>
      </c>
    </row>
    <row r="2271" spans="1:7">
      <c r="A2271">
        <v>2270</v>
      </c>
      <c r="B2271">
        <v>10362000</v>
      </c>
      <c r="C2271">
        <v>2.35E-2</v>
      </c>
      <c r="D2271">
        <v>201505</v>
      </c>
      <c r="E2271">
        <v>23</v>
      </c>
      <c r="G2271">
        <f t="shared" si="49"/>
        <v>466721</v>
      </c>
    </row>
    <row r="2272" spans="1:7">
      <c r="A2272">
        <v>2271</v>
      </c>
      <c r="B2272">
        <v>11134000</v>
      </c>
      <c r="C2272">
        <v>6.4000000000000001E-2</v>
      </c>
      <c r="D2272">
        <v>201506</v>
      </c>
      <c r="E2272">
        <v>24</v>
      </c>
      <c r="G2272">
        <f t="shared" si="49"/>
        <v>1425152</v>
      </c>
    </row>
    <row r="2273" spans="1:7">
      <c r="A2273">
        <v>2272</v>
      </c>
      <c r="B2273">
        <v>13041000</v>
      </c>
      <c r="C2273">
        <v>2.35E-2</v>
      </c>
      <c r="D2273">
        <v>201504</v>
      </c>
      <c r="E2273">
        <v>13</v>
      </c>
      <c r="G2273">
        <f t="shared" si="49"/>
        <v>332002</v>
      </c>
    </row>
    <row r="2274" spans="1:7">
      <c r="A2274">
        <v>2273</v>
      </c>
      <c r="B2274">
        <v>11029000</v>
      </c>
      <c r="C2274">
        <v>5.5333333333299997E-2</v>
      </c>
      <c r="D2274">
        <v>201509</v>
      </c>
      <c r="E2274">
        <v>24</v>
      </c>
      <c r="G2274">
        <f t="shared" si="49"/>
        <v>1220542</v>
      </c>
    </row>
    <row r="2275" spans="1:7">
      <c r="A2275">
        <v>2274</v>
      </c>
      <c r="B2275">
        <v>11041000</v>
      </c>
      <c r="C2275">
        <v>6.3250000000000001E-2</v>
      </c>
      <c r="D2275">
        <v>201406</v>
      </c>
      <c r="E2275">
        <v>23</v>
      </c>
      <c r="G2275">
        <f t="shared" si="49"/>
        <v>1338491</v>
      </c>
    </row>
    <row r="2276" spans="1:7">
      <c r="A2276">
        <v>2275</v>
      </c>
      <c r="B2276">
        <v>12244000</v>
      </c>
      <c r="C2276">
        <v>5.5611111111100002E-2</v>
      </c>
      <c r="D2276">
        <v>201503</v>
      </c>
      <c r="E2276">
        <v>22</v>
      </c>
      <c r="G2276">
        <f t="shared" si="49"/>
        <v>1248321</v>
      </c>
    </row>
    <row r="2277" spans="1:7">
      <c r="A2277">
        <v>2276</v>
      </c>
      <c r="B2277">
        <v>27374000</v>
      </c>
      <c r="C2277">
        <v>3.9722222222200003E-2</v>
      </c>
      <c r="D2277">
        <v>201406</v>
      </c>
      <c r="E2277">
        <v>22</v>
      </c>
      <c r="G2277">
        <f t="shared" si="49"/>
        <v>1993486</v>
      </c>
    </row>
    <row r="2278" spans="1:7">
      <c r="A2278">
        <v>2277</v>
      </c>
      <c r="B2278">
        <v>34566000</v>
      </c>
      <c r="C2278">
        <v>2.83888888889E-2</v>
      </c>
      <c r="D2278">
        <v>201407</v>
      </c>
      <c r="E2278">
        <v>14</v>
      </c>
      <c r="G2278">
        <f t="shared" si="49"/>
        <v>1144838</v>
      </c>
    </row>
    <row r="2279" spans="1:7">
      <c r="A2279">
        <v>2278</v>
      </c>
      <c r="B2279">
        <v>3108000</v>
      </c>
      <c r="C2279">
        <v>2.35E-2</v>
      </c>
      <c r="D2279">
        <v>201405</v>
      </c>
      <c r="E2279">
        <v>19</v>
      </c>
      <c r="G2279">
        <f t="shared" si="49"/>
        <v>115643</v>
      </c>
    </row>
    <row r="2280" spans="1:7">
      <c r="A2280">
        <v>2279</v>
      </c>
      <c r="B2280">
        <v>8665000</v>
      </c>
      <c r="C2280">
        <v>5.85833333333E-2</v>
      </c>
      <c r="D2280">
        <v>201406</v>
      </c>
      <c r="E2280">
        <v>19</v>
      </c>
      <c r="G2280">
        <f t="shared" si="49"/>
        <v>803738</v>
      </c>
    </row>
    <row r="2281" spans="1:7">
      <c r="A2281">
        <v>2280</v>
      </c>
      <c r="B2281">
        <v>13613000</v>
      </c>
      <c r="C2281">
        <v>4.20277777778E-2</v>
      </c>
      <c r="D2281">
        <v>201606</v>
      </c>
      <c r="E2281">
        <v>17</v>
      </c>
      <c r="G2281">
        <f t="shared" si="49"/>
        <v>810509</v>
      </c>
    </row>
    <row r="2282" spans="1:7">
      <c r="A2282">
        <v>2281</v>
      </c>
      <c r="B2282">
        <v>13358000</v>
      </c>
      <c r="C2282">
        <v>2.35E-2</v>
      </c>
      <c r="D2282">
        <v>201405</v>
      </c>
      <c r="E2282">
        <v>36</v>
      </c>
      <c r="G2282">
        <f t="shared" si="49"/>
        <v>941739</v>
      </c>
    </row>
    <row r="2283" spans="1:7">
      <c r="A2283">
        <v>2282</v>
      </c>
      <c r="B2283">
        <v>26091000</v>
      </c>
      <c r="C2283">
        <v>2.35E-2</v>
      </c>
      <c r="D2283">
        <v>201404</v>
      </c>
      <c r="E2283">
        <v>17</v>
      </c>
      <c r="G2283">
        <f t="shared" si="49"/>
        <v>868612</v>
      </c>
    </row>
    <row r="2284" spans="1:7">
      <c r="A2284">
        <v>2283</v>
      </c>
      <c r="B2284">
        <v>24203000</v>
      </c>
      <c r="C2284">
        <v>2.35E-2</v>
      </c>
      <c r="D2284">
        <v>201502</v>
      </c>
      <c r="E2284">
        <v>21</v>
      </c>
      <c r="G2284">
        <f t="shared" si="49"/>
        <v>995348</v>
      </c>
    </row>
    <row r="2285" spans="1:7">
      <c r="A2285">
        <v>2284</v>
      </c>
      <c r="B2285">
        <v>7616000</v>
      </c>
      <c r="C2285">
        <v>7.8E-2</v>
      </c>
      <c r="D2285">
        <v>201508</v>
      </c>
      <c r="E2285">
        <v>27</v>
      </c>
      <c r="G2285">
        <f t="shared" si="49"/>
        <v>1336608</v>
      </c>
    </row>
    <row r="2286" spans="1:7">
      <c r="A2286">
        <v>2285</v>
      </c>
      <c r="B2286">
        <v>12075000</v>
      </c>
      <c r="C2286">
        <v>2.35E-2</v>
      </c>
      <c r="D2286">
        <v>201404</v>
      </c>
      <c r="E2286">
        <v>24</v>
      </c>
      <c r="G2286">
        <f t="shared" si="49"/>
        <v>567525</v>
      </c>
    </row>
    <row r="2287" spans="1:7">
      <c r="A2287">
        <v>2286</v>
      </c>
      <c r="B2287">
        <v>9507000</v>
      </c>
      <c r="C2287">
        <v>2.35E-2</v>
      </c>
      <c r="D2287">
        <v>201505</v>
      </c>
      <c r="E2287">
        <v>12</v>
      </c>
      <c r="G2287">
        <f t="shared" si="49"/>
        <v>223414</v>
      </c>
    </row>
    <row r="2288" spans="1:7">
      <c r="A2288">
        <v>2287</v>
      </c>
      <c r="B2288">
        <v>13131000</v>
      </c>
      <c r="C2288">
        <v>2.35E-2</v>
      </c>
      <c r="D2288">
        <v>201604</v>
      </c>
      <c r="E2288">
        <v>15</v>
      </c>
      <c r="G2288">
        <f t="shared" si="49"/>
        <v>385723</v>
      </c>
    </row>
    <row r="2289" spans="1:7">
      <c r="A2289">
        <v>2288</v>
      </c>
      <c r="B2289">
        <v>30076000</v>
      </c>
      <c r="C2289">
        <v>4.0833333333299998E-2</v>
      </c>
      <c r="D2289">
        <v>201502</v>
      </c>
      <c r="E2289">
        <v>30</v>
      </c>
      <c r="G2289">
        <f t="shared" si="49"/>
        <v>3070258</v>
      </c>
    </row>
    <row r="2290" spans="1:7">
      <c r="A2290">
        <v>2289</v>
      </c>
      <c r="B2290">
        <v>11968000</v>
      </c>
      <c r="C2290">
        <v>2.35E-2</v>
      </c>
      <c r="D2290">
        <v>201405</v>
      </c>
      <c r="E2290">
        <v>23</v>
      </c>
      <c r="G2290">
        <f t="shared" si="49"/>
        <v>539058</v>
      </c>
    </row>
    <row r="2291" spans="1:7">
      <c r="A2291">
        <v>2290</v>
      </c>
      <c r="B2291">
        <v>10482000</v>
      </c>
      <c r="C2291">
        <v>6.2E-2</v>
      </c>
      <c r="D2291">
        <v>201607</v>
      </c>
      <c r="E2291">
        <v>24</v>
      </c>
      <c r="G2291">
        <f t="shared" si="49"/>
        <v>1299768</v>
      </c>
    </row>
    <row r="2292" spans="1:7">
      <c r="A2292">
        <v>2291</v>
      </c>
      <c r="B2292">
        <v>10787000</v>
      </c>
      <c r="C2292">
        <v>4.1666666666699999E-2</v>
      </c>
      <c r="D2292">
        <v>201505</v>
      </c>
      <c r="E2292">
        <v>30</v>
      </c>
      <c r="G2292">
        <f t="shared" si="49"/>
        <v>1123645</v>
      </c>
    </row>
    <row r="2293" spans="1:7">
      <c r="A2293">
        <v>2292</v>
      </c>
      <c r="B2293">
        <v>10518000</v>
      </c>
      <c r="C2293">
        <v>5.3027777777800003E-2</v>
      </c>
      <c r="D2293">
        <v>201407</v>
      </c>
      <c r="E2293">
        <v>23</v>
      </c>
      <c r="G2293">
        <f t="shared" si="49"/>
        <v>1069013</v>
      </c>
    </row>
    <row r="2294" spans="1:7">
      <c r="A2294">
        <v>2293</v>
      </c>
      <c r="B2294">
        <v>11734000</v>
      </c>
      <c r="C2294">
        <v>2.6861111111100001E-2</v>
      </c>
      <c r="D2294">
        <v>201502</v>
      </c>
      <c r="E2294">
        <v>23</v>
      </c>
      <c r="G2294">
        <f t="shared" si="49"/>
        <v>604110</v>
      </c>
    </row>
    <row r="2295" spans="1:7">
      <c r="A2295">
        <v>2294</v>
      </c>
      <c r="B2295">
        <v>10288000</v>
      </c>
      <c r="C2295">
        <v>2.35E-2</v>
      </c>
      <c r="D2295">
        <v>201606</v>
      </c>
      <c r="E2295">
        <v>14</v>
      </c>
      <c r="G2295">
        <f t="shared" si="49"/>
        <v>282062</v>
      </c>
    </row>
    <row r="2296" spans="1:7">
      <c r="A2296">
        <v>2295</v>
      </c>
      <c r="B2296">
        <v>16402000</v>
      </c>
      <c r="C2296">
        <v>2.35E-2</v>
      </c>
      <c r="D2296">
        <v>201502</v>
      </c>
      <c r="E2296">
        <v>24</v>
      </c>
      <c r="G2296">
        <f t="shared" si="49"/>
        <v>770894</v>
      </c>
    </row>
    <row r="2297" spans="1:7">
      <c r="A2297">
        <v>2296</v>
      </c>
      <c r="B2297">
        <v>8375000</v>
      </c>
      <c r="C2297">
        <v>8.8333333333299999E-2</v>
      </c>
      <c r="D2297">
        <v>201403</v>
      </c>
      <c r="E2297">
        <v>30</v>
      </c>
      <c r="G2297">
        <f t="shared" si="49"/>
        <v>1849479</v>
      </c>
    </row>
    <row r="2298" spans="1:7">
      <c r="A2298">
        <v>2297</v>
      </c>
      <c r="B2298">
        <v>34108000</v>
      </c>
      <c r="C2298">
        <v>2.35E-2</v>
      </c>
      <c r="D2298">
        <v>201404</v>
      </c>
      <c r="E2298">
        <v>17</v>
      </c>
      <c r="G2298">
        <f t="shared" si="49"/>
        <v>1135512</v>
      </c>
    </row>
    <row r="2299" spans="1:7">
      <c r="A2299">
        <v>2298</v>
      </c>
      <c r="B2299">
        <v>13414000</v>
      </c>
      <c r="C2299">
        <v>2.35E-2</v>
      </c>
      <c r="D2299">
        <v>201405</v>
      </c>
      <c r="E2299">
        <v>14</v>
      </c>
      <c r="G2299">
        <f t="shared" si="49"/>
        <v>367767</v>
      </c>
    </row>
    <row r="2300" spans="1:7">
      <c r="A2300">
        <v>2299</v>
      </c>
      <c r="B2300">
        <v>13109000</v>
      </c>
      <c r="C2300">
        <v>6.8944444444399997E-2</v>
      </c>
      <c r="D2300">
        <v>201601</v>
      </c>
      <c r="E2300">
        <v>34</v>
      </c>
      <c r="G2300">
        <f t="shared" si="49"/>
        <v>2560746</v>
      </c>
    </row>
    <row r="2301" spans="1:7">
      <c r="A2301">
        <v>2300</v>
      </c>
      <c r="B2301">
        <v>10564000</v>
      </c>
      <c r="C2301">
        <v>2.35E-2</v>
      </c>
      <c r="D2301">
        <v>201504</v>
      </c>
      <c r="E2301">
        <v>24</v>
      </c>
      <c r="G2301">
        <f t="shared" si="49"/>
        <v>496508</v>
      </c>
    </row>
    <row r="2302" spans="1:7">
      <c r="A2302">
        <v>2301</v>
      </c>
      <c r="B2302">
        <v>30522000</v>
      </c>
      <c r="C2302">
        <v>4.0444444444399999E-2</v>
      </c>
      <c r="D2302">
        <v>201403</v>
      </c>
      <c r="E2302">
        <v>28</v>
      </c>
      <c r="G2302">
        <f t="shared" si="49"/>
        <v>2880372</v>
      </c>
    </row>
    <row r="2303" spans="1:7">
      <c r="A2303">
        <v>2302</v>
      </c>
      <c r="B2303">
        <v>6157000</v>
      </c>
      <c r="C2303">
        <v>4.2777777777800001E-2</v>
      </c>
      <c r="D2303">
        <v>201503</v>
      </c>
      <c r="E2303">
        <v>14</v>
      </c>
      <c r="G2303">
        <f t="shared" si="49"/>
        <v>307279</v>
      </c>
    </row>
    <row r="2304" spans="1:7">
      <c r="A2304">
        <v>2303</v>
      </c>
      <c r="B2304">
        <v>11943000</v>
      </c>
      <c r="C2304">
        <v>4.6666666666700003E-2</v>
      </c>
      <c r="D2304">
        <v>201503</v>
      </c>
      <c r="E2304">
        <v>20</v>
      </c>
      <c r="G2304">
        <f t="shared" si="49"/>
        <v>928900</v>
      </c>
    </row>
    <row r="2305" spans="1:7">
      <c r="A2305">
        <v>2304</v>
      </c>
      <c r="B2305">
        <v>11198000</v>
      </c>
      <c r="C2305">
        <v>4.1250000000000002E-2</v>
      </c>
      <c r="D2305">
        <v>201403</v>
      </c>
      <c r="E2305">
        <v>15</v>
      </c>
      <c r="G2305">
        <f t="shared" si="49"/>
        <v>577396</v>
      </c>
    </row>
    <row r="2306" spans="1:7">
      <c r="A2306">
        <v>2305</v>
      </c>
      <c r="B2306">
        <v>9366000</v>
      </c>
      <c r="C2306">
        <v>5.3333333333300002E-2</v>
      </c>
      <c r="D2306">
        <v>201606</v>
      </c>
      <c r="E2306">
        <v>24</v>
      </c>
      <c r="G2306">
        <f t="shared" ref="G2306:G2369" si="50">FLOOR(B2306*C2306*E2306/12, 1)</f>
        <v>999039</v>
      </c>
    </row>
    <row r="2307" spans="1:7">
      <c r="A2307">
        <v>2306</v>
      </c>
      <c r="B2307">
        <v>6597000</v>
      </c>
      <c r="C2307">
        <v>2.35E-2</v>
      </c>
      <c r="D2307">
        <v>201605</v>
      </c>
      <c r="E2307">
        <v>13</v>
      </c>
      <c r="G2307">
        <f t="shared" si="50"/>
        <v>167948</v>
      </c>
    </row>
    <row r="2308" spans="1:7">
      <c r="A2308">
        <v>2307</v>
      </c>
      <c r="B2308">
        <v>12175000</v>
      </c>
      <c r="C2308">
        <v>5.3249999999999999E-2</v>
      </c>
      <c r="D2308">
        <v>201504</v>
      </c>
      <c r="E2308">
        <v>27</v>
      </c>
      <c r="G2308">
        <f t="shared" si="50"/>
        <v>1458717</v>
      </c>
    </row>
    <row r="2309" spans="1:7">
      <c r="A2309">
        <v>2308</v>
      </c>
      <c r="B2309">
        <v>10171000</v>
      </c>
      <c r="C2309">
        <v>8.7111111111099995E-2</v>
      </c>
      <c r="D2309">
        <v>201503</v>
      </c>
      <c r="E2309">
        <v>28</v>
      </c>
      <c r="G2309">
        <f t="shared" si="50"/>
        <v>2067349</v>
      </c>
    </row>
    <row r="2310" spans="1:7">
      <c r="A2310">
        <v>2309</v>
      </c>
      <c r="B2310">
        <v>5671000</v>
      </c>
      <c r="C2310">
        <v>3.1388888888899999E-2</v>
      </c>
      <c r="D2310">
        <v>201404</v>
      </c>
      <c r="E2310">
        <v>26</v>
      </c>
      <c r="G2310">
        <f t="shared" si="50"/>
        <v>385680</v>
      </c>
    </row>
    <row r="2311" spans="1:7">
      <c r="A2311">
        <v>2310</v>
      </c>
      <c r="B2311">
        <v>34534000</v>
      </c>
      <c r="C2311">
        <v>2.35E-2</v>
      </c>
      <c r="D2311">
        <v>201502</v>
      </c>
      <c r="E2311">
        <v>20</v>
      </c>
      <c r="G2311">
        <f t="shared" si="50"/>
        <v>1352581</v>
      </c>
    </row>
    <row r="2312" spans="1:7">
      <c r="A2312">
        <v>2311</v>
      </c>
      <c r="B2312">
        <v>10061000</v>
      </c>
      <c r="C2312">
        <v>2.4833333333300001E-2</v>
      </c>
      <c r="D2312">
        <v>201605</v>
      </c>
      <c r="E2312">
        <v>21</v>
      </c>
      <c r="G2312">
        <f t="shared" si="50"/>
        <v>437234</v>
      </c>
    </row>
    <row r="2313" spans="1:7">
      <c r="A2313">
        <v>2312</v>
      </c>
      <c r="B2313">
        <v>9238000</v>
      </c>
      <c r="C2313">
        <v>3.6666666666700001E-2</v>
      </c>
      <c r="D2313">
        <v>201404</v>
      </c>
      <c r="E2313">
        <v>25</v>
      </c>
      <c r="G2313">
        <f t="shared" si="50"/>
        <v>705680</v>
      </c>
    </row>
    <row r="2314" spans="1:7">
      <c r="A2314">
        <v>2313</v>
      </c>
      <c r="B2314">
        <v>13972000</v>
      </c>
      <c r="C2314">
        <v>4.3777777777800002E-2</v>
      </c>
      <c r="D2314">
        <v>201404</v>
      </c>
      <c r="E2314">
        <v>32</v>
      </c>
      <c r="G2314">
        <f t="shared" si="50"/>
        <v>1631101</v>
      </c>
    </row>
    <row r="2315" spans="1:7">
      <c r="A2315">
        <v>2314</v>
      </c>
      <c r="B2315">
        <v>25014000</v>
      </c>
      <c r="C2315">
        <v>4.5833333333300003E-2</v>
      </c>
      <c r="D2315">
        <v>201608</v>
      </c>
      <c r="E2315">
        <v>25</v>
      </c>
      <c r="G2315">
        <f t="shared" si="50"/>
        <v>2388489</v>
      </c>
    </row>
    <row r="2316" spans="1:7">
      <c r="A2316">
        <v>2315</v>
      </c>
      <c r="B2316">
        <v>4012000</v>
      </c>
      <c r="C2316">
        <v>4.6666666666700003E-2</v>
      </c>
      <c r="D2316">
        <v>201607</v>
      </c>
      <c r="E2316">
        <v>28</v>
      </c>
      <c r="G2316">
        <f t="shared" si="50"/>
        <v>436862</v>
      </c>
    </row>
    <row r="2317" spans="1:7">
      <c r="A2317">
        <v>2316</v>
      </c>
      <c r="B2317">
        <v>4034000</v>
      </c>
      <c r="C2317">
        <v>2.35E-2</v>
      </c>
      <c r="D2317">
        <v>201602</v>
      </c>
      <c r="E2317">
        <v>21</v>
      </c>
      <c r="G2317">
        <f t="shared" si="50"/>
        <v>165898</v>
      </c>
    </row>
    <row r="2318" spans="1:7">
      <c r="A2318">
        <v>2317</v>
      </c>
      <c r="B2318">
        <v>8086000</v>
      </c>
      <c r="C2318">
        <v>2.35E-2</v>
      </c>
      <c r="D2318">
        <v>201504</v>
      </c>
      <c r="E2318">
        <v>12</v>
      </c>
      <c r="G2318">
        <f t="shared" si="50"/>
        <v>190021</v>
      </c>
    </row>
    <row r="2319" spans="1:7">
      <c r="A2319">
        <v>2318</v>
      </c>
      <c r="B2319">
        <v>12794000</v>
      </c>
      <c r="C2319">
        <v>2.35E-2</v>
      </c>
      <c r="D2319">
        <v>201502</v>
      </c>
      <c r="E2319">
        <v>21</v>
      </c>
      <c r="G2319">
        <f t="shared" si="50"/>
        <v>526153</v>
      </c>
    </row>
    <row r="2320" spans="1:7">
      <c r="A2320">
        <v>2319</v>
      </c>
      <c r="B2320">
        <v>25104000</v>
      </c>
      <c r="C2320">
        <v>3.1805555555600003E-2</v>
      </c>
      <c r="D2320">
        <v>201605</v>
      </c>
      <c r="E2320">
        <v>25</v>
      </c>
      <c r="G2320">
        <f t="shared" si="50"/>
        <v>1663430</v>
      </c>
    </row>
    <row r="2321" spans="1:7">
      <c r="A2321">
        <v>2320</v>
      </c>
      <c r="B2321">
        <v>12275000</v>
      </c>
      <c r="C2321">
        <v>4.7111111111100001E-2</v>
      </c>
      <c r="D2321">
        <v>201503</v>
      </c>
      <c r="E2321">
        <v>16</v>
      </c>
      <c r="G2321">
        <f t="shared" si="50"/>
        <v>771051</v>
      </c>
    </row>
    <row r="2322" spans="1:7">
      <c r="A2322">
        <v>2321</v>
      </c>
      <c r="B2322">
        <v>15193000</v>
      </c>
      <c r="C2322">
        <v>3.6666666666700001E-2</v>
      </c>
      <c r="D2322">
        <v>201503</v>
      </c>
      <c r="E2322">
        <v>20</v>
      </c>
      <c r="G2322">
        <f t="shared" si="50"/>
        <v>928461</v>
      </c>
    </row>
    <row r="2323" spans="1:7">
      <c r="A2323">
        <v>2322</v>
      </c>
      <c r="B2323">
        <v>4291000</v>
      </c>
      <c r="C2323">
        <v>2.9000000000000001E-2</v>
      </c>
      <c r="D2323">
        <v>201603</v>
      </c>
      <c r="E2323">
        <v>12</v>
      </c>
      <c r="G2323">
        <f t="shared" si="50"/>
        <v>124439</v>
      </c>
    </row>
    <row r="2324" spans="1:7">
      <c r="A2324">
        <v>2323</v>
      </c>
      <c r="B2324">
        <v>24197000</v>
      </c>
      <c r="C2324">
        <v>5.4888888888899999E-2</v>
      </c>
      <c r="D2324">
        <v>201501</v>
      </c>
      <c r="E2324">
        <v>26</v>
      </c>
      <c r="G2324">
        <f t="shared" si="50"/>
        <v>2877650</v>
      </c>
    </row>
    <row r="2325" spans="1:7">
      <c r="A2325">
        <v>2324</v>
      </c>
      <c r="B2325">
        <v>8229000</v>
      </c>
      <c r="C2325">
        <v>0.04</v>
      </c>
      <c r="D2325">
        <v>201605</v>
      </c>
      <c r="E2325">
        <v>30</v>
      </c>
      <c r="G2325">
        <f t="shared" si="50"/>
        <v>822900</v>
      </c>
    </row>
    <row r="2326" spans="1:7">
      <c r="A2326">
        <v>2325</v>
      </c>
      <c r="B2326">
        <v>3047000</v>
      </c>
      <c r="C2326">
        <v>2.35E-2</v>
      </c>
      <c r="D2326">
        <v>201607</v>
      </c>
      <c r="E2326">
        <v>15</v>
      </c>
      <c r="G2326">
        <f t="shared" si="50"/>
        <v>89505</v>
      </c>
    </row>
    <row r="2327" spans="1:7">
      <c r="A2327">
        <v>2326</v>
      </c>
      <c r="B2327">
        <v>31747000</v>
      </c>
      <c r="C2327">
        <v>2.52222222222E-2</v>
      </c>
      <c r="D2327">
        <v>201504</v>
      </c>
      <c r="E2327">
        <v>28</v>
      </c>
      <c r="G2327">
        <f t="shared" si="50"/>
        <v>1868369</v>
      </c>
    </row>
    <row r="2328" spans="1:7">
      <c r="A2328">
        <v>2327</v>
      </c>
      <c r="B2328">
        <v>9901000</v>
      </c>
      <c r="C2328">
        <v>4.8416666666699998E-2</v>
      </c>
      <c r="D2328">
        <v>201603</v>
      </c>
      <c r="E2328">
        <v>21</v>
      </c>
      <c r="G2328">
        <f t="shared" si="50"/>
        <v>838903</v>
      </c>
    </row>
    <row r="2329" spans="1:7">
      <c r="A2329">
        <v>2328</v>
      </c>
      <c r="B2329">
        <v>11971000</v>
      </c>
      <c r="C2329">
        <v>2.35E-2</v>
      </c>
      <c r="D2329">
        <v>201405</v>
      </c>
      <c r="E2329">
        <v>17</v>
      </c>
      <c r="G2329">
        <f t="shared" si="50"/>
        <v>398534</v>
      </c>
    </row>
    <row r="2330" spans="1:7">
      <c r="A2330">
        <v>2329</v>
      </c>
      <c r="B2330">
        <v>26271000</v>
      </c>
      <c r="C2330">
        <v>3.7277777777800003E-2</v>
      </c>
      <c r="D2330">
        <v>201501</v>
      </c>
      <c r="E2330">
        <v>22</v>
      </c>
      <c r="G2330">
        <f t="shared" si="50"/>
        <v>1795428</v>
      </c>
    </row>
    <row r="2331" spans="1:7">
      <c r="A2331">
        <v>2330</v>
      </c>
      <c r="B2331">
        <v>7524000</v>
      </c>
      <c r="C2331">
        <v>3.5555555555599999E-2</v>
      </c>
      <c r="D2331">
        <v>201402</v>
      </c>
      <c r="E2331">
        <v>20</v>
      </c>
      <c r="G2331">
        <f t="shared" si="50"/>
        <v>445866</v>
      </c>
    </row>
    <row r="2332" spans="1:7">
      <c r="A2332">
        <v>2331</v>
      </c>
      <c r="B2332">
        <v>30131000</v>
      </c>
      <c r="C2332">
        <v>2.35E-2</v>
      </c>
      <c r="D2332">
        <v>201605</v>
      </c>
      <c r="E2332">
        <v>24</v>
      </c>
      <c r="G2332">
        <f t="shared" si="50"/>
        <v>1416157</v>
      </c>
    </row>
    <row r="2333" spans="1:7">
      <c r="A2333">
        <v>2332</v>
      </c>
      <c r="B2333">
        <v>8571000</v>
      </c>
      <c r="C2333">
        <v>4.5999999999999999E-2</v>
      </c>
      <c r="D2333">
        <v>201402</v>
      </c>
      <c r="E2333">
        <v>24</v>
      </c>
      <c r="G2333">
        <f t="shared" si="50"/>
        <v>788532</v>
      </c>
    </row>
    <row r="2334" spans="1:7">
      <c r="A2334">
        <v>2333</v>
      </c>
      <c r="B2334">
        <v>9297000</v>
      </c>
      <c r="C2334">
        <v>7.0055555555600002E-2</v>
      </c>
      <c r="D2334">
        <v>201503</v>
      </c>
      <c r="E2334">
        <v>26</v>
      </c>
      <c r="G2334">
        <f t="shared" si="50"/>
        <v>1411164</v>
      </c>
    </row>
    <row r="2335" spans="1:7">
      <c r="A2335">
        <v>2334</v>
      </c>
      <c r="B2335">
        <v>13183000</v>
      </c>
      <c r="C2335">
        <v>2.35E-2</v>
      </c>
      <c r="D2335">
        <v>201502</v>
      </c>
      <c r="E2335">
        <v>21</v>
      </c>
      <c r="G2335">
        <f t="shared" si="50"/>
        <v>542150</v>
      </c>
    </row>
    <row r="2336" spans="1:7">
      <c r="A2336">
        <v>2335</v>
      </c>
      <c r="B2336">
        <v>33424000</v>
      </c>
      <c r="C2336">
        <v>3.53333333333E-2</v>
      </c>
      <c r="D2336">
        <v>201403</v>
      </c>
      <c r="E2336">
        <v>24</v>
      </c>
      <c r="G2336">
        <f t="shared" si="50"/>
        <v>2361962</v>
      </c>
    </row>
    <row r="2337" spans="1:7">
      <c r="A2337">
        <v>2336</v>
      </c>
      <c r="B2337">
        <v>10765000</v>
      </c>
      <c r="C2337">
        <v>3.9333333333299997E-2</v>
      </c>
      <c r="D2337">
        <v>201502</v>
      </c>
      <c r="E2337">
        <v>26</v>
      </c>
      <c r="G2337">
        <f t="shared" si="50"/>
        <v>917417</v>
      </c>
    </row>
    <row r="2338" spans="1:7">
      <c r="A2338">
        <v>2337</v>
      </c>
      <c r="B2338">
        <v>3079000</v>
      </c>
      <c r="C2338">
        <v>2.6583333333299999E-2</v>
      </c>
      <c r="D2338">
        <v>201405</v>
      </c>
      <c r="E2338">
        <v>21</v>
      </c>
      <c r="G2338">
        <f t="shared" si="50"/>
        <v>143237</v>
      </c>
    </row>
    <row r="2339" spans="1:7">
      <c r="A2339">
        <v>2338</v>
      </c>
      <c r="B2339">
        <v>27419000</v>
      </c>
      <c r="C2339">
        <v>5.1749999999999997E-2</v>
      </c>
      <c r="D2339">
        <v>201409</v>
      </c>
      <c r="E2339">
        <v>23</v>
      </c>
      <c r="G2339">
        <f t="shared" si="50"/>
        <v>2719622</v>
      </c>
    </row>
    <row r="2340" spans="1:7">
      <c r="A2340">
        <v>2339</v>
      </c>
      <c r="B2340">
        <v>15783000</v>
      </c>
      <c r="C2340">
        <v>2.35E-2</v>
      </c>
      <c r="D2340">
        <v>201510</v>
      </c>
      <c r="E2340">
        <v>13</v>
      </c>
      <c r="G2340">
        <f t="shared" si="50"/>
        <v>401808</v>
      </c>
    </row>
    <row r="2341" spans="1:7">
      <c r="A2341">
        <v>2340</v>
      </c>
      <c r="B2341">
        <v>14965000</v>
      </c>
      <c r="C2341">
        <v>2.35E-2</v>
      </c>
      <c r="D2341">
        <v>201405</v>
      </c>
      <c r="E2341">
        <v>20</v>
      </c>
      <c r="G2341">
        <f t="shared" si="50"/>
        <v>586129</v>
      </c>
    </row>
    <row r="2342" spans="1:7">
      <c r="A2342">
        <v>2341</v>
      </c>
      <c r="B2342">
        <v>31324000</v>
      </c>
      <c r="C2342">
        <v>3.5777777777800002E-2</v>
      </c>
      <c r="D2342">
        <v>201501</v>
      </c>
      <c r="E2342">
        <v>23</v>
      </c>
      <c r="G2342">
        <f t="shared" si="50"/>
        <v>2148014</v>
      </c>
    </row>
    <row r="2343" spans="1:7">
      <c r="A2343">
        <v>2342</v>
      </c>
      <c r="B2343">
        <v>5606000</v>
      </c>
      <c r="C2343">
        <v>7.3305555555600005E-2</v>
      </c>
      <c r="D2343">
        <v>201403</v>
      </c>
      <c r="E2343">
        <v>29</v>
      </c>
      <c r="G2343">
        <f t="shared" si="50"/>
        <v>993131</v>
      </c>
    </row>
    <row r="2344" spans="1:7">
      <c r="A2344">
        <v>2343</v>
      </c>
      <c r="B2344">
        <v>13893000</v>
      </c>
      <c r="C2344">
        <v>2.35E-2</v>
      </c>
      <c r="D2344">
        <v>201504</v>
      </c>
      <c r="E2344">
        <v>16</v>
      </c>
      <c r="G2344">
        <f t="shared" si="50"/>
        <v>435314</v>
      </c>
    </row>
    <row r="2345" spans="1:7">
      <c r="A2345">
        <v>2344</v>
      </c>
      <c r="B2345">
        <v>11815000</v>
      </c>
      <c r="C2345">
        <v>5.5611111111100002E-2</v>
      </c>
      <c r="D2345">
        <v>201503</v>
      </c>
      <c r="E2345">
        <v>26</v>
      </c>
      <c r="G2345">
        <f t="shared" si="50"/>
        <v>1423598</v>
      </c>
    </row>
    <row r="2346" spans="1:7">
      <c r="A2346">
        <v>2345</v>
      </c>
      <c r="B2346">
        <v>12174000</v>
      </c>
      <c r="C2346">
        <v>3.3333333333299998E-2</v>
      </c>
      <c r="D2346">
        <v>201501</v>
      </c>
      <c r="E2346">
        <v>15</v>
      </c>
      <c r="G2346">
        <f t="shared" si="50"/>
        <v>507249</v>
      </c>
    </row>
    <row r="2347" spans="1:7">
      <c r="A2347">
        <v>2346</v>
      </c>
      <c r="B2347">
        <v>14915000</v>
      </c>
      <c r="C2347">
        <v>2.35E-2</v>
      </c>
      <c r="D2347">
        <v>201404</v>
      </c>
      <c r="E2347">
        <v>24</v>
      </c>
      <c r="G2347">
        <f t="shared" si="50"/>
        <v>701005</v>
      </c>
    </row>
    <row r="2348" spans="1:7">
      <c r="A2348">
        <v>2347</v>
      </c>
      <c r="B2348">
        <v>11348000</v>
      </c>
      <c r="C2348">
        <v>2.35E-2</v>
      </c>
      <c r="D2348">
        <v>201605</v>
      </c>
      <c r="E2348">
        <v>13</v>
      </c>
      <c r="G2348">
        <f t="shared" si="50"/>
        <v>288901</v>
      </c>
    </row>
    <row r="2349" spans="1:7">
      <c r="A2349">
        <v>2348</v>
      </c>
      <c r="B2349">
        <v>12218000</v>
      </c>
      <c r="C2349">
        <v>4.29166666667E-2</v>
      </c>
      <c r="D2349">
        <v>201601</v>
      </c>
      <c r="E2349">
        <v>15</v>
      </c>
      <c r="G2349">
        <f t="shared" si="50"/>
        <v>655444</v>
      </c>
    </row>
    <row r="2350" spans="1:7">
      <c r="A2350">
        <v>2349</v>
      </c>
      <c r="B2350">
        <v>11328000</v>
      </c>
      <c r="C2350">
        <v>2.35E-2</v>
      </c>
      <c r="D2350">
        <v>201504</v>
      </c>
      <c r="E2350">
        <v>15</v>
      </c>
      <c r="G2350">
        <f t="shared" si="50"/>
        <v>332760</v>
      </c>
    </row>
    <row r="2351" spans="1:7">
      <c r="A2351">
        <v>2350</v>
      </c>
      <c r="B2351">
        <v>27733000</v>
      </c>
      <c r="C2351">
        <v>3.4222222222199998E-2</v>
      </c>
      <c r="D2351">
        <v>201503</v>
      </c>
      <c r="E2351">
        <v>22</v>
      </c>
      <c r="G2351">
        <f t="shared" si="50"/>
        <v>1739988</v>
      </c>
    </row>
    <row r="2352" spans="1:7">
      <c r="A2352">
        <v>2351</v>
      </c>
      <c r="B2352">
        <v>4100000</v>
      </c>
      <c r="C2352">
        <v>3.4222222222199998E-2</v>
      </c>
      <c r="D2352">
        <v>201406</v>
      </c>
      <c r="E2352">
        <v>16</v>
      </c>
      <c r="G2352">
        <f t="shared" si="50"/>
        <v>187081</v>
      </c>
    </row>
    <row r="2353" spans="1:7">
      <c r="A2353">
        <v>2352</v>
      </c>
      <c r="B2353">
        <v>8319000</v>
      </c>
      <c r="C2353">
        <v>2.35E-2</v>
      </c>
      <c r="D2353">
        <v>201502</v>
      </c>
      <c r="E2353">
        <v>14</v>
      </c>
      <c r="G2353">
        <f t="shared" si="50"/>
        <v>228079</v>
      </c>
    </row>
    <row r="2354" spans="1:7">
      <c r="A2354">
        <v>2353</v>
      </c>
      <c r="B2354">
        <v>13919000</v>
      </c>
      <c r="C2354">
        <v>2.35E-2</v>
      </c>
      <c r="D2354">
        <v>201405</v>
      </c>
      <c r="E2354">
        <v>22</v>
      </c>
      <c r="G2354">
        <f t="shared" si="50"/>
        <v>599676</v>
      </c>
    </row>
    <row r="2355" spans="1:7">
      <c r="A2355">
        <v>2354</v>
      </c>
      <c r="B2355">
        <v>15538000</v>
      </c>
      <c r="C2355">
        <v>2.35E-2</v>
      </c>
      <c r="D2355">
        <v>201405</v>
      </c>
      <c r="E2355">
        <v>19</v>
      </c>
      <c r="G2355">
        <f t="shared" si="50"/>
        <v>578143</v>
      </c>
    </row>
    <row r="2356" spans="1:7">
      <c r="A2356">
        <v>2355</v>
      </c>
      <c r="B2356">
        <v>26615000</v>
      </c>
      <c r="C2356">
        <v>2.35E-2</v>
      </c>
      <c r="D2356">
        <v>201502</v>
      </c>
      <c r="E2356">
        <v>22</v>
      </c>
      <c r="G2356">
        <f t="shared" si="50"/>
        <v>1146662</v>
      </c>
    </row>
    <row r="2357" spans="1:7">
      <c r="A2357">
        <v>2356</v>
      </c>
      <c r="B2357">
        <v>9999000</v>
      </c>
      <c r="C2357">
        <v>9.1027777777799995E-2</v>
      </c>
      <c r="D2357">
        <v>201409</v>
      </c>
      <c r="E2357">
        <v>29</v>
      </c>
      <c r="G2357">
        <f t="shared" si="50"/>
        <v>2199617</v>
      </c>
    </row>
    <row r="2358" spans="1:7">
      <c r="A2358">
        <v>2357</v>
      </c>
      <c r="B2358">
        <v>11886000</v>
      </c>
      <c r="C2358">
        <v>3.6916666666700002E-2</v>
      </c>
      <c r="D2358">
        <v>201405</v>
      </c>
      <c r="E2358">
        <v>33</v>
      </c>
      <c r="G2358">
        <f t="shared" si="50"/>
        <v>1206676</v>
      </c>
    </row>
    <row r="2359" spans="1:7">
      <c r="A2359">
        <v>2358</v>
      </c>
      <c r="B2359">
        <v>5739000</v>
      </c>
      <c r="C2359">
        <v>2.35E-2</v>
      </c>
      <c r="D2359">
        <v>201502</v>
      </c>
      <c r="E2359">
        <v>15</v>
      </c>
      <c r="G2359">
        <f t="shared" si="50"/>
        <v>168583</v>
      </c>
    </row>
    <row r="2360" spans="1:7">
      <c r="A2360">
        <v>2359</v>
      </c>
      <c r="B2360">
        <v>16246000</v>
      </c>
      <c r="C2360">
        <v>4.0833333333299998E-2</v>
      </c>
      <c r="D2360">
        <v>201502</v>
      </c>
      <c r="E2360">
        <v>34</v>
      </c>
      <c r="G2360">
        <f t="shared" si="50"/>
        <v>1879571</v>
      </c>
    </row>
    <row r="2361" spans="1:7">
      <c r="A2361">
        <v>2360</v>
      </c>
      <c r="B2361">
        <v>14146000</v>
      </c>
      <c r="C2361">
        <v>3.9583333333299997E-2</v>
      </c>
      <c r="D2361">
        <v>201406</v>
      </c>
      <c r="E2361">
        <v>19</v>
      </c>
      <c r="G2361">
        <f t="shared" si="50"/>
        <v>886580</v>
      </c>
    </row>
    <row r="2362" spans="1:7">
      <c r="A2362">
        <v>2361</v>
      </c>
      <c r="B2362">
        <v>24767000</v>
      </c>
      <c r="C2362">
        <v>3.15E-2</v>
      </c>
      <c r="D2362">
        <v>201506</v>
      </c>
      <c r="E2362">
        <v>18</v>
      </c>
      <c r="G2362">
        <f t="shared" si="50"/>
        <v>1170240</v>
      </c>
    </row>
    <row r="2363" spans="1:7">
      <c r="A2363">
        <v>2362</v>
      </c>
      <c r="B2363">
        <v>13118000</v>
      </c>
      <c r="C2363">
        <v>3.4555555555599998E-2</v>
      </c>
      <c r="D2363">
        <v>201404</v>
      </c>
      <c r="E2363">
        <v>28</v>
      </c>
      <c r="G2363">
        <f t="shared" si="50"/>
        <v>1057699</v>
      </c>
    </row>
    <row r="2364" spans="1:7">
      <c r="A2364">
        <v>2363</v>
      </c>
      <c r="B2364">
        <v>11642000</v>
      </c>
      <c r="C2364">
        <v>2.43055555556E-2</v>
      </c>
      <c r="D2364">
        <v>201402</v>
      </c>
      <c r="E2364">
        <v>23</v>
      </c>
      <c r="G2364">
        <f t="shared" si="50"/>
        <v>542350</v>
      </c>
    </row>
    <row r="2365" spans="1:7">
      <c r="A2365">
        <v>2364</v>
      </c>
      <c r="B2365">
        <v>12156000</v>
      </c>
      <c r="C2365">
        <v>2.8666666666700001E-2</v>
      </c>
      <c r="D2365">
        <v>201503</v>
      </c>
      <c r="E2365">
        <v>12</v>
      </c>
      <c r="G2365">
        <f t="shared" si="50"/>
        <v>348472</v>
      </c>
    </row>
    <row r="2366" spans="1:7">
      <c r="A2366">
        <v>2365</v>
      </c>
      <c r="B2366">
        <v>27066000</v>
      </c>
      <c r="C2366">
        <v>4.0944444444399999E-2</v>
      </c>
      <c r="D2366">
        <v>201506</v>
      </c>
      <c r="E2366">
        <v>22</v>
      </c>
      <c r="G2366">
        <f t="shared" si="50"/>
        <v>2031704</v>
      </c>
    </row>
    <row r="2367" spans="1:7">
      <c r="A2367">
        <v>2366</v>
      </c>
      <c r="B2367">
        <v>9549000</v>
      </c>
      <c r="C2367">
        <v>8.6666666666700004E-2</v>
      </c>
      <c r="D2367">
        <v>201506</v>
      </c>
      <c r="E2367">
        <v>30</v>
      </c>
      <c r="G2367">
        <f t="shared" si="50"/>
        <v>2068950</v>
      </c>
    </row>
    <row r="2368" spans="1:7">
      <c r="A2368">
        <v>2367</v>
      </c>
      <c r="B2368">
        <v>12705000</v>
      </c>
      <c r="C2368">
        <v>2.9972222222200001E-2</v>
      </c>
      <c r="D2368">
        <v>201506</v>
      </c>
      <c r="E2368">
        <v>13</v>
      </c>
      <c r="G2368">
        <f t="shared" si="50"/>
        <v>412530</v>
      </c>
    </row>
    <row r="2369" spans="1:7">
      <c r="A2369">
        <v>2368</v>
      </c>
      <c r="B2369">
        <v>14022000</v>
      </c>
      <c r="C2369">
        <v>2.35E-2</v>
      </c>
      <c r="D2369">
        <v>201505</v>
      </c>
      <c r="E2369">
        <v>13</v>
      </c>
      <c r="G2369">
        <f t="shared" si="50"/>
        <v>356976</v>
      </c>
    </row>
    <row r="2370" spans="1:7">
      <c r="A2370">
        <v>2369</v>
      </c>
      <c r="B2370">
        <v>3116000</v>
      </c>
      <c r="C2370">
        <v>5.6000000000000001E-2</v>
      </c>
      <c r="D2370">
        <v>201503</v>
      </c>
      <c r="E2370">
        <v>21</v>
      </c>
      <c r="G2370">
        <f t="shared" ref="G2370:G2433" si="51">FLOOR(B2370*C2370*E2370/12, 1)</f>
        <v>305368</v>
      </c>
    </row>
    <row r="2371" spans="1:7">
      <c r="A2371">
        <v>2370</v>
      </c>
      <c r="B2371">
        <v>13372000</v>
      </c>
      <c r="C2371">
        <v>2.96111111111E-2</v>
      </c>
      <c r="D2371">
        <v>201503</v>
      </c>
      <c r="E2371">
        <v>13</v>
      </c>
      <c r="G2371">
        <f t="shared" si="51"/>
        <v>428956</v>
      </c>
    </row>
    <row r="2372" spans="1:7">
      <c r="A2372">
        <v>2371</v>
      </c>
      <c r="B2372">
        <v>11876000</v>
      </c>
      <c r="C2372">
        <v>5.1944444444400002E-2</v>
      </c>
      <c r="D2372">
        <v>201406</v>
      </c>
      <c r="E2372">
        <v>17</v>
      </c>
      <c r="G2372">
        <f t="shared" si="51"/>
        <v>873930</v>
      </c>
    </row>
    <row r="2373" spans="1:7">
      <c r="A2373">
        <v>2372</v>
      </c>
      <c r="B2373">
        <v>29683000</v>
      </c>
      <c r="C2373">
        <v>2.35E-2</v>
      </c>
      <c r="D2373">
        <v>201504</v>
      </c>
      <c r="E2373">
        <v>22</v>
      </c>
      <c r="G2373">
        <f t="shared" si="51"/>
        <v>1278842</v>
      </c>
    </row>
    <row r="2374" spans="1:7">
      <c r="A2374">
        <v>2373</v>
      </c>
      <c r="B2374">
        <v>11812000</v>
      </c>
      <c r="C2374">
        <v>4.1250000000000002E-2</v>
      </c>
      <c r="D2374">
        <v>201504</v>
      </c>
      <c r="E2374">
        <v>27</v>
      </c>
      <c r="G2374">
        <f t="shared" si="51"/>
        <v>1096301</v>
      </c>
    </row>
    <row r="2375" spans="1:7">
      <c r="A2375">
        <v>2374</v>
      </c>
      <c r="B2375">
        <v>3427000</v>
      </c>
      <c r="C2375">
        <v>4.5388888888899998E-2</v>
      </c>
      <c r="D2375">
        <v>201505</v>
      </c>
      <c r="E2375">
        <v>23</v>
      </c>
      <c r="G2375">
        <f t="shared" si="51"/>
        <v>298133</v>
      </c>
    </row>
    <row r="2376" spans="1:7">
      <c r="A2376">
        <v>2375</v>
      </c>
      <c r="B2376">
        <v>9505000</v>
      </c>
      <c r="C2376">
        <v>3.9722222222200003E-2</v>
      </c>
      <c r="D2376">
        <v>201607</v>
      </c>
      <c r="E2376">
        <v>13</v>
      </c>
      <c r="G2376">
        <f t="shared" si="51"/>
        <v>409023</v>
      </c>
    </row>
    <row r="2377" spans="1:7">
      <c r="A2377">
        <v>2376</v>
      </c>
      <c r="B2377">
        <v>30807000</v>
      </c>
      <c r="C2377">
        <v>2.35E-2</v>
      </c>
      <c r="D2377">
        <v>201502</v>
      </c>
      <c r="E2377">
        <v>18</v>
      </c>
      <c r="G2377">
        <f t="shared" si="51"/>
        <v>1085946</v>
      </c>
    </row>
    <row r="2378" spans="1:7">
      <c r="A2378">
        <v>2377</v>
      </c>
      <c r="B2378">
        <v>13699000</v>
      </c>
      <c r="C2378">
        <v>6.1333333333300002E-2</v>
      </c>
      <c r="D2378">
        <v>201601</v>
      </c>
      <c r="E2378">
        <v>32</v>
      </c>
      <c r="G2378">
        <f t="shared" si="51"/>
        <v>2240547</v>
      </c>
    </row>
    <row r="2379" spans="1:7">
      <c r="A2379">
        <v>2378</v>
      </c>
      <c r="B2379">
        <v>10075000</v>
      </c>
      <c r="C2379">
        <v>7.0777777777800005E-2</v>
      </c>
      <c r="D2379">
        <v>201401</v>
      </c>
      <c r="E2379">
        <v>26</v>
      </c>
      <c r="G2379">
        <f t="shared" si="51"/>
        <v>1545019</v>
      </c>
    </row>
    <row r="2380" spans="1:7">
      <c r="A2380">
        <v>2379</v>
      </c>
      <c r="B2380">
        <v>13473000</v>
      </c>
      <c r="C2380">
        <v>2.38333333333E-2</v>
      </c>
      <c r="D2380">
        <v>201405</v>
      </c>
      <c r="E2380">
        <v>19</v>
      </c>
      <c r="G2380">
        <f t="shared" si="51"/>
        <v>508418</v>
      </c>
    </row>
    <row r="2381" spans="1:7">
      <c r="A2381">
        <v>2380</v>
      </c>
      <c r="B2381">
        <v>8225000</v>
      </c>
      <c r="C2381">
        <v>4.3472222222199999E-2</v>
      </c>
      <c r="D2381">
        <v>201502</v>
      </c>
      <c r="E2381">
        <v>23</v>
      </c>
      <c r="G2381">
        <f t="shared" si="51"/>
        <v>685321</v>
      </c>
    </row>
    <row r="2382" spans="1:7">
      <c r="A2382">
        <v>2381</v>
      </c>
      <c r="B2382">
        <v>4269000</v>
      </c>
      <c r="C2382">
        <v>6.5333333333300006E-2</v>
      </c>
      <c r="D2382">
        <v>201607</v>
      </c>
      <c r="E2382">
        <v>28</v>
      </c>
      <c r="G2382">
        <f t="shared" si="51"/>
        <v>650785</v>
      </c>
    </row>
    <row r="2383" spans="1:7">
      <c r="A2383">
        <v>2382</v>
      </c>
      <c r="B2383">
        <v>9267000</v>
      </c>
      <c r="C2383">
        <v>3.4166666666699999E-2</v>
      </c>
      <c r="D2383">
        <v>201405</v>
      </c>
      <c r="E2383">
        <v>21</v>
      </c>
      <c r="G2383">
        <f t="shared" si="51"/>
        <v>554089</v>
      </c>
    </row>
    <row r="2384" spans="1:7">
      <c r="A2384">
        <v>2383</v>
      </c>
      <c r="B2384">
        <v>4668000</v>
      </c>
      <c r="C2384">
        <v>2.35E-2</v>
      </c>
      <c r="D2384">
        <v>201607</v>
      </c>
      <c r="E2384">
        <v>13</v>
      </c>
      <c r="G2384">
        <f t="shared" si="51"/>
        <v>118839</v>
      </c>
    </row>
    <row r="2385" spans="1:7">
      <c r="A2385">
        <v>2384</v>
      </c>
      <c r="B2385">
        <v>5335000</v>
      </c>
      <c r="C2385">
        <v>2.35E-2</v>
      </c>
      <c r="D2385">
        <v>201505</v>
      </c>
      <c r="E2385">
        <v>15</v>
      </c>
      <c r="G2385">
        <f t="shared" si="51"/>
        <v>156715</v>
      </c>
    </row>
    <row r="2386" spans="1:7">
      <c r="A2386">
        <v>2385</v>
      </c>
      <c r="B2386">
        <v>3371000</v>
      </c>
      <c r="C2386">
        <v>2.35E-2</v>
      </c>
      <c r="D2386">
        <v>201405</v>
      </c>
      <c r="E2386">
        <v>15</v>
      </c>
      <c r="G2386">
        <f t="shared" si="51"/>
        <v>99023</v>
      </c>
    </row>
    <row r="2387" spans="1:7">
      <c r="A2387">
        <v>2386</v>
      </c>
      <c r="B2387">
        <v>11638000</v>
      </c>
      <c r="C2387">
        <v>6.2638888888899999E-2</v>
      </c>
      <c r="D2387">
        <v>201605</v>
      </c>
      <c r="E2387">
        <v>29</v>
      </c>
      <c r="G2387">
        <f t="shared" si="51"/>
        <v>1761729</v>
      </c>
    </row>
    <row r="2388" spans="1:7">
      <c r="A2388">
        <v>2387</v>
      </c>
      <c r="B2388">
        <v>33164000</v>
      </c>
      <c r="C2388">
        <v>2.35E-2</v>
      </c>
      <c r="D2388">
        <v>201404</v>
      </c>
      <c r="E2388">
        <v>24</v>
      </c>
      <c r="G2388">
        <f t="shared" si="51"/>
        <v>1558708</v>
      </c>
    </row>
    <row r="2389" spans="1:7">
      <c r="A2389">
        <v>2388</v>
      </c>
      <c r="B2389">
        <v>13835000</v>
      </c>
      <c r="C2389">
        <v>7.0083333333299996E-2</v>
      </c>
      <c r="D2389">
        <v>201503</v>
      </c>
      <c r="E2389">
        <v>29</v>
      </c>
      <c r="G2389">
        <f t="shared" si="51"/>
        <v>2343207</v>
      </c>
    </row>
    <row r="2390" spans="1:7">
      <c r="A2390">
        <v>2389</v>
      </c>
      <c r="B2390">
        <v>9922000</v>
      </c>
      <c r="C2390">
        <v>3.46666666667E-2</v>
      </c>
      <c r="D2390">
        <v>201502</v>
      </c>
      <c r="E2390">
        <v>24</v>
      </c>
      <c r="G2390">
        <f t="shared" si="51"/>
        <v>687925</v>
      </c>
    </row>
    <row r="2391" spans="1:7">
      <c r="A2391">
        <v>2390</v>
      </c>
      <c r="B2391">
        <v>11188000</v>
      </c>
      <c r="C2391">
        <v>4.47222222222E-2</v>
      </c>
      <c r="D2391">
        <v>201501</v>
      </c>
      <c r="E2391">
        <v>23</v>
      </c>
      <c r="G2391">
        <f t="shared" si="51"/>
        <v>959008</v>
      </c>
    </row>
    <row r="2392" spans="1:7">
      <c r="A2392">
        <v>2391</v>
      </c>
      <c r="B2392">
        <v>31822000</v>
      </c>
      <c r="C2392">
        <v>2.35E-2</v>
      </c>
      <c r="D2392">
        <v>201405</v>
      </c>
      <c r="E2392">
        <v>22</v>
      </c>
      <c r="G2392">
        <f t="shared" si="51"/>
        <v>1370997</v>
      </c>
    </row>
    <row r="2393" spans="1:7">
      <c r="A2393">
        <v>2392</v>
      </c>
      <c r="B2393">
        <v>26584000</v>
      </c>
      <c r="C2393">
        <v>7.3305555555600005E-2</v>
      </c>
      <c r="D2393">
        <v>201603</v>
      </c>
      <c r="E2393">
        <v>29</v>
      </c>
      <c r="G2393">
        <f t="shared" si="51"/>
        <v>4709490</v>
      </c>
    </row>
    <row r="2394" spans="1:7">
      <c r="A2394">
        <v>2393</v>
      </c>
      <c r="B2394">
        <v>13067000</v>
      </c>
      <c r="C2394">
        <v>5.5333333333299997E-2</v>
      </c>
      <c r="D2394">
        <v>201503</v>
      </c>
      <c r="E2394">
        <v>24</v>
      </c>
      <c r="G2394">
        <f t="shared" si="51"/>
        <v>1446081</v>
      </c>
    </row>
    <row r="2395" spans="1:7">
      <c r="A2395">
        <v>2394</v>
      </c>
      <c r="B2395">
        <v>25241000</v>
      </c>
      <c r="C2395">
        <v>2.35E-2</v>
      </c>
      <c r="D2395">
        <v>201404</v>
      </c>
      <c r="E2395">
        <v>15</v>
      </c>
      <c r="G2395">
        <f t="shared" si="51"/>
        <v>741454</v>
      </c>
    </row>
    <row r="2396" spans="1:7">
      <c r="A2396">
        <v>2395</v>
      </c>
      <c r="B2396">
        <v>8624000</v>
      </c>
      <c r="C2396">
        <v>0.03</v>
      </c>
      <c r="D2396">
        <v>201405</v>
      </c>
      <c r="E2396">
        <v>24</v>
      </c>
      <c r="G2396">
        <f t="shared" si="51"/>
        <v>517440</v>
      </c>
    </row>
    <row r="2397" spans="1:7">
      <c r="A2397">
        <v>2396</v>
      </c>
      <c r="B2397">
        <v>27815000</v>
      </c>
      <c r="C2397">
        <v>2.35E-2</v>
      </c>
      <c r="D2397">
        <v>201504</v>
      </c>
      <c r="E2397">
        <v>20</v>
      </c>
      <c r="G2397">
        <f t="shared" si="51"/>
        <v>1089420</v>
      </c>
    </row>
    <row r="2398" spans="1:7">
      <c r="A2398">
        <v>2397</v>
      </c>
      <c r="B2398">
        <v>14873000</v>
      </c>
      <c r="C2398">
        <v>6.4166666666699998E-2</v>
      </c>
      <c r="D2398">
        <v>201603</v>
      </c>
      <c r="E2398">
        <v>33</v>
      </c>
      <c r="G2398">
        <f t="shared" si="51"/>
        <v>2624464</v>
      </c>
    </row>
    <row r="2399" spans="1:7">
      <c r="A2399">
        <v>2398</v>
      </c>
      <c r="B2399">
        <v>11370000</v>
      </c>
      <c r="C2399">
        <v>2.35E-2</v>
      </c>
      <c r="D2399">
        <v>201404</v>
      </c>
      <c r="E2399">
        <v>13</v>
      </c>
      <c r="G2399">
        <f t="shared" si="51"/>
        <v>289461</v>
      </c>
    </row>
    <row r="2400" spans="1:7">
      <c r="A2400">
        <v>2399</v>
      </c>
      <c r="B2400">
        <v>12245000</v>
      </c>
      <c r="C2400">
        <v>3.3222222222199997E-2</v>
      </c>
      <c r="D2400">
        <v>201501</v>
      </c>
      <c r="E2400">
        <v>13</v>
      </c>
      <c r="G2400">
        <f t="shared" si="51"/>
        <v>440706</v>
      </c>
    </row>
    <row r="2401" spans="1:7">
      <c r="A2401">
        <v>2400</v>
      </c>
      <c r="B2401">
        <v>12659000</v>
      </c>
      <c r="C2401">
        <v>0.04</v>
      </c>
      <c r="D2401">
        <v>201604</v>
      </c>
      <c r="E2401">
        <v>24</v>
      </c>
      <c r="G2401">
        <f t="shared" si="51"/>
        <v>1012720</v>
      </c>
    </row>
    <row r="2402" spans="1:7">
      <c r="A2402">
        <v>2401</v>
      </c>
      <c r="B2402">
        <v>8900000</v>
      </c>
      <c r="C2402">
        <v>2.35E-2</v>
      </c>
      <c r="D2402">
        <v>201504</v>
      </c>
      <c r="E2402">
        <v>22</v>
      </c>
      <c r="G2402">
        <f t="shared" si="51"/>
        <v>383441</v>
      </c>
    </row>
    <row r="2403" spans="1:7">
      <c r="A2403">
        <v>2402</v>
      </c>
      <c r="B2403">
        <v>9487000</v>
      </c>
      <c r="C2403">
        <v>2.96111111111E-2</v>
      </c>
      <c r="D2403">
        <v>201603</v>
      </c>
      <c r="E2403">
        <v>13</v>
      </c>
      <c r="G2403">
        <f t="shared" si="51"/>
        <v>304330</v>
      </c>
    </row>
    <row r="2404" spans="1:7">
      <c r="A2404">
        <v>2403</v>
      </c>
      <c r="B2404">
        <v>11055000</v>
      </c>
      <c r="C2404">
        <v>2.7E-2</v>
      </c>
      <c r="D2404">
        <v>201502</v>
      </c>
      <c r="E2404">
        <v>27</v>
      </c>
      <c r="G2404">
        <f t="shared" si="51"/>
        <v>671591</v>
      </c>
    </row>
    <row r="2405" spans="1:7">
      <c r="A2405">
        <v>2404</v>
      </c>
      <c r="B2405">
        <v>9480000</v>
      </c>
      <c r="C2405">
        <v>6.2944444444400005E-2</v>
      </c>
      <c r="D2405">
        <v>201603</v>
      </c>
      <c r="E2405">
        <v>22</v>
      </c>
      <c r="G2405">
        <f t="shared" si="51"/>
        <v>1093974</v>
      </c>
    </row>
    <row r="2406" spans="1:7">
      <c r="A2406">
        <v>2405</v>
      </c>
      <c r="B2406">
        <v>8849000</v>
      </c>
      <c r="C2406">
        <v>3.7194444444400003E-2</v>
      </c>
      <c r="D2406">
        <v>201403</v>
      </c>
      <c r="E2406">
        <v>13</v>
      </c>
      <c r="G2406">
        <f t="shared" si="51"/>
        <v>356561</v>
      </c>
    </row>
    <row r="2407" spans="1:7">
      <c r="A2407">
        <v>2406</v>
      </c>
      <c r="B2407">
        <v>26405000</v>
      </c>
      <c r="C2407">
        <v>2.8666666666700001E-2</v>
      </c>
      <c r="D2407">
        <v>201505</v>
      </c>
      <c r="E2407">
        <v>32</v>
      </c>
      <c r="G2407">
        <f t="shared" si="51"/>
        <v>2018515</v>
      </c>
    </row>
    <row r="2408" spans="1:7">
      <c r="A2408">
        <v>2407</v>
      </c>
      <c r="B2408">
        <v>31843000</v>
      </c>
      <c r="C2408">
        <v>2.35E-2</v>
      </c>
      <c r="D2408">
        <v>201505</v>
      </c>
      <c r="E2408">
        <v>18</v>
      </c>
      <c r="G2408">
        <f t="shared" si="51"/>
        <v>1122465</v>
      </c>
    </row>
    <row r="2409" spans="1:7">
      <c r="A2409">
        <v>2408</v>
      </c>
      <c r="B2409">
        <v>10146000</v>
      </c>
      <c r="C2409">
        <v>4.7500000000000001E-2</v>
      </c>
      <c r="D2409">
        <v>201403</v>
      </c>
      <c r="E2409">
        <v>18</v>
      </c>
      <c r="G2409">
        <f t="shared" si="51"/>
        <v>722902</v>
      </c>
    </row>
    <row r="2410" spans="1:7">
      <c r="A2410">
        <v>2409</v>
      </c>
      <c r="B2410">
        <v>9910000</v>
      </c>
      <c r="C2410">
        <v>3.1972222222200003E-2</v>
      </c>
      <c r="D2410">
        <v>201404</v>
      </c>
      <c r="E2410">
        <v>23</v>
      </c>
      <c r="G2410">
        <f t="shared" si="51"/>
        <v>607285</v>
      </c>
    </row>
    <row r="2411" spans="1:7">
      <c r="A2411">
        <v>2410</v>
      </c>
      <c r="B2411">
        <v>9428000</v>
      </c>
      <c r="C2411">
        <v>6.6888888888900003E-2</v>
      </c>
      <c r="D2411">
        <v>201406</v>
      </c>
      <c r="E2411">
        <v>28</v>
      </c>
      <c r="G2411">
        <f t="shared" si="51"/>
        <v>1471466</v>
      </c>
    </row>
    <row r="2412" spans="1:7">
      <c r="A2412">
        <v>2411</v>
      </c>
      <c r="B2412">
        <v>9757000</v>
      </c>
      <c r="C2412">
        <v>8.7749999999999995E-2</v>
      </c>
      <c r="D2412">
        <v>201408</v>
      </c>
      <c r="E2412">
        <v>27</v>
      </c>
      <c r="G2412">
        <f t="shared" si="51"/>
        <v>1926397</v>
      </c>
    </row>
    <row r="2413" spans="1:7">
      <c r="A2413">
        <v>2412</v>
      </c>
      <c r="B2413">
        <v>29035000</v>
      </c>
      <c r="C2413">
        <v>2.35E-2</v>
      </c>
      <c r="D2413">
        <v>201505</v>
      </c>
      <c r="E2413">
        <v>24</v>
      </c>
      <c r="G2413">
        <f t="shared" si="51"/>
        <v>1364645</v>
      </c>
    </row>
    <row r="2414" spans="1:7">
      <c r="A2414">
        <v>2413</v>
      </c>
      <c r="B2414">
        <v>12099000</v>
      </c>
      <c r="C2414">
        <v>9.7222222222200005E-2</v>
      </c>
      <c r="D2414">
        <v>201503</v>
      </c>
      <c r="E2414">
        <v>35</v>
      </c>
      <c r="G2414">
        <f t="shared" si="51"/>
        <v>3430850</v>
      </c>
    </row>
    <row r="2415" spans="1:7">
      <c r="A2415">
        <v>2414</v>
      </c>
      <c r="B2415">
        <v>26086000</v>
      </c>
      <c r="C2415">
        <v>5.86666666667E-2</v>
      </c>
      <c r="D2415">
        <v>201406</v>
      </c>
      <c r="E2415">
        <v>24</v>
      </c>
      <c r="G2415">
        <f t="shared" si="51"/>
        <v>3060757</v>
      </c>
    </row>
    <row r="2416" spans="1:7">
      <c r="A2416">
        <v>2415</v>
      </c>
      <c r="B2416">
        <v>9991000</v>
      </c>
      <c r="C2416">
        <v>2.35E-2</v>
      </c>
      <c r="D2416">
        <v>201502</v>
      </c>
      <c r="E2416">
        <v>19</v>
      </c>
      <c r="G2416">
        <f t="shared" si="51"/>
        <v>371748</v>
      </c>
    </row>
    <row r="2417" spans="1:7">
      <c r="A2417">
        <v>2416</v>
      </c>
      <c r="B2417">
        <v>11919000</v>
      </c>
      <c r="C2417">
        <v>5.6000000000000001E-2</v>
      </c>
      <c r="D2417">
        <v>201506</v>
      </c>
      <c r="E2417">
        <v>24</v>
      </c>
      <c r="G2417">
        <f t="shared" si="51"/>
        <v>1334928</v>
      </c>
    </row>
    <row r="2418" spans="1:7">
      <c r="A2418">
        <v>2417</v>
      </c>
      <c r="B2418">
        <v>12179000</v>
      </c>
      <c r="C2418">
        <v>0.03</v>
      </c>
      <c r="D2418">
        <v>201506</v>
      </c>
      <c r="E2418">
        <v>12</v>
      </c>
      <c r="G2418">
        <f t="shared" si="51"/>
        <v>365370</v>
      </c>
    </row>
    <row r="2419" spans="1:7">
      <c r="A2419">
        <v>2418</v>
      </c>
      <c r="B2419">
        <v>11686000</v>
      </c>
      <c r="C2419">
        <v>7.6444444444400003E-2</v>
      </c>
      <c r="D2419">
        <v>201506</v>
      </c>
      <c r="E2419">
        <v>32</v>
      </c>
      <c r="G2419">
        <f t="shared" si="51"/>
        <v>2382212</v>
      </c>
    </row>
    <row r="2420" spans="1:7">
      <c r="A2420">
        <v>2419</v>
      </c>
      <c r="B2420">
        <v>12828000</v>
      </c>
      <c r="C2420">
        <v>4.6666666666700003E-2</v>
      </c>
      <c r="D2420">
        <v>201408</v>
      </c>
      <c r="E2420">
        <v>16</v>
      </c>
      <c r="G2420">
        <f t="shared" si="51"/>
        <v>798186</v>
      </c>
    </row>
    <row r="2421" spans="1:7">
      <c r="A2421">
        <v>2420</v>
      </c>
      <c r="B2421">
        <v>10973000</v>
      </c>
      <c r="C2421">
        <v>5.74444444444E-2</v>
      </c>
      <c r="D2421">
        <v>201506</v>
      </c>
      <c r="E2421">
        <v>22</v>
      </c>
      <c r="G2421">
        <f t="shared" si="51"/>
        <v>1155619</v>
      </c>
    </row>
    <row r="2422" spans="1:7">
      <c r="A2422">
        <v>2421</v>
      </c>
      <c r="B2422">
        <v>13302000</v>
      </c>
      <c r="C2422">
        <v>2.35E-2</v>
      </c>
      <c r="D2422">
        <v>201505</v>
      </c>
      <c r="E2422">
        <v>22</v>
      </c>
      <c r="G2422">
        <f t="shared" si="51"/>
        <v>573094</v>
      </c>
    </row>
    <row r="2423" spans="1:7">
      <c r="A2423">
        <v>2422</v>
      </c>
      <c r="B2423">
        <v>27178000</v>
      </c>
      <c r="C2423">
        <v>2.35E-2</v>
      </c>
      <c r="D2423">
        <v>201502</v>
      </c>
      <c r="E2423">
        <v>13</v>
      </c>
      <c r="G2423">
        <f t="shared" si="51"/>
        <v>691906</v>
      </c>
    </row>
    <row r="2424" spans="1:7">
      <c r="A2424">
        <v>2423</v>
      </c>
      <c r="B2424">
        <v>6463000</v>
      </c>
      <c r="C2424">
        <v>6.5000000000000002E-2</v>
      </c>
      <c r="D2424">
        <v>201502</v>
      </c>
      <c r="E2424">
        <v>30</v>
      </c>
      <c r="G2424">
        <f t="shared" si="51"/>
        <v>1050237</v>
      </c>
    </row>
    <row r="2425" spans="1:7">
      <c r="A2425">
        <v>2424</v>
      </c>
      <c r="B2425">
        <v>10970000</v>
      </c>
      <c r="C2425">
        <v>4.0250000000000001E-2</v>
      </c>
      <c r="D2425">
        <v>201601</v>
      </c>
      <c r="E2425">
        <v>23</v>
      </c>
      <c r="G2425">
        <f t="shared" si="51"/>
        <v>846289</v>
      </c>
    </row>
    <row r="2426" spans="1:7">
      <c r="A2426">
        <v>2425</v>
      </c>
      <c r="B2426">
        <v>12712000</v>
      </c>
      <c r="C2426">
        <v>4.51111111111E-2</v>
      </c>
      <c r="D2426">
        <v>201602</v>
      </c>
      <c r="E2426">
        <v>26</v>
      </c>
      <c r="G2426">
        <f t="shared" si="51"/>
        <v>1242480</v>
      </c>
    </row>
    <row r="2427" spans="1:7">
      <c r="A2427">
        <v>2426</v>
      </c>
      <c r="B2427">
        <v>25726000</v>
      </c>
      <c r="C2427">
        <v>2.35E-2</v>
      </c>
      <c r="D2427">
        <v>201504</v>
      </c>
      <c r="E2427">
        <v>20</v>
      </c>
      <c r="G2427">
        <f t="shared" si="51"/>
        <v>1007601</v>
      </c>
    </row>
    <row r="2428" spans="1:7">
      <c r="A2428">
        <v>2427</v>
      </c>
      <c r="B2428">
        <v>10040000</v>
      </c>
      <c r="C2428">
        <v>4.4333333333300001E-2</v>
      </c>
      <c r="D2428">
        <v>201501</v>
      </c>
      <c r="E2428">
        <v>14</v>
      </c>
      <c r="G2428">
        <f t="shared" si="51"/>
        <v>519291</v>
      </c>
    </row>
    <row r="2429" spans="1:7">
      <c r="A2429">
        <v>2428</v>
      </c>
      <c r="B2429">
        <v>9816000</v>
      </c>
      <c r="C2429">
        <v>7.3472222222199998E-2</v>
      </c>
      <c r="D2429">
        <v>201501</v>
      </c>
      <c r="E2429">
        <v>23</v>
      </c>
      <c r="G2429">
        <f t="shared" si="51"/>
        <v>1382306</v>
      </c>
    </row>
    <row r="2430" spans="1:7">
      <c r="A2430">
        <v>2429</v>
      </c>
      <c r="B2430">
        <v>24390000</v>
      </c>
      <c r="C2430">
        <v>3.1138888888899999E-2</v>
      </c>
      <c r="D2430">
        <v>201404</v>
      </c>
      <c r="E2430">
        <v>31</v>
      </c>
      <c r="G2430">
        <f t="shared" si="51"/>
        <v>1961983</v>
      </c>
    </row>
    <row r="2431" spans="1:7">
      <c r="A2431">
        <v>2430</v>
      </c>
      <c r="B2431">
        <v>9920000</v>
      </c>
      <c r="C2431">
        <v>7.4666666666699993E-2</v>
      </c>
      <c r="D2431">
        <v>201406</v>
      </c>
      <c r="E2431">
        <v>24</v>
      </c>
      <c r="G2431">
        <f t="shared" si="51"/>
        <v>1481386</v>
      </c>
    </row>
    <row r="2432" spans="1:7">
      <c r="A2432">
        <v>2431</v>
      </c>
      <c r="B2432">
        <v>6675000</v>
      </c>
      <c r="C2432">
        <v>0.108</v>
      </c>
      <c r="D2432">
        <v>201403</v>
      </c>
      <c r="E2432">
        <v>36</v>
      </c>
      <c r="G2432">
        <f t="shared" si="51"/>
        <v>2162700</v>
      </c>
    </row>
    <row r="2433" spans="1:7">
      <c r="A2433">
        <v>2432</v>
      </c>
      <c r="B2433">
        <v>12523000</v>
      </c>
      <c r="C2433">
        <v>4.0500000000000001E-2</v>
      </c>
      <c r="D2433">
        <v>201501</v>
      </c>
      <c r="E2433">
        <v>18</v>
      </c>
      <c r="G2433">
        <f t="shared" si="51"/>
        <v>760772</v>
      </c>
    </row>
    <row r="2434" spans="1:7">
      <c r="A2434">
        <v>2433</v>
      </c>
      <c r="B2434">
        <v>11797000</v>
      </c>
      <c r="C2434">
        <v>3.6166666666700001E-2</v>
      </c>
      <c r="D2434">
        <v>201503</v>
      </c>
      <c r="E2434">
        <v>21</v>
      </c>
      <c r="G2434">
        <f t="shared" ref="G2434:G2497" si="52">FLOOR(B2434*C2434*E2434/12, 1)</f>
        <v>746651</v>
      </c>
    </row>
    <row r="2435" spans="1:7">
      <c r="A2435">
        <v>2434</v>
      </c>
      <c r="B2435">
        <v>29155000</v>
      </c>
      <c r="C2435">
        <v>2.35E-2</v>
      </c>
      <c r="D2435">
        <v>201505</v>
      </c>
      <c r="E2435">
        <v>28</v>
      </c>
      <c r="G2435">
        <f t="shared" si="52"/>
        <v>1598665</v>
      </c>
    </row>
    <row r="2436" spans="1:7">
      <c r="A2436">
        <v>2435</v>
      </c>
      <c r="B2436">
        <v>29640000</v>
      </c>
      <c r="C2436">
        <v>3.2333333333299998E-2</v>
      </c>
      <c r="D2436">
        <v>201405</v>
      </c>
      <c r="E2436">
        <v>33</v>
      </c>
      <c r="G2436">
        <f t="shared" si="52"/>
        <v>2635489</v>
      </c>
    </row>
    <row r="2437" spans="1:7">
      <c r="A2437">
        <v>2436</v>
      </c>
      <c r="B2437">
        <v>12054000</v>
      </c>
      <c r="C2437">
        <v>3.5388888888900003E-2</v>
      </c>
      <c r="D2437">
        <v>201510</v>
      </c>
      <c r="E2437">
        <v>26</v>
      </c>
      <c r="G2437">
        <f t="shared" si="52"/>
        <v>924251</v>
      </c>
    </row>
    <row r="2438" spans="1:7">
      <c r="A2438">
        <v>2437</v>
      </c>
      <c r="B2438">
        <v>30034000</v>
      </c>
      <c r="C2438">
        <v>2.35E-2</v>
      </c>
      <c r="D2438">
        <v>201504</v>
      </c>
      <c r="E2438">
        <v>21</v>
      </c>
      <c r="G2438">
        <f t="shared" si="52"/>
        <v>1235148</v>
      </c>
    </row>
    <row r="2439" spans="1:7">
      <c r="A2439">
        <v>2438</v>
      </c>
      <c r="B2439">
        <v>5977000</v>
      </c>
      <c r="C2439">
        <v>2.35E-2</v>
      </c>
      <c r="D2439">
        <v>201404</v>
      </c>
      <c r="E2439">
        <v>27</v>
      </c>
      <c r="G2439">
        <f t="shared" si="52"/>
        <v>316033</v>
      </c>
    </row>
    <row r="2440" spans="1:7">
      <c r="A2440">
        <v>2439</v>
      </c>
      <c r="B2440">
        <v>34044000</v>
      </c>
      <c r="C2440">
        <v>2.35E-2</v>
      </c>
      <c r="D2440">
        <v>201404</v>
      </c>
      <c r="E2440">
        <v>21</v>
      </c>
      <c r="G2440">
        <f t="shared" si="52"/>
        <v>1400059</v>
      </c>
    </row>
    <row r="2441" spans="1:7">
      <c r="A2441">
        <v>2440</v>
      </c>
      <c r="B2441">
        <v>12020000</v>
      </c>
      <c r="C2441">
        <v>4.7666666666699997E-2</v>
      </c>
      <c r="D2441">
        <v>201507</v>
      </c>
      <c r="E2441">
        <v>26</v>
      </c>
      <c r="G2441">
        <f t="shared" si="52"/>
        <v>1241398</v>
      </c>
    </row>
    <row r="2442" spans="1:7">
      <c r="A2442">
        <v>2441</v>
      </c>
      <c r="B2442">
        <v>8556000</v>
      </c>
      <c r="C2442">
        <v>3.81111111111E-2</v>
      </c>
      <c r="D2442">
        <v>201503</v>
      </c>
      <c r="E2442">
        <v>14</v>
      </c>
      <c r="G2442">
        <f t="shared" si="52"/>
        <v>380425</v>
      </c>
    </row>
    <row r="2443" spans="1:7">
      <c r="A2443">
        <v>2442</v>
      </c>
      <c r="B2443">
        <v>8160000</v>
      </c>
      <c r="C2443">
        <v>2.9111111111099999E-2</v>
      </c>
      <c r="D2443">
        <v>201405</v>
      </c>
      <c r="E2443">
        <v>19</v>
      </c>
      <c r="G2443">
        <f t="shared" si="52"/>
        <v>376115</v>
      </c>
    </row>
    <row r="2444" spans="1:7">
      <c r="A2444">
        <v>2443</v>
      </c>
      <c r="B2444">
        <v>24008000</v>
      </c>
      <c r="C2444">
        <v>4.3444444444400002E-2</v>
      </c>
      <c r="D2444">
        <v>201503</v>
      </c>
      <c r="E2444">
        <v>23</v>
      </c>
      <c r="G2444">
        <f t="shared" si="52"/>
        <v>1999110</v>
      </c>
    </row>
    <row r="2445" spans="1:7">
      <c r="A2445">
        <v>2444</v>
      </c>
      <c r="B2445">
        <v>13025000</v>
      </c>
      <c r="C2445">
        <v>2.35E-2</v>
      </c>
      <c r="D2445">
        <v>201404</v>
      </c>
      <c r="E2445">
        <v>13</v>
      </c>
      <c r="G2445">
        <f t="shared" si="52"/>
        <v>331594</v>
      </c>
    </row>
    <row r="2446" spans="1:7">
      <c r="A2446">
        <v>2445</v>
      </c>
      <c r="B2446">
        <v>26160000</v>
      </c>
      <c r="C2446">
        <v>2.35E-2</v>
      </c>
      <c r="D2446">
        <v>201502</v>
      </c>
      <c r="E2446">
        <v>25</v>
      </c>
      <c r="G2446">
        <f t="shared" si="52"/>
        <v>1280750</v>
      </c>
    </row>
    <row r="2447" spans="1:7">
      <c r="A2447">
        <v>2446</v>
      </c>
      <c r="B2447">
        <v>3148000</v>
      </c>
      <c r="C2447">
        <v>2.35E-2</v>
      </c>
      <c r="D2447">
        <v>201605</v>
      </c>
      <c r="E2447">
        <v>12</v>
      </c>
      <c r="G2447">
        <f t="shared" si="52"/>
        <v>73978</v>
      </c>
    </row>
    <row r="2448" spans="1:7">
      <c r="A2448">
        <v>2447</v>
      </c>
      <c r="B2448">
        <v>9526000</v>
      </c>
      <c r="C2448">
        <v>2.35E-2</v>
      </c>
      <c r="D2448">
        <v>201405</v>
      </c>
      <c r="E2448">
        <v>22</v>
      </c>
      <c r="G2448">
        <f t="shared" si="52"/>
        <v>410411</v>
      </c>
    </row>
    <row r="2449" spans="1:7">
      <c r="A2449">
        <v>2448</v>
      </c>
      <c r="B2449">
        <v>6528000</v>
      </c>
      <c r="C2449">
        <v>6.6000000000000003E-2</v>
      </c>
      <c r="D2449">
        <v>201511</v>
      </c>
      <c r="E2449">
        <v>24</v>
      </c>
      <c r="G2449">
        <f t="shared" si="52"/>
        <v>861696</v>
      </c>
    </row>
    <row r="2450" spans="1:7">
      <c r="A2450">
        <v>2449</v>
      </c>
      <c r="B2450">
        <v>10196000</v>
      </c>
      <c r="C2450">
        <v>2.35E-2</v>
      </c>
      <c r="D2450">
        <v>201404</v>
      </c>
      <c r="E2450">
        <v>25</v>
      </c>
      <c r="G2450">
        <f t="shared" si="52"/>
        <v>499179</v>
      </c>
    </row>
    <row r="2451" spans="1:7">
      <c r="A2451">
        <v>2450</v>
      </c>
      <c r="B2451">
        <v>25298000</v>
      </c>
      <c r="C2451">
        <v>5.0555555555599999E-2</v>
      </c>
      <c r="D2451">
        <v>201509</v>
      </c>
      <c r="E2451">
        <v>26</v>
      </c>
      <c r="G2451">
        <f t="shared" si="52"/>
        <v>2771067</v>
      </c>
    </row>
    <row r="2452" spans="1:7">
      <c r="A2452">
        <v>2451</v>
      </c>
      <c r="B2452">
        <v>11926000</v>
      </c>
      <c r="C2452">
        <v>4.1333333333299999E-2</v>
      </c>
      <c r="D2452">
        <v>201504</v>
      </c>
      <c r="E2452">
        <v>24</v>
      </c>
      <c r="G2452">
        <f t="shared" si="52"/>
        <v>985882</v>
      </c>
    </row>
    <row r="2453" spans="1:7">
      <c r="A2453">
        <v>2452</v>
      </c>
      <c r="B2453">
        <v>8014000</v>
      </c>
      <c r="C2453">
        <v>2.35E-2</v>
      </c>
      <c r="D2453">
        <v>201404</v>
      </c>
      <c r="E2453">
        <v>14</v>
      </c>
      <c r="G2453">
        <f t="shared" si="52"/>
        <v>219717</v>
      </c>
    </row>
    <row r="2454" spans="1:7">
      <c r="A2454">
        <v>2453</v>
      </c>
      <c r="B2454">
        <v>10776000</v>
      </c>
      <c r="C2454">
        <v>4.8222222222199997E-2</v>
      </c>
      <c r="D2454">
        <v>201502</v>
      </c>
      <c r="E2454">
        <v>32</v>
      </c>
      <c r="G2454">
        <f t="shared" si="52"/>
        <v>1385713</v>
      </c>
    </row>
    <row r="2455" spans="1:7">
      <c r="A2455">
        <v>2454</v>
      </c>
      <c r="B2455">
        <v>28696000</v>
      </c>
      <c r="C2455">
        <v>2.35E-2</v>
      </c>
      <c r="D2455">
        <v>201604</v>
      </c>
      <c r="E2455">
        <v>27</v>
      </c>
      <c r="G2455">
        <f t="shared" si="52"/>
        <v>1517301</v>
      </c>
    </row>
    <row r="2456" spans="1:7">
      <c r="A2456">
        <v>2455</v>
      </c>
      <c r="B2456">
        <v>12441000</v>
      </c>
      <c r="C2456">
        <v>3.6666666666700001E-2</v>
      </c>
      <c r="D2456">
        <v>201504</v>
      </c>
      <c r="E2456">
        <v>32</v>
      </c>
      <c r="G2456">
        <f t="shared" si="52"/>
        <v>1216453</v>
      </c>
    </row>
    <row r="2457" spans="1:7">
      <c r="A2457">
        <v>2456</v>
      </c>
      <c r="B2457">
        <v>4302000</v>
      </c>
      <c r="C2457">
        <v>2.35E-2</v>
      </c>
      <c r="D2457">
        <v>201404</v>
      </c>
      <c r="E2457">
        <v>23</v>
      </c>
      <c r="G2457">
        <f t="shared" si="52"/>
        <v>193769</v>
      </c>
    </row>
    <row r="2458" spans="1:7">
      <c r="A2458">
        <v>2457</v>
      </c>
      <c r="B2458">
        <v>11121000</v>
      </c>
      <c r="C2458">
        <v>4.0277777777799999E-2</v>
      </c>
      <c r="D2458">
        <v>201404</v>
      </c>
      <c r="E2458">
        <v>22</v>
      </c>
      <c r="G2458">
        <f t="shared" si="52"/>
        <v>821203</v>
      </c>
    </row>
    <row r="2459" spans="1:7">
      <c r="A2459">
        <v>2458</v>
      </c>
      <c r="B2459">
        <v>11942000</v>
      </c>
      <c r="C2459">
        <v>2.35E-2</v>
      </c>
      <c r="D2459">
        <v>201502</v>
      </c>
      <c r="E2459">
        <v>13</v>
      </c>
      <c r="G2459">
        <f t="shared" si="52"/>
        <v>304023</v>
      </c>
    </row>
    <row r="2460" spans="1:7">
      <c r="A2460">
        <v>2459</v>
      </c>
      <c r="B2460">
        <v>12246000</v>
      </c>
      <c r="C2460">
        <v>2.35E-2</v>
      </c>
      <c r="D2460">
        <v>201404</v>
      </c>
      <c r="E2460">
        <v>12</v>
      </c>
      <c r="G2460">
        <f t="shared" si="52"/>
        <v>287781</v>
      </c>
    </row>
    <row r="2461" spans="1:7">
      <c r="A2461">
        <v>2460</v>
      </c>
      <c r="B2461">
        <v>11512000</v>
      </c>
      <c r="C2461">
        <v>2.35E-2</v>
      </c>
      <c r="D2461">
        <v>201502</v>
      </c>
      <c r="E2461">
        <v>12</v>
      </c>
      <c r="G2461">
        <f t="shared" si="52"/>
        <v>270532</v>
      </c>
    </row>
    <row r="2462" spans="1:7">
      <c r="A2462">
        <v>2461</v>
      </c>
      <c r="B2462">
        <v>24340000</v>
      </c>
      <c r="C2462">
        <v>2.35E-2</v>
      </c>
      <c r="D2462">
        <v>201602</v>
      </c>
      <c r="E2462">
        <v>29</v>
      </c>
      <c r="G2462">
        <f t="shared" si="52"/>
        <v>1382309</v>
      </c>
    </row>
    <row r="2463" spans="1:7">
      <c r="A2463">
        <v>2462</v>
      </c>
      <c r="B2463">
        <v>4896000</v>
      </c>
      <c r="C2463">
        <v>2.35E-2</v>
      </c>
      <c r="D2463">
        <v>201508</v>
      </c>
      <c r="E2463">
        <v>23</v>
      </c>
      <c r="G2463">
        <f t="shared" si="52"/>
        <v>220524</v>
      </c>
    </row>
    <row r="2464" spans="1:7">
      <c r="A2464">
        <v>2463</v>
      </c>
      <c r="B2464">
        <v>16651000</v>
      </c>
      <c r="C2464">
        <v>7.2333333333299998E-2</v>
      </c>
      <c r="D2464">
        <v>201503</v>
      </c>
      <c r="E2464">
        <v>28</v>
      </c>
      <c r="G2464">
        <f t="shared" si="52"/>
        <v>2810318</v>
      </c>
    </row>
    <row r="2465" spans="1:7">
      <c r="A2465">
        <v>2464</v>
      </c>
      <c r="B2465">
        <v>3267000</v>
      </c>
      <c r="C2465">
        <v>4.1083333333299998E-2</v>
      </c>
      <c r="D2465">
        <v>201607</v>
      </c>
      <c r="E2465">
        <v>17</v>
      </c>
      <c r="G2465">
        <f t="shared" si="52"/>
        <v>190143</v>
      </c>
    </row>
    <row r="2466" spans="1:7">
      <c r="A2466">
        <v>2465</v>
      </c>
      <c r="B2466">
        <v>9920000</v>
      </c>
      <c r="C2466">
        <v>3.6666666666700001E-2</v>
      </c>
      <c r="D2466">
        <v>201406</v>
      </c>
      <c r="E2466">
        <v>15</v>
      </c>
      <c r="G2466">
        <f t="shared" si="52"/>
        <v>454666</v>
      </c>
    </row>
    <row r="2467" spans="1:7">
      <c r="A2467">
        <v>2466</v>
      </c>
      <c r="B2467">
        <v>20996000</v>
      </c>
      <c r="C2467">
        <v>6.3250000000000001E-2</v>
      </c>
      <c r="D2467">
        <v>201412</v>
      </c>
      <c r="E2467">
        <v>33</v>
      </c>
      <c r="G2467">
        <f t="shared" si="52"/>
        <v>3651991</v>
      </c>
    </row>
    <row r="2468" spans="1:7">
      <c r="A2468">
        <v>2467</v>
      </c>
      <c r="B2468">
        <v>10472000</v>
      </c>
      <c r="C2468">
        <v>4.4666666666700001E-2</v>
      </c>
      <c r="D2468">
        <v>201604</v>
      </c>
      <c r="E2468">
        <v>28</v>
      </c>
      <c r="G2468">
        <f t="shared" si="52"/>
        <v>1091415</v>
      </c>
    </row>
    <row r="2469" spans="1:7">
      <c r="A2469">
        <v>2468</v>
      </c>
      <c r="B2469">
        <v>10114000</v>
      </c>
      <c r="C2469">
        <v>8.4388888888900004E-2</v>
      </c>
      <c r="D2469">
        <v>201507</v>
      </c>
      <c r="E2469">
        <v>31</v>
      </c>
      <c r="G2469">
        <f t="shared" si="52"/>
        <v>2204898</v>
      </c>
    </row>
    <row r="2470" spans="1:7">
      <c r="A2470">
        <v>2469</v>
      </c>
      <c r="B2470">
        <v>9808000</v>
      </c>
      <c r="C2470">
        <v>2.35E-2</v>
      </c>
      <c r="D2470">
        <v>201502</v>
      </c>
      <c r="E2470">
        <v>18</v>
      </c>
      <c r="G2470">
        <f t="shared" si="52"/>
        <v>345732</v>
      </c>
    </row>
    <row r="2471" spans="1:7">
      <c r="A2471">
        <v>2470</v>
      </c>
      <c r="B2471">
        <v>10011000</v>
      </c>
      <c r="C2471">
        <v>2.9416666666699998E-2</v>
      </c>
      <c r="D2471">
        <v>201504</v>
      </c>
      <c r="E2471">
        <v>23</v>
      </c>
      <c r="G2471">
        <f t="shared" si="52"/>
        <v>564439</v>
      </c>
    </row>
    <row r="2472" spans="1:7">
      <c r="A2472">
        <v>2471</v>
      </c>
      <c r="B2472">
        <v>23468000</v>
      </c>
      <c r="C2472">
        <v>2.35E-2</v>
      </c>
      <c r="D2472">
        <v>201508</v>
      </c>
      <c r="E2472">
        <v>16</v>
      </c>
      <c r="G2472">
        <f t="shared" si="52"/>
        <v>735330</v>
      </c>
    </row>
    <row r="2473" spans="1:7">
      <c r="A2473">
        <v>2472</v>
      </c>
      <c r="B2473">
        <v>13388000</v>
      </c>
      <c r="C2473">
        <v>2.35E-2</v>
      </c>
      <c r="D2473">
        <v>201504</v>
      </c>
      <c r="E2473">
        <v>24</v>
      </c>
      <c r="G2473">
        <f t="shared" si="52"/>
        <v>629236</v>
      </c>
    </row>
    <row r="2474" spans="1:7">
      <c r="A2474">
        <v>2473</v>
      </c>
      <c r="B2474">
        <v>11669000</v>
      </c>
      <c r="C2474">
        <v>3.5000000000000003E-2</v>
      </c>
      <c r="D2474">
        <v>201607</v>
      </c>
      <c r="E2474">
        <v>15</v>
      </c>
      <c r="G2474">
        <f t="shared" si="52"/>
        <v>510518</v>
      </c>
    </row>
    <row r="2475" spans="1:7">
      <c r="A2475">
        <v>2474</v>
      </c>
      <c r="B2475">
        <v>9713000</v>
      </c>
      <c r="C2475">
        <v>5.0166666666699999E-2</v>
      </c>
      <c r="D2475">
        <v>201504</v>
      </c>
      <c r="E2475">
        <v>26</v>
      </c>
      <c r="G2475">
        <f t="shared" si="52"/>
        <v>1055749</v>
      </c>
    </row>
    <row r="2476" spans="1:7">
      <c r="A2476">
        <v>2475</v>
      </c>
      <c r="B2476">
        <v>11598000</v>
      </c>
      <c r="C2476">
        <v>7.7083333333300003E-2</v>
      </c>
      <c r="D2476">
        <v>201607</v>
      </c>
      <c r="E2476">
        <v>25</v>
      </c>
      <c r="G2476">
        <f t="shared" si="52"/>
        <v>1862526</v>
      </c>
    </row>
    <row r="2477" spans="1:7">
      <c r="A2477">
        <v>2476</v>
      </c>
      <c r="B2477">
        <v>31308000</v>
      </c>
      <c r="C2477">
        <v>5.0999999999999997E-2</v>
      </c>
      <c r="D2477">
        <v>201403</v>
      </c>
      <c r="E2477">
        <v>27</v>
      </c>
      <c r="G2477">
        <f t="shared" si="52"/>
        <v>3592593</v>
      </c>
    </row>
    <row r="2478" spans="1:7">
      <c r="A2478">
        <v>2477</v>
      </c>
      <c r="B2478">
        <v>25078000</v>
      </c>
      <c r="C2478">
        <v>2.35E-2</v>
      </c>
      <c r="D2478">
        <v>201405</v>
      </c>
      <c r="E2478">
        <v>29</v>
      </c>
      <c r="G2478">
        <f t="shared" si="52"/>
        <v>1424221</v>
      </c>
    </row>
    <row r="2479" spans="1:7">
      <c r="A2479">
        <v>2478</v>
      </c>
      <c r="B2479">
        <v>16329000</v>
      </c>
      <c r="C2479">
        <v>5.8000000000000003E-2</v>
      </c>
      <c r="D2479">
        <v>201408</v>
      </c>
      <c r="E2479">
        <v>36</v>
      </c>
      <c r="G2479">
        <f t="shared" si="52"/>
        <v>2841246</v>
      </c>
    </row>
    <row r="2480" spans="1:7">
      <c r="A2480">
        <v>2479</v>
      </c>
      <c r="B2480">
        <v>8545000</v>
      </c>
      <c r="C2480">
        <v>0.10311111111100001</v>
      </c>
      <c r="D2480">
        <v>201408</v>
      </c>
      <c r="E2480">
        <v>32</v>
      </c>
      <c r="G2480">
        <f t="shared" si="52"/>
        <v>2349558</v>
      </c>
    </row>
    <row r="2481" spans="1:7">
      <c r="A2481">
        <v>2480</v>
      </c>
      <c r="B2481">
        <v>29951000</v>
      </c>
      <c r="C2481">
        <v>2.63611111111E-2</v>
      </c>
      <c r="D2481">
        <v>201403</v>
      </c>
      <c r="E2481">
        <v>13</v>
      </c>
      <c r="G2481">
        <f t="shared" si="52"/>
        <v>855336</v>
      </c>
    </row>
    <row r="2482" spans="1:7">
      <c r="A2482">
        <v>2481</v>
      </c>
      <c r="B2482">
        <v>3988000</v>
      </c>
      <c r="C2482">
        <v>6.4166666666699998E-2</v>
      </c>
      <c r="D2482">
        <v>201412</v>
      </c>
      <c r="E2482">
        <v>22</v>
      </c>
      <c r="G2482">
        <f t="shared" si="52"/>
        <v>469143</v>
      </c>
    </row>
    <row r="2483" spans="1:7">
      <c r="A2483">
        <v>2482</v>
      </c>
      <c r="B2483">
        <v>4241000</v>
      </c>
      <c r="C2483">
        <v>2.35E-2</v>
      </c>
      <c r="D2483">
        <v>201504</v>
      </c>
      <c r="E2483">
        <v>19</v>
      </c>
      <c r="G2483">
        <f t="shared" si="52"/>
        <v>157800</v>
      </c>
    </row>
    <row r="2484" spans="1:7">
      <c r="A2484">
        <v>2483</v>
      </c>
      <c r="B2484">
        <v>26665000</v>
      </c>
      <c r="C2484">
        <v>4.7E-2</v>
      </c>
      <c r="D2484">
        <v>201504</v>
      </c>
      <c r="E2484">
        <v>36</v>
      </c>
      <c r="G2484">
        <f t="shared" si="52"/>
        <v>3759765</v>
      </c>
    </row>
    <row r="2485" spans="1:7">
      <c r="A2485">
        <v>2484</v>
      </c>
      <c r="B2485">
        <v>28551000</v>
      </c>
      <c r="C2485">
        <v>2.35E-2</v>
      </c>
      <c r="D2485">
        <v>201502</v>
      </c>
      <c r="E2485">
        <v>12</v>
      </c>
      <c r="G2485">
        <f t="shared" si="52"/>
        <v>670948</v>
      </c>
    </row>
    <row r="2486" spans="1:7">
      <c r="A2486">
        <v>2485</v>
      </c>
      <c r="B2486">
        <v>13893000</v>
      </c>
      <c r="C2486">
        <v>2.35E-2</v>
      </c>
      <c r="D2486">
        <v>201405</v>
      </c>
      <c r="E2486">
        <v>12</v>
      </c>
      <c r="G2486">
        <f t="shared" si="52"/>
        <v>326485</v>
      </c>
    </row>
    <row r="2487" spans="1:7">
      <c r="A2487">
        <v>2486</v>
      </c>
      <c r="B2487">
        <v>21355000</v>
      </c>
      <c r="C2487">
        <v>2.35E-2</v>
      </c>
      <c r="D2487">
        <v>201605</v>
      </c>
      <c r="E2487">
        <v>12</v>
      </c>
      <c r="G2487">
        <f t="shared" si="52"/>
        <v>501842</v>
      </c>
    </row>
    <row r="2488" spans="1:7">
      <c r="A2488">
        <v>2487</v>
      </c>
      <c r="B2488">
        <v>5844000</v>
      </c>
      <c r="C2488">
        <v>2.35E-2</v>
      </c>
      <c r="D2488">
        <v>201505</v>
      </c>
      <c r="E2488">
        <v>27</v>
      </c>
      <c r="G2488">
        <f t="shared" si="52"/>
        <v>309001</v>
      </c>
    </row>
    <row r="2489" spans="1:7">
      <c r="A2489">
        <v>2488</v>
      </c>
      <c r="B2489">
        <v>32156000</v>
      </c>
      <c r="C2489">
        <v>2.35E-2</v>
      </c>
      <c r="D2489">
        <v>201405</v>
      </c>
      <c r="E2489">
        <v>21</v>
      </c>
      <c r="G2489">
        <f t="shared" si="52"/>
        <v>1322415</v>
      </c>
    </row>
    <row r="2490" spans="1:7">
      <c r="A2490">
        <v>2489</v>
      </c>
      <c r="B2490">
        <v>11704000</v>
      </c>
      <c r="C2490">
        <v>7.1249999999999994E-2</v>
      </c>
      <c r="D2490">
        <v>201503</v>
      </c>
      <c r="E2490">
        <v>27</v>
      </c>
      <c r="G2490">
        <f t="shared" si="52"/>
        <v>1876297</v>
      </c>
    </row>
    <row r="2491" spans="1:7">
      <c r="A2491">
        <v>2490</v>
      </c>
      <c r="B2491">
        <v>11694000</v>
      </c>
      <c r="C2491">
        <v>4.3555555555599999E-2</v>
      </c>
      <c r="D2491">
        <v>201406</v>
      </c>
      <c r="E2491">
        <v>14</v>
      </c>
      <c r="G2491">
        <f t="shared" si="52"/>
        <v>594228</v>
      </c>
    </row>
    <row r="2492" spans="1:7">
      <c r="A2492">
        <v>2491</v>
      </c>
      <c r="B2492">
        <v>11959000</v>
      </c>
      <c r="C2492">
        <v>2.35E-2</v>
      </c>
      <c r="D2492">
        <v>201504</v>
      </c>
      <c r="E2492">
        <v>26</v>
      </c>
      <c r="G2492">
        <f t="shared" si="52"/>
        <v>608912</v>
      </c>
    </row>
    <row r="2493" spans="1:7">
      <c r="A2493">
        <v>2492</v>
      </c>
      <c r="B2493">
        <v>9487000</v>
      </c>
      <c r="C2493">
        <v>6.9638888888900005E-2</v>
      </c>
      <c r="D2493">
        <v>201510</v>
      </c>
      <c r="E2493">
        <v>23</v>
      </c>
      <c r="G2493">
        <f t="shared" si="52"/>
        <v>1266272</v>
      </c>
    </row>
    <row r="2494" spans="1:7">
      <c r="A2494">
        <v>2493</v>
      </c>
      <c r="B2494">
        <v>7456000</v>
      </c>
      <c r="C2494">
        <v>4.15277777778E-2</v>
      </c>
      <c r="D2494">
        <v>201406</v>
      </c>
      <c r="E2494">
        <v>13</v>
      </c>
      <c r="G2494">
        <f t="shared" si="52"/>
        <v>335433</v>
      </c>
    </row>
    <row r="2495" spans="1:7">
      <c r="A2495">
        <v>2494</v>
      </c>
      <c r="B2495">
        <v>10107000</v>
      </c>
      <c r="C2495">
        <v>3.6444444444400002E-2</v>
      </c>
      <c r="D2495">
        <v>201505</v>
      </c>
      <c r="E2495">
        <v>23</v>
      </c>
      <c r="G2495">
        <f t="shared" si="52"/>
        <v>705992</v>
      </c>
    </row>
    <row r="2496" spans="1:7">
      <c r="A2496">
        <v>2495</v>
      </c>
      <c r="B2496">
        <v>25798000</v>
      </c>
      <c r="C2496">
        <v>4.8222222222199997E-2</v>
      </c>
      <c r="D2496">
        <v>201406</v>
      </c>
      <c r="E2496">
        <v>28</v>
      </c>
      <c r="G2496">
        <f t="shared" si="52"/>
        <v>2902752</v>
      </c>
    </row>
    <row r="2497" spans="1:7">
      <c r="A2497">
        <v>2496</v>
      </c>
      <c r="B2497">
        <v>26266000</v>
      </c>
      <c r="C2497">
        <v>2.35E-2</v>
      </c>
      <c r="D2497">
        <v>201505</v>
      </c>
      <c r="E2497">
        <v>21</v>
      </c>
      <c r="G2497">
        <f t="shared" si="52"/>
        <v>1080189</v>
      </c>
    </row>
    <row r="2498" spans="1:7">
      <c r="A2498">
        <v>2497</v>
      </c>
      <c r="B2498">
        <v>10592000</v>
      </c>
      <c r="C2498">
        <v>2.35E-2</v>
      </c>
      <c r="D2498">
        <v>201505</v>
      </c>
      <c r="E2498">
        <v>20</v>
      </c>
      <c r="G2498">
        <f t="shared" ref="G2498:G2561" si="53">FLOOR(B2498*C2498*E2498/12, 1)</f>
        <v>414853</v>
      </c>
    </row>
    <row r="2499" spans="1:7">
      <c r="A2499">
        <v>2498</v>
      </c>
      <c r="B2499">
        <v>4680000</v>
      </c>
      <c r="C2499">
        <v>3.4000000000000002E-2</v>
      </c>
      <c r="D2499">
        <v>201510</v>
      </c>
      <c r="E2499">
        <v>24</v>
      </c>
      <c r="G2499">
        <f t="shared" si="53"/>
        <v>318240</v>
      </c>
    </row>
    <row r="2500" spans="1:7">
      <c r="A2500">
        <v>2499</v>
      </c>
      <c r="B2500">
        <v>30355000</v>
      </c>
      <c r="C2500">
        <v>3.9722222222200003E-2</v>
      </c>
      <c r="D2500">
        <v>201407</v>
      </c>
      <c r="E2500">
        <v>22</v>
      </c>
      <c r="G2500">
        <f t="shared" si="53"/>
        <v>2210574</v>
      </c>
    </row>
    <row r="2501" spans="1:7">
      <c r="A2501">
        <v>2500</v>
      </c>
      <c r="B2501">
        <v>28447000</v>
      </c>
      <c r="C2501">
        <v>3.6944444444400003E-2</v>
      </c>
      <c r="D2501">
        <v>201403</v>
      </c>
      <c r="E2501">
        <v>19</v>
      </c>
      <c r="G2501">
        <f t="shared" si="53"/>
        <v>1664017</v>
      </c>
    </row>
    <row r="2502" spans="1:7">
      <c r="A2502">
        <v>2501</v>
      </c>
      <c r="B2502">
        <v>7697000</v>
      </c>
      <c r="C2502">
        <v>3.8638888888899998E-2</v>
      </c>
      <c r="D2502">
        <v>201403</v>
      </c>
      <c r="E2502">
        <v>13</v>
      </c>
      <c r="G2502">
        <f t="shared" si="53"/>
        <v>322187</v>
      </c>
    </row>
    <row r="2503" spans="1:7">
      <c r="A2503">
        <v>2502</v>
      </c>
      <c r="B2503">
        <v>17033000</v>
      </c>
      <c r="C2503">
        <v>5.475E-2</v>
      </c>
      <c r="D2503">
        <v>201607</v>
      </c>
      <c r="E2503">
        <v>27</v>
      </c>
      <c r="G2503">
        <f t="shared" si="53"/>
        <v>2098252</v>
      </c>
    </row>
    <row r="2504" spans="1:7">
      <c r="A2504">
        <v>2503</v>
      </c>
      <c r="B2504">
        <v>21890000</v>
      </c>
      <c r="C2504">
        <v>2.35E-2</v>
      </c>
      <c r="D2504">
        <v>201503</v>
      </c>
      <c r="E2504">
        <v>12</v>
      </c>
      <c r="G2504">
        <f t="shared" si="53"/>
        <v>514415</v>
      </c>
    </row>
    <row r="2505" spans="1:7">
      <c r="A2505">
        <v>2504</v>
      </c>
      <c r="B2505">
        <v>11358000</v>
      </c>
      <c r="C2505">
        <v>2.35E-2</v>
      </c>
      <c r="D2505">
        <v>201404</v>
      </c>
      <c r="E2505">
        <v>20</v>
      </c>
      <c r="G2505">
        <f t="shared" si="53"/>
        <v>444855</v>
      </c>
    </row>
    <row r="2506" spans="1:7">
      <c r="A2506">
        <v>2505</v>
      </c>
      <c r="B2506">
        <v>10468000</v>
      </c>
      <c r="C2506">
        <v>3.2277777777799999E-2</v>
      </c>
      <c r="D2506">
        <v>201502</v>
      </c>
      <c r="E2506">
        <v>19</v>
      </c>
      <c r="G2506">
        <f t="shared" si="53"/>
        <v>534982</v>
      </c>
    </row>
    <row r="2507" spans="1:7">
      <c r="A2507">
        <v>2506</v>
      </c>
      <c r="B2507">
        <v>8290000</v>
      </c>
      <c r="C2507">
        <v>2.35E-2</v>
      </c>
      <c r="D2507">
        <v>201502</v>
      </c>
      <c r="E2507">
        <v>12</v>
      </c>
      <c r="G2507">
        <f t="shared" si="53"/>
        <v>194815</v>
      </c>
    </row>
    <row r="2508" spans="1:7">
      <c r="A2508">
        <v>2507</v>
      </c>
      <c r="B2508">
        <v>12534000</v>
      </c>
      <c r="C2508">
        <v>2.35E-2</v>
      </c>
      <c r="D2508">
        <v>201405</v>
      </c>
      <c r="E2508">
        <v>12</v>
      </c>
      <c r="G2508">
        <f t="shared" si="53"/>
        <v>294549</v>
      </c>
    </row>
    <row r="2509" spans="1:7">
      <c r="A2509">
        <v>2508</v>
      </c>
      <c r="B2509">
        <v>26396000</v>
      </c>
      <c r="C2509">
        <v>2.35E-2</v>
      </c>
      <c r="D2509">
        <v>201502</v>
      </c>
      <c r="E2509">
        <v>15</v>
      </c>
      <c r="G2509">
        <f t="shared" si="53"/>
        <v>775382</v>
      </c>
    </row>
    <row r="2510" spans="1:7">
      <c r="A2510">
        <v>2509</v>
      </c>
      <c r="B2510">
        <v>11788000</v>
      </c>
      <c r="C2510">
        <v>4.5416666666700002E-2</v>
      </c>
      <c r="D2510">
        <v>201501</v>
      </c>
      <c r="E2510">
        <v>15</v>
      </c>
      <c r="G2510">
        <f t="shared" si="53"/>
        <v>669214</v>
      </c>
    </row>
    <row r="2511" spans="1:7">
      <c r="A2511">
        <v>2510</v>
      </c>
      <c r="B2511">
        <v>11584000</v>
      </c>
      <c r="C2511">
        <v>2.35E-2</v>
      </c>
      <c r="D2511">
        <v>201405</v>
      </c>
      <c r="E2511">
        <v>22</v>
      </c>
      <c r="G2511">
        <f t="shared" si="53"/>
        <v>499077</v>
      </c>
    </row>
    <row r="2512" spans="1:7">
      <c r="A2512">
        <v>2511</v>
      </c>
      <c r="B2512">
        <v>7045000</v>
      </c>
      <c r="C2512">
        <v>4.2250000000000003E-2</v>
      </c>
      <c r="D2512">
        <v>201603</v>
      </c>
      <c r="E2512">
        <v>13</v>
      </c>
      <c r="G2512">
        <f t="shared" si="53"/>
        <v>322455</v>
      </c>
    </row>
    <row r="2513" spans="1:7">
      <c r="A2513">
        <v>2512</v>
      </c>
      <c r="B2513">
        <v>10869000</v>
      </c>
      <c r="C2513">
        <v>3.0666666666699999E-2</v>
      </c>
      <c r="D2513">
        <v>201405</v>
      </c>
      <c r="E2513">
        <v>26</v>
      </c>
      <c r="G2513">
        <f t="shared" si="53"/>
        <v>722184</v>
      </c>
    </row>
    <row r="2514" spans="1:7">
      <c r="A2514">
        <v>2513</v>
      </c>
      <c r="B2514">
        <v>10813000</v>
      </c>
      <c r="C2514">
        <v>7.6388888888899997E-2</v>
      </c>
      <c r="D2514">
        <v>201406</v>
      </c>
      <c r="E2514">
        <v>25</v>
      </c>
      <c r="G2514">
        <f t="shared" si="53"/>
        <v>1720818</v>
      </c>
    </row>
    <row r="2515" spans="1:7">
      <c r="A2515">
        <v>2514</v>
      </c>
      <c r="B2515">
        <v>28491000</v>
      </c>
      <c r="C2515">
        <v>2.35E-2</v>
      </c>
      <c r="D2515">
        <v>201502</v>
      </c>
      <c r="E2515">
        <v>24</v>
      </c>
      <c r="G2515">
        <f t="shared" si="53"/>
        <v>1339077</v>
      </c>
    </row>
    <row r="2516" spans="1:7">
      <c r="A2516">
        <v>2515</v>
      </c>
      <c r="B2516">
        <v>25173000</v>
      </c>
      <c r="C2516">
        <v>5.9416666666700001E-2</v>
      </c>
      <c r="D2516">
        <v>201606</v>
      </c>
      <c r="E2516">
        <v>31</v>
      </c>
      <c r="G2516">
        <f t="shared" si="53"/>
        <v>3863880</v>
      </c>
    </row>
    <row r="2517" spans="1:7">
      <c r="A2517">
        <v>2516</v>
      </c>
      <c r="B2517">
        <v>9751000</v>
      </c>
      <c r="C2517">
        <v>3.4222222222199998E-2</v>
      </c>
      <c r="D2517">
        <v>201406</v>
      </c>
      <c r="E2517">
        <v>14</v>
      </c>
      <c r="G2517">
        <f t="shared" si="53"/>
        <v>389317</v>
      </c>
    </row>
    <row r="2518" spans="1:7">
      <c r="A2518">
        <v>2517</v>
      </c>
      <c r="B2518">
        <v>14894000</v>
      </c>
      <c r="C2518">
        <v>2.35E-2</v>
      </c>
      <c r="D2518">
        <v>201504</v>
      </c>
      <c r="E2518">
        <v>13</v>
      </c>
      <c r="G2518">
        <f t="shared" si="53"/>
        <v>379176</v>
      </c>
    </row>
    <row r="2519" spans="1:7">
      <c r="A2519">
        <v>2518</v>
      </c>
      <c r="B2519">
        <v>11314000</v>
      </c>
      <c r="C2519">
        <v>4.2750000000000003E-2</v>
      </c>
      <c r="D2519">
        <v>201604</v>
      </c>
      <c r="E2519">
        <v>27</v>
      </c>
      <c r="G2519">
        <f t="shared" si="53"/>
        <v>1088265</v>
      </c>
    </row>
    <row r="2520" spans="1:7">
      <c r="A2520">
        <v>2519</v>
      </c>
      <c r="B2520">
        <v>6441000</v>
      </c>
      <c r="C2520">
        <v>2.35E-2</v>
      </c>
      <c r="D2520">
        <v>201402</v>
      </c>
      <c r="E2520">
        <v>21</v>
      </c>
      <c r="G2520">
        <f t="shared" si="53"/>
        <v>264886</v>
      </c>
    </row>
    <row r="2521" spans="1:7">
      <c r="A2521">
        <v>2520</v>
      </c>
      <c r="B2521">
        <v>9838000</v>
      </c>
      <c r="C2521">
        <v>8.3222222222200007E-2</v>
      </c>
      <c r="D2521">
        <v>201503</v>
      </c>
      <c r="E2521">
        <v>28</v>
      </c>
      <c r="G2521">
        <f t="shared" si="53"/>
        <v>1910393</v>
      </c>
    </row>
    <row r="2522" spans="1:7">
      <c r="A2522">
        <v>2521</v>
      </c>
      <c r="B2522">
        <v>13194000</v>
      </c>
      <c r="C2522">
        <v>5.2249999999999998E-2</v>
      </c>
      <c r="D2522">
        <v>201503</v>
      </c>
      <c r="E2522">
        <v>19</v>
      </c>
      <c r="G2522">
        <f t="shared" si="53"/>
        <v>1091528</v>
      </c>
    </row>
    <row r="2523" spans="1:7">
      <c r="A2523">
        <v>2522</v>
      </c>
      <c r="B2523">
        <v>29621000</v>
      </c>
      <c r="C2523">
        <v>4.31666666667E-2</v>
      </c>
      <c r="D2523">
        <v>201403</v>
      </c>
      <c r="E2523">
        <v>21</v>
      </c>
      <c r="G2523">
        <f t="shared" si="53"/>
        <v>2237619</v>
      </c>
    </row>
    <row r="2524" spans="1:7">
      <c r="A2524">
        <v>2523</v>
      </c>
      <c r="B2524">
        <v>7930000</v>
      </c>
      <c r="C2524">
        <v>4.6666666666700003E-2</v>
      </c>
      <c r="D2524">
        <v>201412</v>
      </c>
      <c r="E2524">
        <v>15</v>
      </c>
      <c r="G2524">
        <f t="shared" si="53"/>
        <v>462583</v>
      </c>
    </row>
    <row r="2525" spans="1:7">
      <c r="A2525">
        <v>2524</v>
      </c>
      <c r="B2525">
        <v>9358000</v>
      </c>
      <c r="C2525">
        <v>3.2611111111100002E-2</v>
      </c>
      <c r="D2525">
        <v>201604</v>
      </c>
      <c r="E2525">
        <v>23</v>
      </c>
      <c r="G2525">
        <f t="shared" si="53"/>
        <v>584918</v>
      </c>
    </row>
    <row r="2526" spans="1:7">
      <c r="A2526">
        <v>2525</v>
      </c>
      <c r="B2526">
        <v>6928000</v>
      </c>
      <c r="C2526">
        <v>4.4999999999999998E-2</v>
      </c>
      <c r="D2526">
        <v>201502</v>
      </c>
      <c r="E2526">
        <v>25</v>
      </c>
      <c r="G2526">
        <f t="shared" si="53"/>
        <v>649500</v>
      </c>
    </row>
    <row r="2527" spans="1:7">
      <c r="A2527">
        <v>2526</v>
      </c>
      <c r="B2527">
        <v>9951000</v>
      </c>
      <c r="C2527">
        <v>4.3499999999999997E-2</v>
      </c>
      <c r="D2527">
        <v>201406</v>
      </c>
      <c r="E2527">
        <v>18</v>
      </c>
      <c r="G2527">
        <f t="shared" si="53"/>
        <v>649302</v>
      </c>
    </row>
    <row r="2528" spans="1:7">
      <c r="A2528">
        <v>2527</v>
      </c>
      <c r="B2528">
        <v>27550000</v>
      </c>
      <c r="C2528">
        <v>4.8222222222199997E-2</v>
      </c>
      <c r="D2528">
        <v>201504</v>
      </c>
      <c r="E2528">
        <v>32</v>
      </c>
      <c r="G2528">
        <f t="shared" si="53"/>
        <v>3542725</v>
      </c>
    </row>
    <row r="2529" spans="1:7">
      <c r="A2529">
        <v>2528</v>
      </c>
      <c r="B2529">
        <v>7209000</v>
      </c>
      <c r="C2529">
        <v>3.9333333333299997E-2</v>
      </c>
      <c r="D2529">
        <v>201502</v>
      </c>
      <c r="E2529">
        <v>24</v>
      </c>
      <c r="G2529">
        <f t="shared" si="53"/>
        <v>567107</v>
      </c>
    </row>
    <row r="2530" spans="1:7">
      <c r="A2530">
        <v>2529</v>
      </c>
      <c r="B2530">
        <v>29997000</v>
      </c>
      <c r="C2530">
        <v>2.35E-2</v>
      </c>
      <c r="D2530">
        <v>201605</v>
      </c>
      <c r="E2530">
        <v>22</v>
      </c>
      <c r="G2530">
        <f t="shared" si="53"/>
        <v>1292370</v>
      </c>
    </row>
    <row r="2531" spans="1:7">
      <c r="A2531">
        <v>2530</v>
      </c>
      <c r="B2531">
        <v>15583000</v>
      </c>
      <c r="C2531">
        <v>4.7E-2</v>
      </c>
      <c r="D2531">
        <v>201404</v>
      </c>
      <c r="E2531">
        <v>36</v>
      </c>
      <c r="G2531">
        <f t="shared" si="53"/>
        <v>2197203</v>
      </c>
    </row>
    <row r="2532" spans="1:7">
      <c r="A2532">
        <v>2531</v>
      </c>
      <c r="B2532">
        <v>32257000</v>
      </c>
      <c r="C2532">
        <v>4.9833333333299999E-2</v>
      </c>
      <c r="D2532">
        <v>201607</v>
      </c>
      <c r="E2532">
        <v>23</v>
      </c>
      <c r="G2532">
        <f t="shared" si="53"/>
        <v>3080991</v>
      </c>
    </row>
    <row r="2533" spans="1:7">
      <c r="A2533">
        <v>2532</v>
      </c>
      <c r="B2533">
        <v>23187000</v>
      </c>
      <c r="C2533">
        <v>6.3555555555599996E-2</v>
      </c>
      <c r="D2533">
        <v>201503</v>
      </c>
      <c r="E2533">
        <v>26</v>
      </c>
      <c r="G2533">
        <f t="shared" si="53"/>
        <v>3192935</v>
      </c>
    </row>
    <row r="2534" spans="1:7">
      <c r="A2534">
        <v>2533</v>
      </c>
      <c r="B2534">
        <v>30060000</v>
      </c>
      <c r="C2534">
        <v>5.8472222222199999E-2</v>
      </c>
      <c r="D2534">
        <v>201504</v>
      </c>
      <c r="E2534">
        <v>35</v>
      </c>
      <c r="G2534">
        <f t="shared" si="53"/>
        <v>5126552</v>
      </c>
    </row>
    <row r="2535" spans="1:7">
      <c r="A2535">
        <v>2534</v>
      </c>
      <c r="B2535">
        <v>27457000</v>
      </c>
      <c r="C2535">
        <v>5.3166666666700002E-2</v>
      </c>
      <c r="D2535">
        <v>201610</v>
      </c>
      <c r="E2535">
        <v>22</v>
      </c>
      <c r="G2535">
        <f t="shared" si="53"/>
        <v>2676294</v>
      </c>
    </row>
    <row r="2536" spans="1:7">
      <c r="A2536">
        <v>2535</v>
      </c>
      <c r="B2536">
        <v>11173000</v>
      </c>
      <c r="C2536">
        <v>4.3499999999999997E-2</v>
      </c>
      <c r="D2536">
        <v>201602</v>
      </c>
      <c r="E2536">
        <v>27</v>
      </c>
      <c r="G2536">
        <f t="shared" si="53"/>
        <v>1093557</v>
      </c>
    </row>
    <row r="2537" spans="1:7">
      <c r="A2537">
        <v>2536</v>
      </c>
      <c r="B2537">
        <v>6450000</v>
      </c>
      <c r="C2537">
        <v>4.7777777777799998E-2</v>
      </c>
      <c r="D2537">
        <v>201502</v>
      </c>
      <c r="E2537">
        <v>25</v>
      </c>
      <c r="G2537">
        <f t="shared" si="53"/>
        <v>642013</v>
      </c>
    </row>
    <row r="2538" spans="1:7">
      <c r="A2538">
        <v>2537</v>
      </c>
      <c r="B2538">
        <v>30879000</v>
      </c>
      <c r="C2538">
        <v>2.35E-2</v>
      </c>
      <c r="D2538">
        <v>201404</v>
      </c>
      <c r="E2538">
        <v>15</v>
      </c>
      <c r="G2538">
        <f t="shared" si="53"/>
        <v>907070</v>
      </c>
    </row>
    <row r="2539" spans="1:7">
      <c r="A2539">
        <v>2538</v>
      </c>
      <c r="B2539">
        <v>7228000</v>
      </c>
      <c r="C2539">
        <v>8.7999999999999995E-2</v>
      </c>
      <c r="D2539">
        <v>201504</v>
      </c>
      <c r="E2539">
        <v>36</v>
      </c>
      <c r="G2539">
        <f t="shared" si="53"/>
        <v>1908192</v>
      </c>
    </row>
    <row r="2540" spans="1:7">
      <c r="A2540">
        <v>2539</v>
      </c>
      <c r="B2540">
        <v>28692000</v>
      </c>
      <c r="C2540">
        <v>2.35E-2</v>
      </c>
      <c r="D2540">
        <v>201602</v>
      </c>
      <c r="E2540">
        <v>15</v>
      </c>
      <c r="G2540">
        <f t="shared" si="53"/>
        <v>842827</v>
      </c>
    </row>
    <row r="2541" spans="1:7">
      <c r="A2541">
        <v>2540</v>
      </c>
      <c r="B2541">
        <v>24586000</v>
      </c>
      <c r="C2541">
        <v>2.35E-2</v>
      </c>
      <c r="D2541">
        <v>201602</v>
      </c>
      <c r="E2541">
        <v>12</v>
      </c>
      <c r="G2541">
        <f t="shared" si="53"/>
        <v>577771</v>
      </c>
    </row>
    <row r="2542" spans="1:7">
      <c r="A2542">
        <v>2541</v>
      </c>
      <c r="B2542">
        <v>9055000</v>
      </c>
      <c r="C2542">
        <v>9.2499999999999999E-2</v>
      </c>
      <c r="D2542">
        <v>201501</v>
      </c>
      <c r="E2542">
        <v>30</v>
      </c>
      <c r="G2542">
        <f t="shared" si="53"/>
        <v>2093968</v>
      </c>
    </row>
    <row r="2543" spans="1:7">
      <c r="A2543">
        <v>2542</v>
      </c>
      <c r="B2543">
        <v>7309000</v>
      </c>
      <c r="C2543">
        <v>3.8249999999999999E-2</v>
      </c>
      <c r="D2543">
        <v>201404</v>
      </c>
      <c r="E2543">
        <v>21</v>
      </c>
      <c r="G2543">
        <f t="shared" si="53"/>
        <v>489246</v>
      </c>
    </row>
    <row r="2544" spans="1:7">
      <c r="A2544">
        <v>2543</v>
      </c>
      <c r="B2544">
        <v>8194000</v>
      </c>
      <c r="C2544">
        <v>5.2972222222200001E-2</v>
      </c>
      <c r="D2544">
        <v>201505</v>
      </c>
      <c r="E2544">
        <v>29</v>
      </c>
      <c r="G2544">
        <f t="shared" si="53"/>
        <v>1048964</v>
      </c>
    </row>
    <row r="2545" spans="1:7">
      <c r="A2545">
        <v>2544</v>
      </c>
      <c r="B2545">
        <v>3646000</v>
      </c>
      <c r="C2545">
        <v>2.775E-2</v>
      </c>
      <c r="D2545">
        <v>201502</v>
      </c>
      <c r="E2545">
        <v>21</v>
      </c>
      <c r="G2545">
        <f t="shared" si="53"/>
        <v>177058</v>
      </c>
    </row>
    <row r="2546" spans="1:7">
      <c r="A2546">
        <v>2545</v>
      </c>
      <c r="B2546">
        <v>13696000</v>
      </c>
      <c r="C2546">
        <v>3.5277777777800001E-2</v>
      </c>
      <c r="D2546">
        <v>201502</v>
      </c>
      <c r="E2546">
        <v>25</v>
      </c>
      <c r="G2546">
        <f t="shared" si="53"/>
        <v>1006592</v>
      </c>
    </row>
    <row r="2547" spans="1:7">
      <c r="A2547">
        <v>2546</v>
      </c>
      <c r="B2547">
        <v>7097000</v>
      </c>
      <c r="C2547">
        <v>6.4444444444400006E-2</v>
      </c>
      <c r="D2547">
        <v>201508</v>
      </c>
      <c r="E2547">
        <v>20</v>
      </c>
      <c r="G2547">
        <f t="shared" si="53"/>
        <v>762270</v>
      </c>
    </row>
    <row r="2548" spans="1:7">
      <c r="A2548">
        <v>2547</v>
      </c>
      <c r="B2548">
        <v>7913000</v>
      </c>
      <c r="C2548">
        <v>2.35E-2</v>
      </c>
      <c r="D2548">
        <v>201604</v>
      </c>
      <c r="E2548">
        <v>16</v>
      </c>
      <c r="G2548">
        <f t="shared" si="53"/>
        <v>247940</v>
      </c>
    </row>
    <row r="2549" spans="1:7">
      <c r="A2549">
        <v>2548</v>
      </c>
      <c r="B2549">
        <v>31519000</v>
      </c>
      <c r="C2549">
        <v>3.23888888889E-2</v>
      </c>
      <c r="D2549">
        <v>201410</v>
      </c>
      <c r="E2549">
        <v>22</v>
      </c>
      <c r="G2549">
        <f t="shared" si="53"/>
        <v>1871586</v>
      </c>
    </row>
    <row r="2550" spans="1:7">
      <c r="A2550">
        <v>2549</v>
      </c>
      <c r="B2550">
        <v>8752000</v>
      </c>
      <c r="C2550">
        <v>5.3305555555600001E-2</v>
      </c>
      <c r="D2550">
        <v>201503</v>
      </c>
      <c r="E2550">
        <v>19</v>
      </c>
      <c r="G2550">
        <f t="shared" si="53"/>
        <v>738672</v>
      </c>
    </row>
    <row r="2551" spans="1:7">
      <c r="A2551">
        <v>2550</v>
      </c>
      <c r="B2551">
        <v>26010000</v>
      </c>
      <c r="C2551">
        <v>2.6249999999999999E-2</v>
      </c>
      <c r="D2551">
        <v>201501</v>
      </c>
      <c r="E2551">
        <v>15</v>
      </c>
      <c r="G2551">
        <f t="shared" si="53"/>
        <v>853453</v>
      </c>
    </row>
    <row r="2552" spans="1:7">
      <c r="A2552">
        <v>2551</v>
      </c>
      <c r="B2552">
        <v>29850000</v>
      </c>
      <c r="C2552">
        <v>3.4500000000000003E-2</v>
      </c>
      <c r="D2552">
        <v>201404</v>
      </c>
      <c r="E2552">
        <v>27</v>
      </c>
      <c r="G2552">
        <f t="shared" si="53"/>
        <v>2317106</v>
      </c>
    </row>
    <row r="2553" spans="1:7">
      <c r="A2553">
        <v>2552</v>
      </c>
      <c r="B2553">
        <v>13168000</v>
      </c>
      <c r="C2553">
        <v>2.75E-2</v>
      </c>
      <c r="D2553">
        <v>201404</v>
      </c>
      <c r="E2553">
        <v>30</v>
      </c>
      <c r="G2553">
        <f t="shared" si="53"/>
        <v>905300</v>
      </c>
    </row>
    <row r="2554" spans="1:7">
      <c r="A2554">
        <v>2553</v>
      </c>
      <c r="B2554">
        <v>23451000</v>
      </c>
      <c r="C2554">
        <v>3.6833333333300002E-2</v>
      </c>
      <c r="D2554">
        <v>201503</v>
      </c>
      <c r="E2554">
        <v>26</v>
      </c>
      <c r="G2554">
        <f t="shared" si="53"/>
        <v>1871520</v>
      </c>
    </row>
    <row r="2555" spans="1:7">
      <c r="A2555">
        <v>2554</v>
      </c>
      <c r="B2555">
        <v>28752000</v>
      </c>
      <c r="C2555">
        <v>3.6749999999999998E-2</v>
      </c>
      <c r="D2555">
        <v>201504</v>
      </c>
      <c r="E2555">
        <v>27</v>
      </c>
      <c r="G2555">
        <f t="shared" si="53"/>
        <v>2377431</v>
      </c>
    </row>
    <row r="2556" spans="1:7">
      <c r="A2556">
        <v>2555</v>
      </c>
      <c r="B2556">
        <v>7881000</v>
      </c>
      <c r="C2556">
        <v>4.5888888888899998E-2</v>
      </c>
      <c r="D2556">
        <v>201501</v>
      </c>
      <c r="E2556">
        <v>14</v>
      </c>
      <c r="G2556">
        <f t="shared" si="53"/>
        <v>421925</v>
      </c>
    </row>
    <row r="2557" spans="1:7">
      <c r="A2557">
        <v>2556</v>
      </c>
      <c r="B2557">
        <v>29303000</v>
      </c>
      <c r="C2557">
        <v>2.35E-2</v>
      </c>
      <c r="D2557">
        <v>201405</v>
      </c>
      <c r="E2557">
        <v>12</v>
      </c>
      <c r="G2557">
        <f t="shared" si="53"/>
        <v>688620</v>
      </c>
    </row>
    <row r="2558" spans="1:7">
      <c r="A2558">
        <v>2557</v>
      </c>
      <c r="B2558">
        <v>9268000</v>
      </c>
      <c r="C2558">
        <v>7.1555555555600003E-2</v>
      </c>
      <c r="D2558">
        <v>201606</v>
      </c>
      <c r="E2558">
        <v>23</v>
      </c>
      <c r="G2558">
        <f t="shared" si="53"/>
        <v>1271089</v>
      </c>
    </row>
    <row r="2559" spans="1:7">
      <c r="A2559">
        <v>2558</v>
      </c>
      <c r="B2559">
        <v>3396000</v>
      </c>
      <c r="C2559">
        <v>2.35E-2</v>
      </c>
      <c r="D2559">
        <v>201404</v>
      </c>
      <c r="E2559">
        <v>15</v>
      </c>
      <c r="G2559">
        <f t="shared" si="53"/>
        <v>99757</v>
      </c>
    </row>
    <row r="2560" spans="1:7">
      <c r="A2560">
        <v>2559</v>
      </c>
      <c r="B2560">
        <v>12712000</v>
      </c>
      <c r="C2560">
        <v>4.2222222222199998E-2</v>
      </c>
      <c r="D2560">
        <v>201403</v>
      </c>
      <c r="E2560">
        <v>19</v>
      </c>
      <c r="G2560">
        <f t="shared" si="53"/>
        <v>849820</v>
      </c>
    </row>
    <row r="2561" spans="1:7">
      <c r="A2561">
        <v>2560</v>
      </c>
      <c r="B2561">
        <v>3088000</v>
      </c>
      <c r="C2561">
        <v>2.9000000000000001E-2</v>
      </c>
      <c r="D2561">
        <v>201606</v>
      </c>
      <c r="E2561">
        <v>12</v>
      </c>
      <c r="G2561">
        <f t="shared" si="53"/>
        <v>89552</v>
      </c>
    </row>
    <row r="2562" spans="1:7">
      <c r="A2562">
        <v>2561</v>
      </c>
      <c r="B2562">
        <v>11893000</v>
      </c>
      <c r="C2562">
        <v>2.35E-2</v>
      </c>
      <c r="D2562">
        <v>201502</v>
      </c>
      <c r="E2562">
        <v>12</v>
      </c>
      <c r="G2562">
        <f t="shared" ref="G2562:G2625" si="54">FLOOR(B2562*C2562*E2562/12, 1)</f>
        <v>279485</v>
      </c>
    </row>
    <row r="2563" spans="1:7">
      <c r="A2563">
        <v>2562</v>
      </c>
      <c r="B2563">
        <v>7231000</v>
      </c>
      <c r="C2563">
        <v>3.8444444444399997E-2</v>
      </c>
      <c r="D2563">
        <v>201404</v>
      </c>
      <c r="E2563">
        <v>22</v>
      </c>
      <c r="G2563">
        <f t="shared" si="54"/>
        <v>509651</v>
      </c>
    </row>
    <row r="2564" spans="1:7">
      <c r="A2564">
        <v>2563</v>
      </c>
      <c r="B2564">
        <v>11969000</v>
      </c>
      <c r="C2564">
        <v>2.35E-2</v>
      </c>
      <c r="D2564">
        <v>201404</v>
      </c>
      <c r="E2564">
        <v>23</v>
      </c>
      <c r="G2564">
        <f t="shared" si="54"/>
        <v>539103</v>
      </c>
    </row>
    <row r="2565" spans="1:7">
      <c r="A2565">
        <v>2564</v>
      </c>
      <c r="B2565">
        <v>10780000</v>
      </c>
      <c r="C2565">
        <v>7.7333333333300003E-2</v>
      </c>
      <c r="D2565">
        <v>201608</v>
      </c>
      <c r="E2565">
        <v>29</v>
      </c>
      <c r="G2565">
        <f t="shared" si="54"/>
        <v>2014662</v>
      </c>
    </row>
    <row r="2566" spans="1:7">
      <c r="A2566">
        <v>2565</v>
      </c>
      <c r="B2566">
        <v>3009000</v>
      </c>
      <c r="C2566">
        <v>2.35E-2</v>
      </c>
      <c r="D2566">
        <v>201404</v>
      </c>
      <c r="E2566">
        <v>13</v>
      </c>
      <c r="G2566">
        <f t="shared" si="54"/>
        <v>76604</v>
      </c>
    </row>
    <row r="2567" spans="1:7">
      <c r="A2567">
        <v>2566</v>
      </c>
      <c r="B2567">
        <v>11673000</v>
      </c>
      <c r="C2567">
        <v>2.5416666666700002E-2</v>
      </c>
      <c r="D2567">
        <v>201405</v>
      </c>
      <c r="E2567">
        <v>21</v>
      </c>
      <c r="G2567">
        <f t="shared" si="54"/>
        <v>519205</v>
      </c>
    </row>
    <row r="2568" spans="1:7">
      <c r="A2568">
        <v>2567</v>
      </c>
      <c r="B2568">
        <v>10480000</v>
      </c>
      <c r="C2568">
        <v>4.97777777778E-2</v>
      </c>
      <c r="D2568">
        <v>201401</v>
      </c>
      <c r="E2568">
        <v>16</v>
      </c>
      <c r="G2568">
        <f t="shared" si="54"/>
        <v>695561</v>
      </c>
    </row>
    <row r="2569" spans="1:7">
      <c r="A2569">
        <v>2568</v>
      </c>
      <c r="B2569">
        <v>33276000</v>
      </c>
      <c r="C2569">
        <v>2.35E-2</v>
      </c>
      <c r="D2569">
        <v>201404</v>
      </c>
      <c r="E2569">
        <v>27</v>
      </c>
      <c r="G2569">
        <f t="shared" si="54"/>
        <v>1759468</v>
      </c>
    </row>
    <row r="2570" spans="1:7">
      <c r="A2570">
        <v>2569</v>
      </c>
      <c r="B2570">
        <v>12550000</v>
      </c>
      <c r="C2570">
        <v>2.35E-2</v>
      </c>
      <c r="D2570">
        <v>201605</v>
      </c>
      <c r="E2570">
        <v>24</v>
      </c>
      <c r="G2570">
        <f t="shared" si="54"/>
        <v>589850</v>
      </c>
    </row>
    <row r="2571" spans="1:7">
      <c r="A2571">
        <v>2570</v>
      </c>
      <c r="B2571">
        <v>8121000</v>
      </c>
      <c r="C2571">
        <v>4.1333333333299999E-2</v>
      </c>
      <c r="D2571">
        <v>201502</v>
      </c>
      <c r="E2571">
        <v>24</v>
      </c>
      <c r="G2571">
        <f t="shared" si="54"/>
        <v>671335</v>
      </c>
    </row>
    <row r="2572" spans="1:7">
      <c r="A2572">
        <v>2571</v>
      </c>
      <c r="B2572">
        <v>30405000</v>
      </c>
      <c r="C2572">
        <v>4.4444444444400003E-2</v>
      </c>
      <c r="D2572">
        <v>201601</v>
      </c>
      <c r="E2572">
        <v>25</v>
      </c>
      <c r="G2572">
        <f t="shared" si="54"/>
        <v>2815277</v>
      </c>
    </row>
    <row r="2573" spans="1:7">
      <c r="A2573">
        <v>2572</v>
      </c>
      <c r="B2573">
        <v>14525000</v>
      </c>
      <c r="C2573">
        <v>5.0555555555599999E-2</v>
      </c>
      <c r="D2573">
        <v>201403</v>
      </c>
      <c r="E2573">
        <v>28</v>
      </c>
      <c r="G2573">
        <f t="shared" si="54"/>
        <v>1713412</v>
      </c>
    </row>
    <row r="2574" spans="1:7">
      <c r="A2574">
        <v>2573</v>
      </c>
      <c r="B2574">
        <v>25967000</v>
      </c>
      <c r="C2574">
        <v>2.35E-2</v>
      </c>
      <c r="D2574">
        <v>201404</v>
      </c>
      <c r="E2574">
        <v>24</v>
      </c>
      <c r="G2574">
        <f t="shared" si="54"/>
        <v>1220449</v>
      </c>
    </row>
    <row r="2575" spans="1:7">
      <c r="A2575">
        <v>2574</v>
      </c>
      <c r="B2575">
        <v>7335000</v>
      </c>
      <c r="C2575">
        <v>8.9444444444400001E-2</v>
      </c>
      <c r="D2575">
        <v>201508</v>
      </c>
      <c r="E2575">
        <v>28</v>
      </c>
      <c r="G2575">
        <f t="shared" si="54"/>
        <v>1530841</v>
      </c>
    </row>
    <row r="2576" spans="1:7">
      <c r="A2576">
        <v>2575</v>
      </c>
      <c r="B2576">
        <v>6788000</v>
      </c>
      <c r="C2576">
        <v>9.4166666666699997E-2</v>
      </c>
      <c r="D2576">
        <v>201506</v>
      </c>
      <c r="E2576">
        <v>30</v>
      </c>
      <c r="G2576">
        <f t="shared" si="54"/>
        <v>1598008</v>
      </c>
    </row>
    <row r="2577" spans="1:7">
      <c r="A2577">
        <v>2576</v>
      </c>
      <c r="B2577">
        <v>28650000</v>
      </c>
      <c r="C2577">
        <v>2.35E-2</v>
      </c>
      <c r="D2577">
        <v>201503</v>
      </c>
      <c r="E2577">
        <v>13</v>
      </c>
      <c r="G2577">
        <f t="shared" si="54"/>
        <v>729381</v>
      </c>
    </row>
    <row r="2578" spans="1:7">
      <c r="A2578">
        <v>2577</v>
      </c>
      <c r="B2578">
        <v>9830000</v>
      </c>
      <c r="C2578">
        <v>7.29444444444E-2</v>
      </c>
      <c r="D2578">
        <v>201403</v>
      </c>
      <c r="E2578">
        <v>26</v>
      </c>
      <c r="G2578">
        <f t="shared" si="54"/>
        <v>1553595</v>
      </c>
    </row>
    <row r="2579" spans="1:7">
      <c r="A2579">
        <v>2578</v>
      </c>
      <c r="B2579">
        <v>30621000</v>
      </c>
      <c r="C2579">
        <v>2.35E-2</v>
      </c>
      <c r="D2579">
        <v>201502</v>
      </c>
      <c r="E2579">
        <v>22</v>
      </c>
      <c r="G2579">
        <f t="shared" si="54"/>
        <v>1319254</v>
      </c>
    </row>
    <row r="2580" spans="1:7">
      <c r="A2580">
        <v>2579</v>
      </c>
      <c r="B2580">
        <v>11695000</v>
      </c>
      <c r="C2580">
        <v>3.3861111111099997E-2</v>
      </c>
      <c r="D2580">
        <v>201607</v>
      </c>
      <c r="E2580">
        <v>23</v>
      </c>
      <c r="G2580">
        <f t="shared" si="54"/>
        <v>759010</v>
      </c>
    </row>
    <row r="2581" spans="1:7">
      <c r="A2581">
        <v>2580</v>
      </c>
      <c r="B2581">
        <v>13294000</v>
      </c>
      <c r="C2581">
        <v>7.6999999999999999E-2</v>
      </c>
      <c r="D2581">
        <v>201509</v>
      </c>
      <c r="E2581">
        <v>28</v>
      </c>
      <c r="G2581">
        <f t="shared" si="54"/>
        <v>2388488</v>
      </c>
    </row>
    <row r="2582" spans="1:7">
      <c r="A2582">
        <v>2581</v>
      </c>
      <c r="B2582">
        <v>25541000</v>
      </c>
      <c r="C2582">
        <v>2.8666666666700001E-2</v>
      </c>
      <c r="D2582">
        <v>201606</v>
      </c>
      <c r="E2582">
        <v>12</v>
      </c>
      <c r="G2582">
        <f t="shared" si="54"/>
        <v>732175</v>
      </c>
    </row>
    <row r="2583" spans="1:7">
      <c r="A2583">
        <v>2582</v>
      </c>
      <c r="B2583">
        <v>4579000</v>
      </c>
      <c r="C2583">
        <v>2.35E-2</v>
      </c>
      <c r="D2583">
        <v>201503</v>
      </c>
      <c r="E2583">
        <v>12</v>
      </c>
      <c r="G2583">
        <f t="shared" si="54"/>
        <v>107606</v>
      </c>
    </row>
    <row r="2584" spans="1:7">
      <c r="A2584">
        <v>2583</v>
      </c>
      <c r="B2584">
        <v>3056000</v>
      </c>
      <c r="C2584">
        <v>3.2611111111100002E-2</v>
      </c>
      <c r="D2584">
        <v>201504</v>
      </c>
      <c r="E2584">
        <v>23</v>
      </c>
      <c r="G2584">
        <f t="shared" si="54"/>
        <v>191014</v>
      </c>
    </row>
    <row r="2585" spans="1:7">
      <c r="A2585">
        <v>2584</v>
      </c>
      <c r="B2585">
        <v>31950000</v>
      </c>
      <c r="C2585">
        <v>0.05</v>
      </c>
      <c r="D2585">
        <v>201503</v>
      </c>
      <c r="E2585">
        <v>25</v>
      </c>
      <c r="G2585">
        <f t="shared" si="54"/>
        <v>3328125</v>
      </c>
    </row>
    <row r="2586" spans="1:7">
      <c r="A2586">
        <v>2585</v>
      </c>
      <c r="B2586">
        <v>8774000</v>
      </c>
      <c r="C2586">
        <v>3.7666666666700002E-2</v>
      </c>
      <c r="D2586">
        <v>201506</v>
      </c>
      <c r="E2586">
        <v>12</v>
      </c>
      <c r="G2586">
        <f t="shared" si="54"/>
        <v>330487</v>
      </c>
    </row>
    <row r="2587" spans="1:7">
      <c r="A2587">
        <v>2586</v>
      </c>
      <c r="B2587">
        <v>13041000</v>
      </c>
      <c r="C2587">
        <v>2.35E-2</v>
      </c>
      <c r="D2587">
        <v>201505</v>
      </c>
      <c r="E2587">
        <v>24</v>
      </c>
      <c r="G2587">
        <f t="shared" si="54"/>
        <v>612927</v>
      </c>
    </row>
    <row r="2588" spans="1:7">
      <c r="A2588">
        <v>2587</v>
      </c>
      <c r="B2588">
        <v>10051000</v>
      </c>
      <c r="C2588">
        <v>3.3750000000000002E-2</v>
      </c>
      <c r="D2588">
        <v>201607</v>
      </c>
      <c r="E2588">
        <v>15</v>
      </c>
      <c r="G2588">
        <f t="shared" si="54"/>
        <v>424026</v>
      </c>
    </row>
    <row r="2589" spans="1:7">
      <c r="A2589">
        <v>2588</v>
      </c>
      <c r="B2589">
        <v>7890000</v>
      </c>
      <c r="C2589">
        <v>6.1805555555600002E-2</v>
      </c>
      <c r="D2589">
        <v>201506</v>
      </c>
      <c r="E2589">
        <v>25</v>
      </c>
      <c r="G2589">
        <f t="shared" si="54"/>
        <v>1015928</v>
      </c>
    </row>
    <row r="2590" spans="1:7">
      <c r="A2590">
        <v>2589</v>
      </c>
      <c r="B2590">
        <v>12256000</v>
      </c>
      <c r="C2590">
        <v>2.35E-2</v>
      </c>
      <c r="D2590">
        <v>201503</v>
      </c>
      <c r="E2590">
        <v>12</v>
      </c>
      <c r="G2590">
        <f t="shared" si="54"/>
        <v>288016</v>
      </c>
    </row>
    <row r="2591" spans="1:7">
      <c r="A2591">
        <v>2590</v>
      </c>
      <c r="B2591">
        <v>29971000</v>
      </c>
      <c r="C2591">
        <v>2.4916666666700001E-2</v>
      </c>
      <c r="D2591">
        <v>201412</v>
      </c>
      <c r="E2591">
        <v>13</v>
      </c>
      <c r="G2591">
        <f t="shared" si="54"/>
        <v>809008</v>
      </c>
    </row>
    <row r="2592" spans="1:7">
      <c r="A2592">
        <v>2591</v>
      </c>
      <c r="B2592">
        <v>28764000</v>
      </c>
      <c r="C2592">
        <v>4.33333333333E-2</v>
      </c>
      <c r="D2592">
        <v>201606</v>
      </c>
      <c r="E2592">
        <v>30</v>
      </c>
      <c r="G2592">
        <f t="shared" si="54"/>
        <v>3116099</v>
      </c>
    </row>
    <row r="2593" spans="1:7">
      <c r="A2593">
        <v>2592</v>
      </c>
      <c r="B2593">
        <v>31734000</v>
      </c>
      <c r="C2593">
        <v>4.2166666666699999E-2</v>
      </c>
      <c r="D2593">
        <v>201403</v>
      </c>
      <c r="E2593">
        <v>23</v>
      </c>
      <c r="G2593">
        <f t="shared" si="54"/>
        <v>2564724</v>
      </c>
    </row>
    <row r="2594" spans="1:7">
      <c r="A2594">
        <v>2593</v>
      </c>
      <c r="B2594">
        <v>12687000</v>
      </c>
      <c r="C2594">
        <v>2.35E-2</v>
      </c>
      <c r="D2594">
        <v>201404</v>
      </c>
      <c r="E2594">
        <v>13</v>
      </c>
      <c r="G2594">
        <f t="shared" si="54"/>
        <v>322989</v>
      </c>
    </row>
    <row r="2595" spans="1:7">
      <c r="A2595">
        <v>2594</v>
      </c>
      <c r="B2595">
        <v>7491000</v>
      </c>
      <c r="C2595">
        <v>3.8833333333300003E-2</v>
      </c>
      <c r="D2595">
        <v>201604</v>
      </c>
      <c r="E2595">
        <v>21</v>
      </c>
      <c r="G2595">
        <f t="shared" si="54"/>
        <v>509075</v>
      </c>
    </row>
    <row r="2596" spans="1:7">
      <c r="A2596">
        <v>2595</v>
      </c>
      <c r="B2596">
        <v>10340000</v>
      </c>
      <c r="C2596">
        <v>2.35E-2</v>
      </c>
      <c r="D2596">
        <v>201501</v>
      </c>
      <c r="E2596">
        <v>12</v>
      </c>
      <c r="G2596">
        <f t="shared" si="54"/>
        <v>242990</v>
      </c>
    </row>
    <row r="2597" spans="1:7">
      <c r="A2597">
        <v>2596</v>
      </c>
      <c r="B2597">
        <v>11324000</v>
      </c>
      <c r="C2597">
        <v>2.35E-2</v>
      </c>
      <c r="D2597">
        <v>201505</v>
      </c>
      <c r="E2597">
        <v>16</v>
      </c>
      <c r="G2597">
        <f t="shared" si="54"/>
        <v>354818</v>
      </c>
    </row>
    <row r="2598" spans="1:7">
      <c r="A2598">
        <v>2597</v>
      </c>
      <c r="B2598">
        <v>5269000</v>
      </c>
      <c r="C2598">
        <v>2.6583333333299999E-2</v>
      </c>
      <c r="D2598">
        <v>201405</v>
      </c>
      <c r="E2598">
        <v>21</v>
      </c>
      <c r="G2598">
        <f t="shared" si="54"/>
        <v>245118</v>
      </c>
    </row>
    <row r="2599" spans="1:7">
      <c r="A2599">
        <v>2598</v>
      </c>
      <c r="B2599">
        <v>10072000</v>
      </c>
      <c r="C2599">
        <v>2.35E-2</v>
      </c>
      <c r="D2599">
        <v>201502</v>
      </c>
      <c r="E2599">
        <v>20</v>
      </c>
      <c r="G2599">
        <f t="shared" si="54"/>
        <v>394486</v>
      </c>
    </row>
    <row r="2600" spans="1:7">
      <c r="A2600">
        <v>2599</v>
      </c>
      <c r="B2600">
        <v>7494000</v>
      </c>
      <c r="C2600">
        <v>2.35E-2</v>
      </c>
      <c r="D2600">
        <v>201602</v>
      </c>
      <c r="E2600">
        <v>15</v>
      </c>
      <c r="G2600">
        <f t="shared" si="54"/>
        <v>220136</v>
      </c>
    </row>
    <row r="2601" spans="1:7">
      <c r="A2601">
        <v>2600</v>
      </c>
      <c r="B2601">
        <v>7436000</v>
      </c>
      <c r="C2601">
        <v>8.0833333333300006E-2</v>
      </c>
      <c r="D2601">
        <v>201506</v>
      </c>
      <c r="E2601">
        <v>30</v>
      </c>
      <c r="G2601">
        <f t="shared" si="54"/>
        <v>1502691</v>
      </c>
    </row>
    <row r="2602" spans="1:7">
      <c r="A2602">
        <v>2601</v>
      </c>
      <c r="B2602">
        <v>11300000</v>
      </c>
      <c r="C2602">
        <v>3.8888888888899999E-2</v>
      </c>
      <c r="D2602">
        <v>201601</v>
      </c>
      <c r="E2602">
        <v>14</v>
      </c>
      <c r="G2602">
        <f t="shared" si="54"/>
        <v>512685</v>
      </c>
    </row>
    <row r="2603" spans="1:7">
      <c r="A2603">
        <v>2602</v>
      </c>
      <c r="B2603">
        <v>10972000</v>
      </c>
      <c r="C2603">
        <v>5.0166666666699999E-2</v>
      </c>
      <c r="D2603">
        <v>201503</v>
      </c>
      <c r="E2603">
        <v>21</v>
      </c>
      <c r="G2603">
        <f t="shared" si="54"/>
        <v>963250</v>
      </c>
    </row>
    <row r="2604" spans="1:7">
      <c r="A2604">
        <v>2603</v>
      </c>
      <c r="B2604">
        <v>9804000</v>
      </c>
      <c r="C2604">
        <v>5.5E-2</v>
      </c>
      <c r="D2604">
        <v>201503</v>
      </c>
      <c r="E2604">
        <v>20</v>
      </c>
      <c r="G2604">
        <f t="shared" si="54"/>
        <v>898700</v>
      </c>
    </row>
    <row r="2605" spans="1:7">
      <c r="A2605">
        <v>2604</v>
      </c>
      <c r="B2605">
        <v>15167000</v>
      </c>
      <c r="C2605">
        <v>2.35E-2</v>
      </c>
      <c r="D2605">
        <v>201405</v>
      </c>
      <c r="E2605">
        <v>12</v>
      </c>
      <c r="G2605">
        <f t="shared" si="54"/>
        <v>356424</v>
      </c>
    </row>
    <row r="2606" spans="1:7">
      <c r="A2606">
        <v>2605</v>
      </c>
      <c r="B2606">
        <v>30790000</v>
      </c>
      <c r="C2606">
        <v>2.35E-2</v>
      </c>
      <c r="D2606">
        <v>201404</v>
      </c>
      <c r="E2606">
        <v>12</v>
      </c>
      <c r="G2606">
        <f t="shared" si="54"/>
        <v>723565</v>
      </c>
    </row>
    <row r="2607" spans="1:7">
      <c r="A2607">
        <v>2606</v>
      </c>
      <c r="B2607">
        <v>26169000</v>
      </c>
      <c r="C2607">
        <v>3.5000000000000003E-2</v>
      </c>
      <c r="D2607">
        <v>201507</v>
      </c>
      <c r="E2607">
        <v>21</v>
      </c>
      <c r="G2607">
        <f t="shared" si="54"/>
        <v>1602851</v>
      </c>
    </row>
    <row r="2608" spans="1:7">
      <c r="A2608">
        <v>2607</v>
      </c>
      <c r="B2608">
        <v>4060000</v>
      </c>
      <c r="C2608">
        <v>2.35E-2</v>
      </c>
      <c r="D2608">
        <v>201404</v>
      </c>
      <c r="E2608">
        <v>23</v>
      </c>
      <c r="G2608">
        <f t="shared" si="54"/>
        <v>182869</v>
      </c>
    </row>
    <row r="2609" spans="1:7">
      <c r="A2609">
        <v>2608</v>
      </c>
      <c r="B2609">
        <v>8354000</v>
      </c>
      <c r="C2609">
        <v>4.3111111111099998E-2</v>
      </c>
      <c r="D2609">
        <v>201403</v>
      </c>
      <c r="E2609">
        <v>16</v>
      </c>
      <c r="G2609">
        <f t="shared" si="54"/>
        <v>480200</v>
      </c>
    </row>
    <row r="2610" spans="1:7">
      <c r="A2610">
        <v>2609</v>
      </c>
      <c r="B2610">
        <v>11889000</v>
      </c>
      <c r="C2610">
        <v>2.35E-2</v>
      </c>
      <c r="D2610">
        <v>201506</v>
      </c>
      <c r="E2610">
        <v>17</v>
      </c>
      <c r="G2610">
        <f t="shared" si="54"/>
        <v>395804</v>
      </c>
    </row>
    <row r="2611" spans="1:7">
      <c r="A2611">
        <v>2610</v>
      </c>
      <c r="B2611">
        <v>23941000</v>
      </c>
      <c r="C2611">
        <v>2.35E-2</v>
      </c>
      <c r="D2611">
        <v>201404</v>
      </c>
      <c r="E2611">
        <v>18</v>
      </c>
      <c r="G2611">
        <f t="shared" si="54"/>
        <v>843920</v>
      </c>
    </row>
    <row r="2612" spans="1:7">
      <c r="A2612">
        <v>2611</v>
      </c>
      <c r="B2612">
        <v>13016000</v>
      </c>
      <c r="C2612">
        <v>2.6666666666699999E-2</v>
      </c>
      <c r="D2612">
        <v>201404</v>
      </c>
      <c r="E2612">
        <v>24</v>
      </c>
      <c r="G2612">
        <f t="shared" si="54"/>
        <v>694186</v>
      </c>
    </row>
    <row r="2613" spans="1:7">
      <c r="A2613">
        <v>2612</v>
      </c>
      <c r="B2613">
        <v>14043000</v>
      </c>
      <c r="C2613">
        <v>2.35E-2</v>
      </c>
      <c r="D2613">
        <v>201504</v>
      </c>
      <c r="E2613">
        <v>22</v>
      </c>
      <c r="G2613">
        <f t="shared" si="54"/>
        <v>605019</v>
      </c>
    </row>
    <row r="2614" spans="1:7">
      <c r="A2614">
        <v>2613</v>
      </c>
      <c r="B2614">
        <v>10787000</v>
      </c>
      <c r="C2614">
        <v>4.0277777777799999E-2</v>
      </c>
      <c r="D2614">
        <v>201405</v>
      </c>
      <c r="E2614">
        <v>23</v>
      </c>
      <c r="G2614">
        <f t="shared" si="54"/>
        <v>832746</v>
      </c>
    </row>
    <row r="2615" spans="1:7">
      <c r="A2615">
        <v>2614</v>
      </c>
      <c r="B2615">
        <v>13377000</v>
      </c>
      <c r="C2615">
        <v>2.35E-2</v>
      </c>
      <c r="D2615">
        <v>201504</v>
      </c>
      <c r="E2615">
        <v>13</v>
      </c>
      <c r="G2615">
        <f t="shared" si="54"/>
        <v>340556</v>
      </c>
    </row>
    <row r="2616" spans="1:7">
      <c r="A2616">
        <v>2615</v>
      </c>
      <c r="B2616">
        <v>10910000</v>
      </c>
      <c r="C2616">
        <v>5.3416666666700002E-2</v>
      </c>
      <c r="D2616">
        <v>201502</v>
      </c>
      <c r="E2616">
        <v>33</v>
      </c>
      <c r="G2616">
        <f t="shared" si="54"/>
        <v>1602633</v>
      </c>
    </row>
    <row r="2617" spans="1:7">
      <c r="A2617">
        <v>2616</v>
      </c>
      <c r="B2617">
        <v>31306000</v>
      </c>
      <c r="C2617">
        <v>2.6055555555600001E-2</v>
      </c>
      <c r="D2617">
        <v>201503</v>
      </c>
      <c r="E2617">
        <v>14</v>
      </c>
      <c r="G2617">
        <f t="shared" si="54"/>
        <v>951644</v>
      </c>
    </row>
    <row r="2618" spans="1:7">
      <c r="A2618">
        <v>2617</v>
      </c>
      <c r="B2618">
        <v>11711000</v>
      </c>
      <c r="C2618">
        <v>3.7333333333300002E-2</v>
      </c>
      <c r="D2618">
        <v>201404</v>
      </c>
      <c r="E2618">
        <v>24</v>
      </c>
      <c r="G2618">
        <f t="shared" si="54"/>
        <v>874421</v>
      </c>
    </row>
    <row r="2619" spans="1:7">
      <c r="A2619">
        <v>2618</v>
      </c>
      <c r="B2619">
        <v>8958000</v>
      </c>
      <c r="C2619">
        <v>2.35E-2</v>
      </c>
      <c r="D2619">
        <v>201405</v>
      </c>
      <c r="E2619">
        <v>12</v>
      </c>
      <c r="G2619">
        <f t="shared" si="54"/>
        <v>210513</v>
      </c>
    </row>
    <row r="2620" spans="1:7">
      <c r="A2620">
        <v>2619</v>
      </c>
      <c r="B2620">
        <v>11755000</v>
      </c>
      <c r="C2620">
        <v>4.9333333333299999E-2</v>
      </c>
      <c r="D2620">
        <v>201506</v>
      </c>
      <c r="E2620">
        <v>24</v>
      </c>
      <c r="G2620">
        <f t="shared" si="54"/>
        <v>1159826</v>
      </c>
    </row>
    <row r="2621" spans="1:7">
      <c r="A2621">
        <v>2620</v>
      </c>
      <c r="B2621">
        <v>9861000</v>
      </c>
      <c r="C2621">
        <v>3.2833333333299998E-2</v>
      </c>
      <c r="D2621">
        <v>201404</v>
      </c>
      <c r="E2621">
        <v>26</v>
      </c>
      <c r="G2621">
        <f t="shared" si="54"/>
        <v>701500</v>
      </c>
    </row>
    <row r="2622" spans="1:7">
      <c r="A2622">
        <v>2621</v>
      </c>
      <c r="B2622">
        <v>11699000</v>
      </c>
      <c r="C2622">
        <v>2.35E-2</v>
      </c>
      <c r="D2622">
        <v>201604</v>
      </c>
      <c r="E2622">
        <v>16</v>
      </c>
      <c r="G2622">
        <f t="shared" si="54"/>
        <v>366568</v>
      </c>
    </row>
    <row r="2623" spans="1:7">
      <c r="A2623">
        <v>2622</v>
      </c>
      <c r="B2623">
        <v>8949000</v>
      </c>
      <c r="C2623">
        <v>3.5000000000000003E-2</v>
      </c>
      <c r="D2623">
        <v>201502</v>
      </c>
      <c r="E2623">
        <v>20</v>
      </c>
      <c r="G2623">
        <f t="shared" si="54"/>
        <v>522025</v>
      </c>
    </row>
    <row r="2624" spans="1:7">
      <c r="A2624">
        <v>2623</v>
      </c>
      <c r="B2624">
        <v>26800000</v>
      </c>
      <c r="C2624">
        <v>5.8000000000000003E-2</v>
      </c>
      <c r="D2624">
        <v>201407</v>
      </c>
      <c r="E2624">
        <v>29</v>
      </c>
      <c r="G2624">
        <f t="shared" si="54"/>
        <v>3756466</v>
      </c>
    </row>
    <row r="2625" spans="1:7">
      <c r="A2625">
        <v>2624</v>
      </c>
      <c r="B2625">
        <v>6420000</v>
      </c>
      <c r="C2625">
        <v>2.35E-2</v>
      </c>
      <c r="D2625">
        <v>201602</v>
      </c>
      <c r="E2625">
        <v>12</v>
      </c>
      <c r="G2625">
        <f t="shared" si="54"/>
        <v>150870</v>
      </c>
    </row>
    <row r="2626" spans="1:7">
      <c r="A2626">
        <v>2625</v>
      </c>
      <c r="B2626">
        <v>5344000</v>
      </c>
      <c r="C2626">
        <v>2.35E-2</v>
      </c>
      <c r="D2626">
        <v>201405</v>
      </c>
      <c r="E2626">
        <v>13</v>
      </c>
      <c r="G2626">
        <f t="shared" ref="G2626:G2689" si="55">FLOOR(B2626*C2626*E2626/12, 1)</f>
        <v>136049</v>
      </c>
    </row>
    <row r="2627" spans="1:7">
      <c r="A2627">
        <v>2626</v>
      </c>
      <c r="B2627">
        <v>4381000</v>
      </c>
      <c r="C2627">
        <v>7.1555555555600003E-2</v>
      </c>
      <c r="D2627">
        <v>201509</v>
      </c>
      <c r="E2627">
        <v>28</v>
      </c>
      <c r="G2627">
        <f t="shared" si="55"/>
        <v>731464</v>
      </c>
    </row>
    <row r="2628" spans="1:7">
      <c r="A2628">
        <v>2627</v>
      </c>
      <c r="B2628">
        <v>24203000</v>
      </c>
      <c r="C2628">
        <v>2.35E-2</v>
      </c>
      <c r="D2628">
        <v>201405</v>
      </c>
      <c r="E2628">
        <v>14</v>
      </c>
      <c r="G2628">
        <f t="shared" si="55"/>
        <v>663565</v>
      </c>
    </row>
    <row r="2629" spans="1:7">
      <c r="A2629">
        <v>2628</v>
      </c>
      <c r="B2629">
        <v>12297000</v>
      </c>
      <c r="C2629">
        <v>4.5833333333300003E-2</v>
      </c>
      <c r="D2629">
        <v>201404</v>
      </c>
      <c r="E2629">
        <v>26</v>
      </c>
      <c r="G2629">
        <f t="shared" si="55"/>
        <v>1221160</v>
      </c>
    </row>
    <row r="2630" spans="1:7">
      <c r="A2630">
        <v>2629</v>
      </c>
      <c r="B2630">
        <v>11416000</v>
      </c>
      <c r="C2630">
        <v>6.2833333333300004E-2</v>
      </c>
      <c r="D2630">
        <v>201503</v>
      </c>
      <c r="E2630">
        <v>26</v>
      </c>
      <c r="G2630">
        <f t="shared" si="55"/>
        <v>1554161</v>
      </c>
    </row>
    <row r="2631" spans="1:7">
      <c r="A2631">
        <v>2630</v>
      </c>
      <c r="B2631">
        <v>3439000</v>
      </c>
      <c r="C2631">
        <v>2.35E-2</v>
      </c>
      <c r="D2631">
        <v>201505</v>
      </c>
      <c r="E2631">
        <v>13</v>
      </c>
      <c r="G2631">
        <f t="shared" si="55"/>
        <v>87551</v>
      </c>
    </row>
    <row r="2632" spans="1:7">
      <c r="A2632">
        <v>2631</v>
      </c>
      <c r="B2632">
        <v>31278000</v>
      </c>
      <c r="C2632">
        <v>2.9666666666699999E-2</v>
      </c>
      <c r="D2632">
        <v>201411</v>
      </c>
      <c r="E2632">
        <v>12</v>
      </c>
      <c r="G2632">
        <f t="shared" si="55"/>
        <v>927914</v>
      </c>
    </row>
    <row r="2633" spans="1:7">
      <c r="A2633">
        <v>2632</v>
      </c>
      <c r="B2633">
        <v>7453000</v>
      </c>
      <c r="C2633">
        <v>2.35E-2</v>
      </c>
      <c r="D2633">
        <v>201502</v>
      </c>
      <c r="E2633">
        <v>17</v>
      </c>
      <c r="G2633">
        <f t="shared" si="55"/>
        <v>248122</v>
      </c>
    </row>
    <row r="2634" spans="1:7">
      <c r="A2634">
        <v>2633</v>
      </c>
      <c r="B2634">
        <v>11962000</v>
      </c>
      <c r="C2634">
        <v>2.35E-2</v>
      </c>
      <c r="D2634">
        <v>201405</v>
      </c>
      <c r="E2634">
        <v>12</v>
      </c>
      <c r="G2634">
        <f t="shared" si="55"/>
        <v>281107</v>
      </c>
    </row>
    <row r="2635" spans="1:7">
      <c r="A2635">
        <v>2634</v>
      </c>
      <c r="B2635">
        <v>9767000</v>
      </c>
      <c r="C2635">
        <v>3.0333333333299999E-2</v>
      </c>
      <c r="D2635">
        <v>201507</v>
      </c>
      <c r="E2635">
        <v>12</v>
      </c>
      <c r="G2635">
        <f t="shared" si="55"/>
        <v>296265</v>
      </c>
    </row>
    <row r="2636" spans="1:7">
      <c r="A2636">
        <v>2635</v>
      </c>
      <c r="B2636">
        <v>9359000</v>
      </c>
      <c r="C2636">
        <v>2.35E-2</v>
      </c>
      <c r="D2636">
        <v>201504</v>
      </c>
      <c r="E2636">
        <v>17</v>
      </c>
      <c r="G2636">
        <f t="shared" si="55"/>
        <v>311576</v>
      </c>
    </row>
    <row r="2637" spans="1:7">
      <c r="A2637">
        <v>2636</v>
      </c>
      <c r="B2637">
        <v>37756000</v>
      </c>
      <c r="C2637">
        <v>3.2111111111100002E-2</v>
      </c>
      <c r="D2637">
        <v>201405</v>
      </c>
      <c r="E2637">
        <v>26</v>
      </c>
      <c r="G2637">
        <f t="shared" si="55"/>
        <v>2626838</v>
      </c>
    </row>
    <row r="2638" spans="1:7">
      <c r="A2638">
        <v>2637</v>
      </c>
      <c r="B2638">
        <v>9657000</v>
      </c>
      <c r="C2638">
        <v>8.4000000000000005E-2</v>
      </c>
      <c r="D2638">
        <v>201412</v>
      </c>
      <c r="E2638">
        <v>27</v>
      </c>
      <c r="G2638">
        <f t="shared" si="55"/>
        <v>1825173</v>
      </c>
    </row>
    <row r="2639" spans="1:7">
      <c r="A2639">
        <v>2638</v>
      </c>
      <c r="B2639">
        <v>9885000</v>
      </c>
      <c r="C2639">
        <v>5.9944444444400002E-2</v>
      </c>
      <c r="D2639">
        <v>201603</v>
      </c>
      <c r="E2639">
        <v>26</v>
      </c>
      <c r="G2639">
        <f t="shared" si="55"/>
        <v>1283860</v>
      </c>
    </row>
    <row r="2640" spans="1:7">
      <c r="A2640">
        <v>2639</v>
      </c>
      <c r="B2640">
        <v>11115000</v>
      </c>
      <c r="C2640">
        <v>5.6222222222199997E-2</v>
      </c>
      <c r="D2640">
        <v>201406</v>
      </c>
      <c r="E2640">
        <v>23</v>
      </c>
      <c r="G2640">
        <f t="shared" si="55"/>
        <v>1197744</v>
      </c>
    </row>
    <row r="2641" spans="1:7">
      <c r="A2641">
        <v>2640</v>
      </c>
      <c r="B2641">
        <v>10482000</v>
      </c>
      <c r="C2641">
        <v>2.35E-2</v>
      </c>
      <c r="D2641">
        <v>201502</v>
      </c>
      <c r="E2641">
        <v>19</v>
      </c>
      <c r="G2641">
        <f t="shared" si="55"/>
        <v>390017</v>
      </c>
    </row>
    <row r="2642" spans="1:7">
      <c r="A2642">
        <v>2641</v>
      </c>
      <c r="B2642">
        <v>24787000</v>
      </c>
      <c r="C2642">
        <v>2.35E-2</v>
      </c>
      <c r="D2642">
        <v>201404</v>
      </c>
      <c r="E2642">
        <v>26</v>
      </c>
      <c r="G2642">
        <f t="shared" si="55"/>
        <v>1262071</v>
      </c>
    </row>
    <row r="2643" spans="1:7">
      <c r="A2643">
        <v>2642</v>
      </c>
      <c r="B2643">
        <v>16287000</v>
      </c>
      <c r="C2643">
        <v>0.03</v>
      </c>
      <c r="D2643">
        <v>201406</v>
      </c>
      <c r="E2643">
        <v>20</v>
      </c>
      <c r="G2643">
        <f t="shared" si="55"/>
        <v>814350</v>
      </c>
    </row>
    <row r="2644" spans="1:7">
      <c r="A2644">
        <v>2643</v>
      </c>
      <c r="B2644">
        <v>8285000</v>
      </c>
      <c r="C2644">
        <v>6.02222222222E-2</v>
      </c>
      <c r="D2644">
        <v>201502</v>
      </c>
      <c r="E2644">
        <v>28</v>
      </c>
      <c r="G2644">
        <f t="shared" si="55"/>
        <v>1164195</v>
      </c>
    </row>
    <row r="2645" spans="1:7">
      <c r="A2645">
        <v>2644</v>
      </c>
      <c r="B2645">
        <v>9739000</v>
      </c>
      <c r="C2645">
        <v>2.35E-2</v>
      </c>
      <c r="D2645">
        <v>201502</v>
      </c>
      <c r="E2645">
        <v>14</v>
      </c>
      <c r="G2645">
        <f t="shared" si="55"/>
        <v>267010</v>
      </c>
    </row>
    <row r="2646" spans="1:7">
      <c r="A2646">
        <v>2645</v>
      </c>
      <c r="B2646">
        <v>12230000</v>
      </c>
      <c r="C2646">
        <v>3.0416666666699999E-2</v>
      </c>
      <c r="D2646">
        <v>201605</v>
      </c>
      <c r="E2646">
        <v>25</v>
      </c>
      <c r="G2646">
        <f t="shared" si="55"/>
        <v>774991</v>
      </c>
    </row>
    <row r="2647" spans="1:7">
      <c r="A2647">
        <v>2646</v>
      </c>
      <c r="B2647">
        <v>8447000</v>
      </c>
      <c r="C2647">
        <v>4.43055555556E-2</v>
      </c>
      <c r="D2647">
        <v>201404</v>
      </c>
      <c r="E2647">
        <v>25</v>
      </c>
      <c r="G2647">
        <f t="shared" si="55"/>
        <v>779685</v>
      </c>
    </row>
    <row r="2648" spans="1:7">
      <c r="A2648">
        <v>2647</v>
      </c>
      <c r="B2648">
        <v>11451000</v>
      </c>
      <c r="C2648">
        <v>2.35E-2</v>
      </c>
      <c r="D2648">
        <v>201502</v>
      </c>
      <c r="E2648">
        <v>22</v>
      </c>
      <c r="G2648">
        <f t="shared" si="55"/>
        <v>493347</v>
      </c>
    </row>
    <row r="2649" spans="1:7">
      <c r="A2649">
        <v>2648</v>
      </c>
      <c r="B2649">
        <v>12622000</v>
      </c>
      <c r="C2649">
        <v>5.3999999999999999E-2</v>
      </c>
      <c r="D2649">
        <v>201501</v>
      </c>
      <c r="E2649">
        <v>24</v>
      </c>
      <c r="G2649">
        <f t="shared" si="55"/>
        <v>1363176</v>
      </c>
    </row>
    <row r="2650" spans="1:7">
      <c r="A2650">
        <v>2649</v>
      </c>
      <c r="B2650">
        <v>8574000</v>
      </c>
      <c r="C2650">
        <v>3.46666666667E-2</v>
      </c>
      <c r="D2650">
        <v>201501</v>
      </c>
      <c r="E2650">
        <v>13</v>
      </c>
      <c r="G2650">
        <f t="shared" si="55"/>
        <v>322001</v>
      </c>
    </row>
    <row r="2651" spans="1:7">
      <c r="A2651">
        <v>2650</v>
      </c>
      <c r="B2651">
        <v>8889000</v>
      </c>
      <c r="C2651">
        <v>4.0277777777799999E-2</v>
      </c>
      <c r="D2651">
        <v>201502</v>
      </c>
      <c r="E2651">
        <v>22</v>
      </c>
      <c r="G2651">
        <f t="shared" si="55"/>
        <v>656386</v>
      </c>
    </row>
    <row r="2652" spans="1:7">
      <c r="A2652">
        <v>2651</v>
      </c>
      <c r="B2652">
        <v>8656000</v>
      </c>
      <c r="C2652">
        <v>4.8000000000000001E-2</v>
      </c>
      <c r="D2652">
        <v>201404</v>
      </c>
      <c r="E2652">
        <v>27</v>
      </c>
      <c r="G2652">
        <f t="shared" si="55"/>
        <v>934848</v>
      </c>
    </row>
    <row r="2653" spans="1:7">
      <c r="A2653">
        <v>2652</v>
      </c>
      <c r="B2653">
        <v>12784000</v>
      </c>
      <c r="C2653">
        <v>2.63611111111E-2</v>
      </c>
      <c r="D2653">
        <v>201501</v>
      </c>
      <c r="E2653">
        <v>13</v>
      </c>
      <c r="G2653">
        <f t="shared" si="55"/>
        <v>365083</v>
      </c>
    </row>
    <row r="2654" spans="1:7">
      <c r="A2654">
        <v>2653</v>
      </c>
      <c r="B2654">
        <v>11250000</v>
      </c>
      <c r="C2654">
        <v>4.9222222222199997E-2</v>
      </c>
      <c r="D2654">
        <v>201504</v>
      </c>
      <c r="E2654">
        <v>31</v>
      </c>
      <c r="G2654">
        <f t="shared" si="55"/>
        <v>1430520</v>
      </c>
    </row>
    <row r="2655" spans="1:7">
      <c r="A2655">
        <v>2654</v>
      </c>
      <c r="B2655">
        <v>29509000</v>
      </c>
      <c r="C2655">
        <v>4.08888888889E-2</v>
      </c>
      <c r="D2655">
        <v>201512</v>
      </c>
      <c r="E2655">
        <v>23</v>
      </c>
      <c r="G2655">
        <f t="shared" si="55"/>
        <v>2312631</v>
      </c>
    </row>
    <row r="2656" spans="1:7">
      <c r="A2656">
        <v>2655</v>
      </c>
      <c r="B2656">
        <v>7459000</v>
      </c>
      <c r="C2656">
        <v>2.35E-2</v>
      </c>
      <c r="D2656">
        <v>201404</v>
      </c>
      <c r="E2656">
        <v>16</v>
      </c>
      <c r="G2656">
        <f t="shared" si="55"/>
        <v>233715</v>
      </c>
    </row>
    <row r="2657" spans="1:7">
      <c r="A2657">
        <v>2656</v>
      </c>
      <c r="B2657">
        <v>5454000</v>
      </c>
      <c r="C2657">
        <v>4.5333333333300002E-2</v>
      </c>
      <c r="D2657">
        <v>201605</v>
      </c>
      <c r="E2657">
        <v>24</v>
      </c>
      <c r="G2657">
        <f t="shared" si="55"/>
        <v>494495</v>
      </c>
    </row>
    <row r="2658" spans="1:7">
      <c r="A2658">
        <v>2657</v>
      </c>
      <c r="B2658">
        <v>10988000</v>
      </c>
      <c r="C2658">
        <v>2.35E-2</v>
      </c>
      <c r="D2658">
        <v>201605</v>
      </c>
      <c r="E2658">
        <v>15</v>
      </c>
      <c r="G2658">
        <f t="shared" si="55"/>
        <v>322772</v>
      </c>
    </row>
    <row r="2659" spans="1:7">
      <c r="A2659">
        <v>2658</v>
      </c>
      <c r="B2659">
        <v>11894000</v>
      </c>
      <c r="C2659">
        <v>2.5999999999999999E-2</v>
      </c>
      <c r="D2659">
        <v>201405</v>
      </c>
      <c r="E2659">
        <v>24</v>
      </c>
      <c r="G2659">
        <f t="shared" si="55"/>
        <v>618488</v>
      </c>
    </row>
    <row r="2660" spans="1:7">
      <c r="A2660">
        <v>2659</v>
      </c>
      <c r="B2660">
        <v>12227000</v>
      </c>
      <c r="C2660">
        <v>2.35E-2</v>
      </c>
      <c r="D2660">
        <v>201404</v>
      </c>
      <c r="E2660">
        <v>15</v>
      </c>
      <c r="G2660">
        <f t="shared" si="55"/>
        <v>359168</v>
      </c>
    </row>
    <row r="2661" spans="1:7">
      <c r="A2661">
        <v>2660</v>
      </c>
      <c r="B2661">
        <v>7016000</v>
      </c>
      <c r="C2661">
        <v>7.8472222222200003E-2</v>
      </c>
      <c r="D2661">
        <v>201501</v>
      </c>
      <c r="E2661">
        <v>25</v>
      </c>
      <c r="G2661">
        <f t="shared" si="55"/>
        <v>1147002</v>
      </c>
    </row>
    <row r="2662" spans="1:7">
      <c r="A2662">
        <v>2661</v>
      </c>
      <c r="B2662">
        <v>13344000</v>
      </c>
      <c r="C2662">
        <v>5.06666666667E-2</v>
      </c>
      <c r="D2662">
        <v>201506</v>
      </c>
      <c r="E2662">
        <v>24</v>
      </c>
      <c r="G2662">
        <f t="shared" si="55"/>
        <v>1352192</v>
      </c>
    </row>
    <row r="2663" spans="1:7">
      <c r="A2663">
        <v>2662</v>
      </c>
      <c r="B2663">
        <v>26801000</v>
      </c>
      <c r="C2663">
        <v>3.8333333333300003E-2</v>
      </c>
      <c r="D2663">
        <v>201412</v>
      </c>
      <c r="E2663">
        <v>23</v>
      </c>
      <c r="G2663">
        <f t="shared" si="55"/>
        <v>1969129</v>
      </c>
    </row>
    <row r="2664" spans="1:7">
      <c r="A2664">
        <v>2663</v>
      </c>
      <c r="B2664">
        <v>3243000</v>
      </c>
      <c r="C2664">
        <v>2.35E-2</v>
      </c>
      <c r="D2664">
        <v>201404</v>
      </c>
      <c r="E2664">
        <v>24</v>
      </c>
      <c r="G2664">
        <f t="shared" si="55"/>
        <v>152421</v>
      </c>
    </row>
    <row r="2665" spans="1:7">
      <c r="A2665">
        <v>2664</v>
      </c>
      <c r="B2665">
        <v>9341000</v>
      </c>
      <c r="C2665">
        <v>4.7083333333299997E-2</v>
      </c>
      <c r="D2665">
        <v>201404</v>
      </c>
      <c r="E2665">
        <v>25</v>
      </c>
      <c r="G2665">
        <f t="shared" si="55"/>
        <v>916261</v>
      </c>
    </row>
    <row r="2666" spans="1:7">
      <c r="A2666">
        <v>2665</v>
      </c>
      <c r="B2666">
        <v>4754000</v>
      </c>
      <c r="C2666">
        <v>2.35E-2</v>
      </c>
      <c r="D2666">
        <v>201502</v>
      </c>
      <c r="E2666">
        <v>12</v>
      </c>
      <c r="G2666">
        <f t="shared" si="55"/>
        <v>111719</v>
      </c>
    </row>
    <row r="2667" spans="1:7">
      <c r="A2667">
        <v>2666</v>
      </c>
      <c r="B2667">
        <v>9625000</v>
      </c>
      <c r="C2667">
        <v>2.4361111111099999E-2</v>
      </c>
      <c r="D2667">
        <v>201504</v>
      </c>
      <c r="E2667">
        <v>19</v>
      </c>
      <c r="G2667">
        <f t="shared" si="55"/>
        <v>371253</v>
      </c>
    </row>
    <row r="2668" spans="1:7">
      <c r="A2668">
        <v>2667</v>
      </c>
      <c r="B2668">
        <v>14899000</v>
      </c>
      <c r="C2668">
        <v>2.35E-2</v>
      </c>
      <c r="D2668">
        <v>201605</v>
      </c>
      <c r="E2668">
        <v>20</v>
      </c>
      <c r="G2668">
        <f t="shared" si="55"/>
        <v>583544</v>
      </c>
    </row>
    <row r="2669" spans="1:7">
      <c r="A2669">
        <v>2668</v>
      </c>
      <c r="B2669">
        <v>10333000</v>
      </c>
      <c r="C2669">
        <v>2.9277777777799999E-2</v>
      </c>
      <c r="D2669">
        <v>201502</v>
      </c>
      <c r="E2669">
        <v>22</v>
      </c>
      <c r="G2669">
        <f t="shared" si="55"/>
        <v>554633</v>
      </c>
    </row>
    <row r="2670" spans="1:7">
      <c r="A2670">
        <v>2669</v>
      </c>
      <c r="B2670">
        <v>28943000</v>
      </c>
      <c r="C2670">
        <v>2.35E-2</v>
      </c>
      <c r="D2670">
        <v>201605</v>
      </c>
      <c r="E2670">
        <v>20</v>
      </c>
      <c r="G2670">
        <f t="shared" si="55"/>
        <v>1133600</v>
      </c>
    </row>
    <row r="2671" spans="1:7">
      <c r="A2671">
        <v>2670</v>
      </c>
      <c r="B2671">
        <v>30792000</v>
      </c>
      <c r="C2671">
        <v>4.65E-2</v>
      </c>
      <c r="D2671">
        <v>201603</v>
      </c>
      <c r="E2671">
        <v>27</v>
      </c>
      <c r="G2671">
        <f t="shared" si="55"/>
        <v>3221613</v>
      </c>
    </row>
    <row r="2672" spans="1:7">
      <c r="A2672">
        <v>2671</v>
      </c>
      <c r="B2672">
        <v>25738000</v>
      </c>
      <c r="C2672">
        <v>2.35E-2</v>
      </c>
      <c r="D2672">
        <v>201604</v>
      </c>
      <c r="E2672">
        <v>28</v>
      </c>
      <c r="G2672">
        <f t="shared" si="55"/>
        <v>1411300</v>
      </c>
    </row>
    <row r="2673" spans="1:7">
      <c r="A2673">
        <v>2672</v>
      </c>
      <c r="B2673">
        <v>24174000</v>
      </c>
      <c r="C2673">
        <v>2.35E-2</v>
      </c>
      <c r="D2673">
        <v>201502</v>
      </c>
      <c r="E2673">
        <v>20</v>
      </c>
      <c r="G2673">
        <f t="shared" si="55"/>
        <v>946815</v>
      </c>
    </row>
    <row r="2674" spans="1:7">
      <c r="A2674">
        <v>2673</v>
      </c>
      <c r="B2674">
        <v>8803000</v>
      </c>
      <c r="C2674">
        <v>5.0055555555599998E-2</v>
      </c>
      <c r="D2674">
        <v>201508</v>
      </c>
      <c r="E2674">
        <v>17</v>
      </c>
      <c r="G2674">
        <f t="shared" si="55"/>
        <v>624238</v>
      </c>
    </row>
    <row r="2675" spans="1:7">
      <c r="A2675">
        <v>2674</v>
      </c>
      <c r="B2675">
        <v>26406000</v>
      </c>
      <c r="C2675">
        <v>2.5333333333300002E-2</v>
      </c>
      <c r="D2675">
        <v>201507</v>
      </c>
      <c r="E2675">
        <v>12</v>
      </c>
      <c r="G2675">
        <f t="shared" si="55"/>
        <v>668951</v>
      </c>
    </row>
    <row r="2676" spans="1:7">
      <c r="A2676">
        <v>2675</v>
      </c>
      <c r="B2676">
        <v>30960000</v>
      </c>
      <c r="C2676">
        <v>2.35E-2</v>
      </c>
      <c r="D2676">
        <v>201404</v>
      </c>
      <c r="E2676">
        <v>26</v>
      </c>
      <c r="G2676">
        <f t="shared" si="55"/>
        <v>1576380</v>
      </c>
    </row>
    <row r="2677" spans="1:7">
      <c r="A2677">
        <v>2676</v>
      </c>
      <c r="B2677">
        <v>12538000</v>
      </c>
      <c r="C2677">
        <v>2.7555555555599999E-2</v>
      </c>
      <c r="D2677">
        <v>201503</v>
      </c>
      <c r="E2677">
        <v>16</v>
      </c>
      <c r="G2677">
        <f t="shared" si="55"/>
        <v>460655</v>
      </c>
    </row>
    <row r="2678" spans="1:7">
      <c r="A2678">
        <v>2677</v>
      </c>
      <c r="B2678">
        <v>14142000</v>
      </c>
      <c r="C2678">
        <v>3.5000000000000003E-2</v>
      </c>
      <c r="D2678">
        <v>201403</v>
      </c>
      <c r="E2678">
        <v>14</v>
      </c>
      <c r="G2678">
        <f t="shared" si="55"/>
        <v>577465</v>
      </c>
    </row>
    <row r="2679" spans="1:7">
      <c r="A2679">
        <v>2678</v>
      </c>
      <c r="B2679">
        <v>27105000</v>
      </c>
      <c r="C2679">
        <v>2.35E-2</v>
      </c>
      <c r="D2679">
        <v>201502</v>
      </c>
      <c r="E2679">
        <v>28</v>
      </c>
      <c r="G2679">
        <f t="shared" si="55"/>
        <v>1486257</v>
      </c>
    </row>
    <row r="2680" spans="1:7">
      <c r="A2680">
        <v>2679</v>
      </c>
      <c r="B2680">
        <v>13179000</v>
      </c>
      <c r="C2680">
        <v>5.6250000000000001E-2</v>
      </c>
      <c r="D2680">
        <v>201507</v>
      </c>
      <c r="E2680">
        <v>27</v>
      </c>
      <c r="G2680">
        <f t="shared" si="55"/>
        <v>1667967</v>
      </c>
    </row>
    <row r="2681" spans="1:7">
      <c r="A2681">
        <v>2680</v>
      </c>
      <c r="B2681">
        <v>10426000</v>
      </c>
      <c r="C2681">
        <v>2.7E-2</v>
      </c>
      <c r="D2681">
        <v>201404</v>
      </c>
      <c r="E2681">
        <v>27</v>
      </c>
      <c r="G2681">
        <f t="shared" si="55"/>
        <v>633379</v>
      </c>
    </row>
    <row r="2682" spans="1:7">
      <c r="A2682">
        <v>2681</v>
      </c>
      <c r="B2682">
        <v>14024000</v>
      </c>
      <c r="C2682">
        <v>5.9888888888900003E-2</v>
      </c>
      <c r="D2682">
        <v>201412</v>
      </c>
      <c r="E2682">
        <v>28</v>
      </c>
      <c r="G2682">
        <f t="shared" si="55"/>
        <v>1959724</v>
      </c>
    </row>
    <row r="2683" spans="1:7">
      <c r="A2683">
        <v>2682</v>
      </c>
      <c r="B2683">
        <v>29064000</v>
      </c>
      <c r="C2683">
        <v>2.35E-2</v>
      </c>
      <c r="D2683">
        <v>201504</v>
      </c>
      <c r="E2683">
        <v>29</v>
      </c>
      <c r="G2683">
        <f t="shared" si="55"/>
        <v>1650593</v>
      </c>
    </row>
    <row r="2684" spans="1:7">
      <c r="A2684">
        <v>2683</v>
      </c>
      <c r="B2684">
        <v>3573000</v>
      </c>
      <c r="C2684">
        <v>2.9388888888900001E-2</v>
      </c>
      <c r="D2684">
        <v>201508</v>
      </c>
      <c r="E2684">
        <v>23</v>
      </c>
      <c r="G2684">
        <f t="shared" si="55"/>
        <v>201262</v>
      </c>
    </row>
    <row r="2685" spans="1:7">
      <c r="A2685">
        <v>2684</v>
      </c>
      <c r="B2685">
        <v>4300000</v>
      </c>
      <c r="C2685">
        <v>2.35E-2</v>
      </c>
      <c r="D2685">
        <v>201604</v>
      </c>
      <c r="E2685">
        <v>14</v>
      </c>
      <c r="G2685">
        <f t="shared" si="55"/>
        <v>117891</v>
      </c>
    </row>
    <row r="2686" spans="1:7">
      <c r="A2686">
        <v>2685</v>
      </c>
      <c r="B2686">
        <v>15513000</v>
      </c>
      <c r="C2686">
        <v>2.35E-2</v>
      </c>
      <c r="D2686">
        <v>201401</v>
      </c>
      <c r="E2686">
        <v>13</v>
      </c>
      <c r="G2686">
        <f t="shared" si="55"/>
        <v>394935</v>
      </c>
    </row>
    <row r="2687" spans="1:7">
      <c r="A2687">
        <v>2686</v>
      </c>
      <c r="B2687">
        <v>25620000</v>
      </c>
      <c r="C2687">
        <v>2.35E-2</v>
      </c>
      <c r="D2687">
        <v>201504</v>
      </c>
      <c r="E2687">
        <v>24</v>
      </c>
      <c r="G2687">
        <f t="shared" si="55"/>
        <v>1204140</v>
      </c>
    </row>
    <row r="2688" spans="1:7">
      <c r="A2688">
        <v>2687</v>
      </c>
      <c r="B2688">
        <v>3187000</v>
      </c>
      <c r="C2688">
        <v>4.8666666666699998E-2</v>
      </c>
      <c r="D2688">
        <v>201505</v>
      </c>
      <c r="E2688">
        <v>24</v>
      </c>
      <c r="G2688">
        <f t="shared" si="55"/>
        <v>310201</v>
      </c>
    </row>
    <row r="2689" spans="1:7">
      <c r="A2689">
        <v>2688</v>
      </c>
      <c r="B2689">
        <v>3575000</v>
      </c>
      <c r="C2689">
        <v>2.4500000000000001E-2</v>
      </c>
      <c r="D2689">
        <v>201507</v>
      </c>
      <c r="E2689">
        <v>14</v>
      </c>
      <c r="G2689">
        <f t="shared" si="55"/>
        <v>102185</v>
      </c>
    </row>
    <row r="2690" spans="1:7">
      <c r="A2690">
        <v>2689</v>
      </c>
      <c r="B2690">
        <v>14441000</v>
      </c>
      <c r="C2690">
        <v>2.35E-2</v>
      </c>
      <c r="D2690">
        <v>201502</v>
      </c>
      <c r="E2690">
        <v>29</v>
      </c>
      <c r="G2690">
        <f t="shared" ref="G2690:G2753" si="56">FLOOR(B2690*C2690*E2690/12, 1)</f>
        <v>820128</v>
      </c>
    </row>
    <row r="2691" spans="1:7">
      <c r="A2691">
        <v>2690</v>
      </c>
      <c r="B2691">
        <v>23987000</v>
      </c>
      <c r="C2691">
        <v>2.35E-2</v>
      </c>
      <c r="D2691">
        <v>201402</v>
      </c>
      <c r="E2691">
        <v>15</v>
      </c>
      <c r="G2691">
        <f t="shared" si="56"/>
        <v>704618</v>
      </c>
    </row>
    <row r="2692" spans="1:7">
      <c r="A2692">
        <v>2691</v>
      </c>
      <c r="B2692">
        <v>11729000</v>
      </c>
      <c r="C2692">
        <v>5.2333333333300001E-2</v>
      </c>
      <c r="D2692">
        <v>201404</v>
      </c>
      <c r="E2692">
        <v>26</v>
      </c>
      <c r="G2692">
        <f t="shared" si="56"/>
        <v>1329938</v>
      </c>
    </row>
    <row r="2693" spans="1:7">
      <c r="A2693">
        <v>2692</v>
      </c>
      <c r="B2693">
        <v>8693000</v>
      </c>
      <c r="C2693">
        <v>3.5000000000000003E-2</v>
      </c>
      <c r="D2693">
        <v>201502</v>
      </c>
      <c r="E2693">
        <v>20</v>
      </c>
      <c r="G2693">
        <f t="shared" si="56"/>
        <v>507091</v>
      </c>
    </row>
    <row r="2694" spans="1:7">
      <c r="A2694">
        <v>2693</v>
      </c>
      <c r="B2694">
        <v>4899000</v>
      </c>
      <c r="C2694">
        <v>2.35E-2</v>
      </c>
      <c r="D2694">
        <v>201404</v>
      </c>
      <c r="E2694">
        <v>19</v>
      </c>
      <c r="G2694">
        <f t="shared" si="56"/>
        <v>182283</v>
      </c>
    </row>
    <row r="2695" spans="1:7">
      <c r="A2695">
        <v>2694</v>
      </c>
      <c r="B2695">
        <v>7267000</v>
      </c>
      <c r="C2695">
        <v>5.2444444444400003E-2</v>
      </c>
      <c r="D2695">
        <v>201506</v>
      </c>
      <c r="E2695">
        <v>16</v>
      </c>
      <c r="G2695">
        <f t="shared" si="56"/>
        <v>508151</v>
      </c>
    </row>
    <row r="2696" spans="1:7">
      <c r="A2696">
        <v>2695</v>
      </c>
      <c r="B2696">
        <v>8675000</v>
      </c>
      <c r="C2696">
        <v>2.35E-2</v>
      </c>
      <c r="D2696">
        <v>201404</v>
      </c>
      <c r="E2696">
        <v>13</v>
      </c>
      <c r="G2696">
        <f t="shared" si="56"/>
        <v>220851</v>
      </c>
    </row>
    <row r="2697" spans="1:7">
      <c r="A2697">
        <v>2696</v>
      </c>
      <c r="B2697">
        <v>28312000</v>
      </c>
      <c r="C2697">
        <v>2.35E-2</v>
      </c>
      <c r="D2697">
        <v>201404</v>
      </c>
      <c r="E2697">
        <v>20</v>
      </c>
      <c r="G2697">
        <f t="shared" si="56"/>
        <v>1108886</v>
      </c>
    </row>
    <row r="2698" spans="1:7">
      <c r="A2698">
        <v>2697</v>
      </c>
      <c r="B2698">
        <v>7529000</v>
      </c>
      <c r="C2698">
        <v>6.3444444444400006E-2</v>
      </c>
      <c r="D2698">
        <v>201505</v>
      </c>
      <c r="E2698">
        <v>29</v>
      </c>
      <c r="G2698">
        <f t="shared" si="56"/>
        <v>1154376</v>
      </c>
    </row>
    <row r="2699" spans="1:7">
      <c r="A2699">
        <v>2698</v>
      </c>
      <c r="B2699">
        <v>13492000</v>
      </c>
      <c r="C2699">
        <v>2.35E-2</v>
      </c>
      <c r="D2699">
        <v>201502</v>
      </c>
      <c r="E2699">
        <v>25</v>
      </c>
      <c r="G2699">
        <f t="shared" si="56"/>
        <v>660545</v>
      </c>
    </row>
    <row r="2700" spans="1:7">
      <c r="A2700">
        <v>2699</v>
      </c>
      <c r="B2700">
        <v>7456000</v>
      </c>
      <c r="C2700">
        <v>4.7222222222200003E-2</v>
      </c>
      <c r="D2700">
        <v>201403</v>
      </c>
      <c r="E2700">
        <v>25</v>
      </c>
      <c r="G2700">
        <f t="shared" si="56"/>
        <v>733518</v>
      </c>
    </row>
    <row r="2701" spans="1:7">
      <c r="A2701">
        <v>2700</v>
      </c>
      <c r="B2701">
        <v>10923000</v>
      </c>
      <c r="C2701">
        <v>5.63888888889E-2</v>
      </c>
      <c r="D2701">
        <v>201503</v>
      </c>
      <c r="E2701">
        <v>29</v>
      </c>
      <c r="G2701">
        <f t="shared" si="56"/>
        <v>1488511</v>
      </c>
    </row>
    <row r="2702" spans="1:7">
      <c r="A2702">
        <v>2701</v>
      </c>
      <c r="B2702">
        <v>10355000</v>
      </c>
      <c r="C2702">
        <v>3.3000000000000002E-2</v>
      </c>
      <c r="D2702">
        <v>201405</v>
      </c>
      <c r="E2702">
        <v>28</v>
      </c>
      <c r="G2702">
        <f t="shared" si="56"/>
        <v>797335</v>
      </c>
    </row>
    <row r="2703" spans="1:7">
      <c r="A2703">
        <v>2702</v>
      </c>
      <c r="B2703">
        <v>9269000</v>
      </c>
      <c r="C2703">
        <v>6.9000000000000006E-2</v>
      </c>
      <c r="D2703">
        <v>201404</v>
      </c>
      <c r="E2703">
        <v>33</v>
      </c>
      <c r="G2703">
        <f t="shared" si="56"/>
        <v>1758792</v>
      </c>
    </row>
    <row r="2704" spans="1:7">
      <c r="A2704">
        <v>2703</v>
      </c>
      <c r="B2704">
        <v>33000000</v>
      </c>
      <c r="C2704">
        <v>2.35E-2</v>
      </c>
      <c r="D2704">
        <v>201405</v>
      </c>
      <c r="E2704">
        <v>28</v>
      </c>
      <c r="G2704">
        <f t="shared" si="56"/>
        <v>1809500</v>
      </c>
    </row>
    <row r="2705" spans="1:7">
      <c r="A2705">
        <v>2704</v>
      </c>
      <c r="B2705">
        <v>11495000</v>
      </c>
      <c r="C2705">
        <v>6.3E-2</v>
      </c>
      <c r="D2705">
        <v>201404</v>
      </c>
      <c r="E2705">
        <v>36</v>
      </c>
      <c r="G2705">
        <f t="shared" si="56"/>
        <v>2172555</v>
      </c>
    </row>
    <row r="2706" spans="1:7">
      <c r="A2706">
        <v>2705</v>
      </c>
      <c r="B2706">
        <v>26626000</v>
      </c>
      <c r="C2706">
        <v>5.1916666666700001E-2</v>
      </c>
      <c r="D2706">
        <v>201506</v>
      </c>
      <c r="E2706">
        <v>21</v>
      </c>
      <c r="G2706">
        <f t="shared" si="56"/>
        <v>2419083</v>
      </c>
    </row>
    <row r="2707" spans="1:7">
      <c r="A2707">
        <v>2706</v>
      </c>
      <c r="B2707">
        <v>6967000</v>
      </c>
      <c r="C2707">
        <v>6.6250000000000003E-2</v>
      </c>
      <c r="D2707">
        <v>201405</v>
      </c>
      <c r="E2707">
        <v>33</v>
      </c>
      <c r="G2707">
        <f t="shared" si="56"/>
        <v>1269300</v>
      </c>
    </row>
    <row r="2708" spans="1:7">
      <c r="A2708">
        <v>2707</v>
      </c>
      <c r="B2708">
        <v>4142000</v>
      </c>
      <c r="C2708">
        <v>2.88888888889E-2</v>
      </c>
      <c r="D2708">
        <v>201407</v>
      </c>
      <c r="E2708">
        <v>13</v>
      </c>
      <c r="G2708">
        <f t="shared" si="56"/>
        <v>129629</v>
      </c>
    </row>
    <row r="2709" spans="1:7">
      <c r="A2709">
        <v>2708</v>
      </c>
      <c r="B2709">
        <v>28701000</v>
      </c>
      <c r="C2709">
        <v>2.35E-2</v>
      </c>
      <c r="D2709">
        <v>201502</v>
      </c>
      <c r="E2709">
        <v>24</v>
      </c>
      <c r="G2709">
        <f t="shared" si="56"/>
        <v>1348947</v>
      </c>
    </row>
    <row r="2710" spans="1:7">
      <c r="A2710">
        <v>2709</v>
      </c>
      <c r="B2710">
        <v>32915000</v>
      </c>
      <c r="C2710">
        <v>2.35E-2</v>
      </c>
      <c r="D2710">
        <v>201405</v>
      </c>
      <c r="E2710">
        <v>12</v>
      </c>
      <c r="G2710">
        <f t="shared" si="56"/>
        <v>773502</v>
      </c>
    </row>
    <row r="2711" spans="1:7">
      <c r="A2711">
        <v>2710</v>
      </c>
      <c r="B2711">
        <v>9898000</v>
      </c>
      <c r="C2711">
        <v>3.73611111111E-2</v>
      </c>
      <c r="D2711">
        <v>201405</v>
      </c>
      <c r="E2711">
        <v>25</v>
      </c>
      <c r="G2711">
        <f t="shared" si="56"/>
        <v>770417</v>
      </c>
    </row>
    <row r="2712" spans="1:7">
      <c r="A2712">
        <v>2711</v>
      </c>
      <c r="B2712">
        <v>3496000</v>
      </c>
      <c r="C2712">
        <v>5.6472222222199997E-2</v>
      </c>
      <c r="D2712">
        <v>201607</v>
      </c>
      <c r="E2712">
        <v>19</v>
      </c>
      <c r="G2712">
        <f t="shared" si="56"/>
        <v>312592</v>
      </c>
    </row>
    <row r="2713" spans="1:7">
      <c r="A2713">
        <v>2712</v>
      </c>
      <c r="B2713">
        <v>15895000</v>
      </c>
      <c r="C2713">
        <v>6.5444444444399993E-2</v>
      </c>
      <c r="D2713">
        <v>201503</v>
      </c>
      <c r="E2713">
        <v>31</v>
      </c>
      <c r="G2713">
        <f t="shared" si="56"/>
        <v>2687285</v>
      </c>
    </row>
    <row r="2714" spans="1:7">
      <c r="A2714">
        <v>2713</v>
      </c>
      <c r="B2714">
        <v>9110000</v>
      </c>
      <c r="C2714">
        <v>2.6583333333299999E-2</v>
      </c>
      <c r="D2714">
        <v>201606</v>
      </c>
      <c r="E2714">
        <v>29</v>
      </c>
      <c r="G2714">
        <f t="shared" si="56"/>
        <v>585254</v>
      </c>
    </row>
    <row r="2715" spans="1:7">
      <c r="A2715">
        <v>2714</v>
      </c>
      <c r="B2715">
        <v>4649000</v>
      </c>
      <c r="C2715">
        <v>2.35E-2</v>
      </c>
      <c r="D2715">
        <v>201404</v>
      </c>
      <c r="E2715">
        <v>22</v>
      </c>
      <c r="G2715">
        <f t="shared" si="56"/>
        <v>200294</v>
      </c>
    </row>
    <row r="2716" spans="1:7">
      <c r="A2716">
        <v>2715</v>
      </c>
      <c r="B2716">
        <v>11740000</v>
      </c>
      <c r="C2716">
        <v>2.35E-2</v>
      </c>
      <c r="D2716">
        <v>201502</v>
      </c>
      <c r="E2716">
        <v>16</v>
      </c>
      <c r="G2716">
        <f t="shared" si="56"/>
        <v>367853</v>
      </c>
    </row>
    <row r="2717" spans="1:7">
      <c r="A2717">
        <v>2716</v>
      </c>
      <c r="B2717">
        <v>28293000</v>
      </c>
      <c r="C2717">
        <v>0.04</v>
      </c>
      <c r="D2717">
        <v>201509</v>
      </c>
      <c r="E2717">
        <v>18</v>
      </c>
      <c r="G2717">
        <f t="shared" si="56"/>
        <v>1697580</v>
      </c>
    </row>
    <row r="2718" spans="1:7">
      <c r="A2718">
        <v>2717</v>
      </c>
      <c r="B2718">
        <v>6521000</v>
      </c>
      <c r="C2718">
        <v>2.35E-2</v>
      </c>
      <c r="D2718">
        <v>201405</v>
      </c>
      <c r="E2718">
        <v>20</v>
      </c>
      <c r="G2718">
        <f t="shared" si="56"/>
        <v>255405</v>
      </c>
    </row>
    <row r="2719" spans="1:7">
      <c r="A2719">
        <v>2718</v>
      </c>
      <c r="B2719">
        <v>9614000</v>
      </c>
      <c r="C2719">
        <v>8.1750000000000003E-2</v>
      </c>
      <c r="D2719">
        <v>201603</v>
      </c>
      <c r="E2719">
        <v>27</v>
      </c>
      <c r="G2719">
        <f t="shared" si="56"/>
        <v>1768375</v>
      </c>
    </row>
    <row r="2720" spans="1:7">
      <c r="A2720">
        <v>2719</v>
      </c>
      <c r="B2720">
        <v>25785000</v>
      </c>
      <c r="C2720">
        <v>2.35E-2</v>
      </c>
      <c r="D2720">
        <v>201605</v>
      </c>
      <c r="E2720">
        <v>24</v>
      </c>
      <c r="G2720">
        <f t="shared" si="56"/>
        <v>1211895</v>
      </c>
    </row>
    <row r="2721" spans="1:7">
      <c r="A2721">
        <v>2720</v>
      </c>
      <c r="B2721">
        <v>7425000</v>
      </c>
      <c r="C2721">
        <v>8.4583333333299995E-2</v>
      </c>
      <c r="D2721">
        <v>201501</v>
      </c>
      <c r="E2721">
        <v>29</v>
      </c>
      <c r="G2721">
        <f t="shared" si="56"/>
        <v>1517742</v>
      </c>
    </row>
    <row r="2722" spans="1:7">
      <c r="A2722">
        <v>2721</v>
      </c>
      <c r="B2722">
        <v>30880000</v>
      </c>
      <c r="C2722">
        <v>2.35E-2</v>
      </c>
      <c r="D2722">
        <v>201404</v>
      </c>
      <c r="E2722">
        <v>14</v>
      </c>
      <c r="G2722">
        <f t="shared" si="56"/>
        <v>846626</v>
      </c>
    </row>
    <row r="2723" spans="1:7">
      <c r="A2723">
        <v>2722</v>
      </c>
      <c r="B2723">
        <v>27399000</v>
      </c>
      <c r="C2723">
        <v>5.77777777778E-2</v>
      </c>
      <c r="D2723">
        <v>201412</v>
      </c>
      <c r="E2723">
        <v>32</v>
      </c>
      <c r="G2723">
        <f t="shared" si="56"/>
        <v>4221475</v>
      </c>
    </row>
    <row r="2724" spans="1:7">
      <c r="A2724">
        <v>2723</v>
      </c>
      <c r="B2724">
        <v>29226000</v>
      </c>
      <c r="C2724">
        <v>3.0222222222200001E-2</v>
      </c>
      <c r="D2724">
        <v>201406</v>
      </c>
      <c r="E2724">
        <v>16</v>
      </c>
      <c r="G2724">
        <f t="shared" si="56"/>
        <v>1177699</v>
      </c>
    </row>
    <row r="2725" spans="1:7">
      <c r="A2725">
        <v>2724</v>
      </c>
      <c r="B2725">
        <v>8538000</v>
      </c>
      <c r="C2725">
        <v>9.81666666667E-2</v>
      </c>
      <c r="D2725">
        <v>201408</v>
      </c>
      <c r="E2725">
        <v>31</v>
      </c>
      <c r="G2725">
        <f t="shared" si="56"/>
        <v>2165213</v>
      </c>
    </row>
    <row r="2726" spans="1:7">
      <c r="A2726">
        <v>2725</v>
      </c>
      <c r="B2726">
        <v>26940000</v>
      </c>
      <c r="C2726">
        <v>4.2805555555599999E-2</v>
      </c>
      <c r="D2726">
        <v>201501</v>
      </c>
      <c r="E2726">
        <v>23</v>
      </c>
      <c r="G2726">
        <f t="shared" si="56"/>
        <v>2210264</v>
      </c>
    </row>
    <row r="2727" spans="1:7">
      <c r="A2727">
        <v>2726</v>
      </c>
      <c r="B2727">
        <v>33407000</v>
      </c>
      <c r="C2727">
        <v>3.7666666666700002E-2</v>
      </c>
      <c r="D2727">
        <v>201402</v>
      </c>
      <c r="E2727">
        <v>28</v>
      </c>
      <c r="G2727">
        <f t="shared" si="56"/>
        <v>2936104</v>
      </c>
    </row>
    <row r="2728" spans="1:7">
      <c r="A2728">
        <v>2727</v>
      </c>
      <c r="B2728">
        <v>8713000</v>
      </c>
      <c r="C2728">
        <v>4.8888888888900001E-2</v>
      </c>
      <c r="D2728">
        <v>201406</v>
      </c>
      <c r="E2728">
        <v>20</v>
      </c>
      <c r="G2728">
        <f t="shared" si="56"/>
        <v>709948</v>
      </c>
    </row>
    <row r="2729" spans="1:7">
      <c r="A2729">
        <v>2728</v>
      </c>
      <c r="B2729">
        <v>3021000</v>
      </c>
      <c r="C2729">
        <v>6.8166666666700002E-2</v>
      </c>
      <c r="D2729">
        <v>201505</v>
      </c>
      <c r="E2729">
        <v>31</v>
      </c>
      <c r="G2729">
        <f t="shared" si="56"/>
        <v>531989</v>
      </c>
    </row>
    <row r="2730" spans="1:7">
      <c r="A2730">
        <v>2729</v>
      </c>
      <c r="B2730">
        <v>13241000</v>
      </c>
      <c r="C2730">
        <v>3.8333333333300003E-2</v>
      </c>
      <c r="D2730">
        <v>201404</v>
      </c>
      <c r="E2730">
        <v>30</v>
      </c>
      <c r="G2730">
        <f t="shared" si="56"/>
        <v>1268929</v>
      </c>
    </row>
    <row r="2731" spans="1:7">
      <c r="A2731">
        <v>2730</v>
      </c>
      <c r="B2731">
        <v>8907000</v>
      </c>
      <c r="C2731">
        <v>8.4777777777800004E-2</v>
      </c>
      <c r="D2731">
        <v>201603</v>
      </c>
      <c r="E2731">
        <v>28</v>
      </c>
      <c r="G2731">
        <f t="shared" si="56"/>
        <v>1761936</v>
      </c>
    </row>
    <row r="2732" spans="1:7">
      <c r="A2732">
        <v>2731</v>
      </c>
      <c r="B2732">
        <v>24456000</v>
      </c>
      <c r="C2732">
        <v>0.04</v>
      </c>
      <c r="D2732">
        <v>201409</v>
      </c>
      <c r="E2732">
        <v>24</v>
      </c>
      <c r="G2732">
        <f t="shared" si="56"/>
        <v>1956480</v>
      </c>
    </row>
    <row r="2733" spans="1:7">
      <c r="A2733">
        <v>2732</v>
      </c>
      <c r="B2733">
        <v>3508000</v>
      </c>
      <c r="C2733">
        <v>3.0055555555600001E-2</v>
      </c>
      <c r="D2733">
        <v>201404</v>
      </c>
      <c r="E2733">
        <v>23</v>
      </c>
      <c r="G2733">
        <f t="shared" si="56"/>
        <v>202083</v>
      </c>
    </row>
    <row r="2734" spans="1:7">
      <c r="A2734">
        <v>2733</v>
      </c>
      <c r="B2734">
        <v>11175000</v>
      </c>
      <c r="C2734">
        <v>5.6000000000000001E-2</v>
      </c>
      <c r="D2734">
        <v>201503</v>
      </c>
      <c r="E2734">
        <v>28</v>
      </c>
      <c r="G2734">
        <f t="shared" si="56"/>
        <v>1460200</v>
      </c>
    </row>
    <row r="2735" spans="1:7">
      <c r="A2735">
        <v>2734</v>
      </c>
      <c r="B2735">
        <v>3386000</v>
      </c>
      <c r="C2735">
        <v>2.35E-2</v>
      </c>
      <c r="D2735">
        <v>201502</v>
      </c>
      <c r="E2735">
        <v>29</v>
      </c>
      <c r="G2735">
        <f t="shared" si="56"/>
        <v>192296</v>
      </c>
    </row>
    <row r="2736" spans="1:7">
      <c r="A2736">
        <v>2735</v>
      </c>
      <c r="B2736">
        <v>7152000</v>
      </c>
      <c r="C2736">
        <v>9.7277777777800001E-2</v>
      </c>
      <c r="D2736">
        <v>201410</v>
      </c>
      <c r="E2736">
        <v>34</v>
      </c>
      <c r="G2736">
        <f t="shared" si="56"/>
        <v>1971236</v>
      </c>
    </row>
    <row r="2737" spans="1:7">
      <c r="A2737">
        <v>2736</v>
      </c>
      <c r="B2737">
        <v>24785000</v>
      </c>
      <c r="C2737">
        <v>2.35E-2</v>
      </c>
      <c r="D2737">
        <v>201502</v>
      </c>
      <c r="E2737">
        <v>12</v>
      </c>
      <c r="G2737">
        <f t="shared" si="56"/>
        <v>582447</v>
      </c>
    </row>
    <row r="2738" spans="1:7">
      <c r="A2738">
        <v>2737</v>
      </c>
      <c r="B2738">
        <v>31272000</v>
      </c>
      <c r="C2738">
        <v>3.9083333333299997E-2</v>
      </c>
      <c r="D2738">
        <v>201501</v>
      </c>
      <c r="E2738">
        <v>21</v>
      </c>
      <c r="G2738">
        <f t="shared" si="56"/>
        <v>2138874</v>
      </c>
    </row>
    <row r="2739" spans="1:7">
      <c r="A2739">
        <v>2738</v>
      </c>
      <c r="B2739">
        <v>3156000</v>
      </c>
      <c r="C2739">
        <v>5.76944444444E-2</v>
      </c>
      <c r="D2739">
        <v>201501</v>
      </c>
      <c r="E2739">
        <v>31</v>
      </c>
      <c r="G2739">
        <f t="shared" si="56"/>
        <v>470382</v>
      </c>
    </row>
    <row r="2740" spans="1:7">
      <c r="A2740">
        <v>2739</v>
      </c>
      <c r="B2740">
        <v>29177000</v>
      </c>
      <c r="C2740">
        <v>4.5333333333300002E-2</v>
      </c>
      <c r="D2740">
        <v>201412</v>
      </c>
      <c r="E2740">
        <v>24</v>
      </c>
      <c r="G2740">
        <f t="shared" si="56"/>
        <v>2645381</v>
      </c>
    </row>
    <row r="2741" spans="1:7">
      <c r="A2741">
        <v>2740</v>
      </c>
      <c r="B2741">
        <v>10445000</v>
      </c>
      <c r="C2741">
        <v>5.3249999999999999E-2</v>
      </c>
      <c r="D2741">
        <v>201505</v>
      </c>
      <c r="E2741">
        <v>27</v>
      </c>
      <c r="G2741">
        <f t="shared" si="56"/>
        <v>1251441</v>
      </c>
    </row>
    <row r="2742" spans="1:7">
      <c r="A2742">
        <v>2741</v>
      </c>
      <c r="B2742">
        <v>13905000</v>
      </c>
      <c r="C2742">
        <v>6.1388888888899998E-2</v>
      </c>
      <c r="D2742">
        <v>201501</v>
      </c>
      <c r="E2742">
        <v>34</v>
      </c>
      <c r="G2742">
        <f t="shared" si="56"/>
        <v>2418568</v>
      </c>
    </row>
    <row r="2743" spans="1:7">
      <c r="A2743">
        <v>2742</v>
      </c>
      <c r="B2743">
        <v>8328000</v>
      </c>
      <c r="C2743">
        <v>5.9444444444400002E-2</v>
      </c>
      <c r="D2743">
        <v>201405</v>
      </c>
      <c r="E2743">
        <v>28</v>
      </c>
      <c r="G2743">
        <f t="shared" si="56"/>
        <v>1155124</v>
      </c>
    </row>
    <row r="2744" spans="1:7">
      <c r="A2744">
        <v>2743</v>
      </c>
      <c r="B2744">
        <v>9213000</v>
      </c>
      <c r="C2744">
        <v>6.0749999999999998E-2</v>
      </c>
      <c r="D2744">
        <v>201603</v>
      </c>
      <c r="E2744">
        <v>27</v>
      </c>
      <c r="G2744">
        <f t="shared" si="56"/>
        <v>1259301</v>
      </c>
    </row>
    <row r="2745" spans="1:7">
      <c r="A2745">
        <v>2744</v>
      </c>
      <c r="B2745">
        <v>10868000</v>
      </c>
      <c r="C2745">
        <v>2.35E-2</v>
      </c>
      <c r="D2745">
        <v>201405</v>
      </c>
      <c r="E2745">
        <v>12</v>
      </c>
      <c r="G2745">
        <f t="shared" si="56"/>
        <v>255398</v>
      </c>
    </row>
    <row r="2746" spans="1:7">
      <c r="A2746">
        <v>2745</v>
      </c>
      <c r="B2746">
        <v>10430000</v>
      </c>
      <c r="C2746">
        <v>3.5999999999999997E-2</v>
      </c>
      <c r="D2746">
        <v>201404</v>
      </c>
      <c r="E2746">
        <v>22</v>
      </c>
      <c r="G2746">
        <f t="shared" si="56"/>
        <v>688380</v>
      </c>
    </row>
    <row r="2747" spans="1:7">
      <c r="A2747">
        <v>2746</v>
      </c>
      <c r="B2747">
        <v>30619000</v>
      </c>
      <c r="C2747">
        <v>2.35E-2</v>
      </c>
      <c r="D2747">
        <v>201505</v>
      </c>
      <c r="E2747">
        <v>25</v>
      </c>
      <c r="G2747">
        <f t="shared" si="56"/>
        <v>1499055</v>
      </c>
    </row>
    <row r="2748" spans="1:7">
      <c r="A2748">
        <v>2747</v>
      </c>
      <c r="B2748">
        <v>8687000</v>
      </c>
      <c r="C2748">
        <v>2.9416666666699998E-2</v>
      </c>
      <c r="D2748">
        <v>201404</v>
      </c>
      <c r="E2748">
        <v>23</v>
      </c>
      <c r="G2748">
        <f t="shared" si="56"/>
        <v>489789</v>
      </c>
    </row>
    <row r="2749" spans="1:7">
      <c r="A2749">
        <v>2748</v>
      </c>
      <c r="B2749">
        <v>11463000</v>
      </c>
      <c r="C2749">
        <v>2.35E-2</v>
      </c>
      <c r="D2749">
        <v>201404</v>
      </c>
      <c r="E2749">
        <v>23</v>
      </c>
      <c r="G2749">
        <f t="shared" si="56"/>
        <v>516312</v>
      </c>
    </row>
    <row r="2750" spans="1:7">
      <c r="A2750">
        <v>2749</v>
      </c>
      <c r="B2750">
        <v>7574000</v>
      </c>
      <c r="C2750">
        <v>3.6999999999999998E-2</v>
      </c>
      <c r="D2750">
        <v>201606</v>
      </c>
      <c r="E2750">
        <v>12</v>
      </c>
      <c r="G2750">
        <f t="shared" si="56"/>
        <v>280238</v>
      </c>
    </row>
    <row r="2751" spans="1:7">
      <c r="A2751">
        <v>2750</v>
      </c>
      <c r="B2751">
        <v>10931000</v>
      </c>
      <c r="C2751">
        <v>2.35E-2</v>
      </c>
      <c r="D2751">
        <v>201505</v>
      </c>
      <c r="E2751">
        <v>21</v>
      </c>
      <c r="G2751">
        <f t="shared" si="56"/>
        <v>449537</v>
      </c>
    </row>
    <row r="2752" spans="1:7">
      <c r="A2752">
        <v>2751</v>
      </c>
      <c r="B2752">
        <v>8774000</v>
      </c>
      <c r="C2752">
        <v>2.35E-2</v>
      </c>
      <c r="D2752">
        <v>201505</v>
      </c>
      <c r="E2752">
        <v>18</v>
      </c>
      <c r="G2752">
        <f t="shared" si="56"/>
        <v>309283</v>
      </c>
    </row>
    <row r="2753" spans="1:7">
      <c r="A2753">
        <v>2752</v>
      </c>
      <c r="B2753">
        <v>7719000</v>
      </c>
      <c r="C2753">
        <v>6.4750000000000002E-2</v>
      </c>
      <c r="D2753">
        <v>201606</v>
      </c>
      <c r="E2753">
        <v>21</v>
      </c>
      <c r="G2753">
        <f t="shared" si="56"/>
        <v>874659</v>
      </c>
    </row>
    <row r="2754" spans="1:7">
      <c r="A2754">
        <v>2753</v>
      </c>
      <c r="B2754">
        <v>26441000</v>
      </c>
      <c r="C2754">
        <v>2.35E-2</v>
      </c>
      <c r="D2754">
        <v>201405</v>
      </c>
      <c r="E2754">
        <v>27</v>
      </c>
      <c r="G2754">
        <f t="shared" ref="G2754:G2817" si="57">FLOOR(B2754*C2754*E2754/12, 1)</f>
        <v>1398067</v>
      </c>
    </row>
    <row r="2755" spans="1:7">
      <c r="A2755">
        <v>2754</v>
      </c>
      <c r="B2755">
        <v>8897000</v>
      </c>
      <c r="C2755">
        <v>2.88888888889E-2</v>
      </c>
      <c r="D2755">
        <v>201404</v>
      </c>
      <c r="E2755">
        <v>20</v>
      </c>
      <c r="G2755">
        <f t="shared" si="57"/>
        <v>428374</v>
      </c>
    </row>
    <row r="2756" spans="1:7">
      <c r="A2756">
        <v>2755</v>
      </c>
      <c r="B2756">
        <v>13616000</v>
      </c>
      <c r="C2756">
        <v>2.8333333333300001E-2</v>
      </c>
      <c r="D2756">
        <v>201602</v>
      </c>
      <c r="E2756">
        <v>28</v>
      </c>
      <c r="G2756">
        <f t="shared" si="57"/>
        <v>900168</v>
      </c>
    </row>
    <row r="2757" spans="1:7">
      <c r="A2757">
        <v>2756</v>
      </c>
      <c r="B2757">
        <v>4717000</v>
      </c>
      <c r="C2757">
        <v>4.6972222222200002E-2</v>
      </c>
      <c r="D2757">
        <v>201403</v>
      </c>
      <c r="E2757">
        <v>19</v>
      </c>
      <c r="G2757">
        <f t="shared" si="57"/>
        <v>350815</v>
      </c>
    </row>
    <row r="2758" spans="1:7">
      <c r="A2758">
        <v>2757</v>
      </c>
      <c r="B2758">
        <v>30753000</v>
      </c>
      <c r="C2758">
        <v>0.06</v>
      </c>
      <c r="D2758">
        <v>201403</v>
      </c>
      <c r="E2758">
        <v>30</v>
      </c>
      <c r="G2758">
        <f t="shared" si="57"/>
        <v>4612950</v>
      </c>
    </row>
    <row r="2759" spans="1:7">
      <c r="A2759">
        <v>2758</v>
      </c>
      <c r="B2759">
        <v>14790000</v>
      </c>
      <c r="C2759">
        <v>7.3333333333299999E-2</v>
      </c>
      <c r="D2759">
        <v>201503</v>
      </c>
      <c r="E2759">
        <v>30</v>
      </c>
      <c r="G2759">
        <f t="shared" si="57"/>
        <v>2711499</v>
      </c>
    </row>
    <row r="2760" spans="1:7">
      <c r="A2760">
        <v>2759</v>
      </c>
      <c r="B2760">
        <v>9333000</v>
      </c>
      <c r="C2760">
        <v>7.5694444444400003E-2</v>
      </c>
      <c r="D2760">
        <v>201609</v>
      </c>
      <c r="E2760">
        <v>25</v>
      </c>
      <c r="G2760">
        <f t="shared" si="57"/>
        <v>1471783</v>
      </c>
    </row>
    <row r="2761" spans="1:7">
      <c r="A2761">
        <v>2760</v>
      </c>
      <c r="B2761">
        <v>8124000</v>
      </c>
      <c r="C2761">
        <v>2.35E-2</v>
      </c>
      <c r="D2761">
        <v>201505</v>
      </c>
      <c r="E2761">
        <v>13</v>
      </c>
      <c r="G2761">
        <f t="shared" si="57"/>
        <v>206823</v>
      </c>
    </row>
    <row r="2762" spans="1:7">
      <c r="A2762">
        <v>2761</v>
      </c>
      <c r="B2762">
        <v>10868000</v>
      </c>
      <c r="C2762">
        <v>2.35E-2</v>
      </c>
      <c r="D2762">
        <v>201404</v>
      </c>
      <c r="E2762">
        <v>13</v>
      </c>
      <c r="G2762">
        <f t="shared" si="57"/>
        <v>276681</v>
      </c>
    </row>
    <row r="2763" spans="1:7">
      <c r="A2763">
        <v>2762</v>
      </c>
      <c r="B2763">
        <v>8951000</v>
      </c>
      <c r="C2763">
        <v>7.5444444444400002E-2</v>
      </c>
      <c r="D2763">
        <v>201412</v>
      </c>
      <c r="E2763">
        <v>28</v>
      </c>
      <c r="G2763">
        <f t="shared" si="57"/>
        <v>1575707</v>
      </c>
    </row>
    <row r="2764" spans="1:7">
      <c r="A2764">
        <v>2763</v>
      </c>
      <c r="B2764">
        <v>27244000</v>
      </c>
      <c r="C2764">
        <v>3.0555555555600002E-2</v>
      </c>
      <c r="D2764">
        <v>201406</v>
      </c>
      <c r="E2764">
        <v>25</v>
      </c>
      <c r="G2764">
        <f t="shared" si="57"/>
        <v>1734282</v>
      </c>
    </row>
    <row r="2765" spans="1:7">
      <c r="A2765">
        <v>2764</v>
      </c>
      <c r="B2765">
        <v>3504000</v>
      </c>
      <c r="C2765">
        <v>2.35E-2</v>
      </c>
      <c r="D2765">
        <v>201405</v>
      </c>
      <c r="E2765">
        <v>26</v>
      </c>
      <c r="G2765">
        <f t="shared" si="57"/>
        <v>178412</v>
      </c>
    </row>
    <row r="2766" spans="1:7">
      <c r="A2766">
        <v>2765</v>
      </c>
      <c r="B2766">
        <v>7882000</v>
      </c>
      <c r="C2766">
        <v>6.0666666666700002E-2</v>
      </c>
      <c r="D2766">
        <v>201501</v>
      </c>
      <c r="E2766">
        <v>28</v>
      </c>
      <c r="G2766">
        <f t="shared" si="57"/>
        <v>1115740</v>
      </c>
    </row>
    <row r="2767" spans="1:7">
      <c r="A2767">
        <v>2766</v>
      </c>
      <c r="B2767">
        <v>11219000</v>
      </c>
      <c r="C2767">
        <v>8.0666666666699999E-2</v>
      </c>
      <c r="D2767">
        <v>201501</v>
      </c>
      <c r="E2767">
        <v>33</v>
      </c>
      <c r="G2767">
        <f t="shared" si="57"/>
        <v>2488748</v>
      </c>
    </row>
    <row r="2768" spans="1:7">
      <c r="A2768">
        <v>2767</v>
      </c>
      <c r="B2768">
        <v>32806000</v>
      </c>
      <c r="C2768">
        <v>4.4249999999999998E-2</v>
      </c>
      <c r="D2768">
        <v>201603</v>
      </c>
      <c r="E2768">
        <v>27</v>
      </c>
      <c r="G2768">
        <f t="shared" si="57"/>
        <v>3266247</v>
      </c>
    </row>
    <row r="2769" spans="1:7">
      <c r="A2769">
        <v>2768</v>
      </c>
      <c r="B2769">
        <v>7943000</v>
      </c>
      <c r="C2769">
        <v>4.1166666666699998E-2</v>
      </c>
      <c r="D2769">
        <v>201501</v>
      </c>
      <c r="E2769">
        <v>26</v>
      </c>
      <c r="G2769">
        <f t="shared" si="57"/>
        <v>708471</v>
      </c>
    </row>
    <row r="2770" spans="1:7">
      <c r="A2770">
        <v>2769</v>
      </c>
      <c r="B2770">
        <v>24674000</v>
      </c>
      <c r="C2770">
        <v>2.35E-2</v>
      </c>
      <c r="D2770">
        <v>201504</v>
      </c>
      <c r="E2770">
        <v>23</v>
      </c>
      <c r="G2770">
        <f t="shared" si="57"/>
        <v>1111358</v>
      </c>
    </row>
    <row r="2771" spans="1:7">
      <c r="A2771">
        <v>2770</v>
      </c>
      <c r="B2771">
        <v>12604000</v>
      </c>
      <c r="C2771">
        <v>2.35E-2</v>
      </c>
      <c r="D2771">
        <v>201405</v>
      </c>
      <c r="E2771">
        <v>24</v>
      </c>
      <c r="G2771">
        <f t="shared" si="57"/>
        <v>592388</v>
      </c>
    </row>
    <row r="2772" spans="1:7">
      <c r="A2772">
        <v>2771</v>
      </c>
      <c r="B2772">
        <v>7067000</v>
      </c>
      <c r="C2772">
        <v>5.0888888888900002E-2</v>
      </c>
      <c r="D2772">
        <v>201505</v>
      </c>
      <c r="E2772">
        <v>26</v>
      </c>
      <c r="G2772">
        <f t="shared" si="57"/>
        <v>779202</v>
      </c>
    </row>
    <row r="2773" spans="1:7">
      <c r="A2773">
        <v>2772</v>
      </c>
      <c r="B2773">
        <v>25608000</v>
      </c>
      <c r="C2773">
        <v>3.1305555555600002E-2</v>
      </c>
      <c r="D2773">
        <v>201507</v>
      </c>
      <c r="E2773">
        <v>23</v>
      </c>
      <c r="G2773">
        <f t="shared" si="57"/>
        <v>1536539</v>
      </c>
    </row>
    <row r="2774" spans="1:7">
      <c r="A2774">
        <v>2773</v>
      </c>
      <c r="B2774">
        <v>9456000</v>
      </c>
      <c r="C2774">
        <v>2.71666666667E-2</v>
      </c>
      <c r="D2774">
        <v>201502</v>
      </c>
      <c r="E2774">
        <v>21</v>
      </c>
      <c r="G2774">
        <f t="shared" si="57"/>
        <v>449554</v>
      </c>
    </row>
    <row r="2775" spans="1:7">
      <c r="A2775">
        <v>2774</v>
      </c>
      <c r="B2775">
        <v>8343000</v>
      </c>
      <c r="C2775">
        <v>5.8777777777800001E-2</v>
      </c>
      <c r="D2775">
        <v>201503</v>
      </c>
      <c r="E2775">
        <v>23</v>
      </c>
      <c r="G2775">
        <f t="shared" si="57"/>
        <v>939900</v>
      </c>
    </row>
    <row r="2776" spans="1:7">
      <c r="A2776">
        <v>2775</v>
      </c>
      <c r="B2776">
        <v>31969000</v>
      </c>
      <c r="C2776">
        <v>5.2249999999999998E-2</v>
      </c>
      <c r="D2776">
        <v>201403</v>
      </c>
      <c r="E2776">
        <v>33</v>
      </c>
      <c r="G2776">
        <f t="shared" si="57"/>
        <v>4593545</v>
      </c>
    </row>
    <row r="2777" spans="1:7">
      <c r="A2777">
        <v>2776</v>
      </c>
      <c r="B2777">
        <v>12190000</v>
      </c>
      <c r="C2777">
        <v>6.6055555555599998E-2</v>
      </c>
      <c r="D2777">
        <v>201503</v>
      </c>
      <c r="E2777">
        <v>29</v>
      </c>
      <c r="G2777">
        <f t="shared" si="57"/>
        <v>1945941</v>
      </c>
    </row>
    <row r="2778" spans="1:7">
      <c r="A2778">
        <v>2777</v>
      </c>
      <c r="B2778">
        <v>33025000</v>
      </c>
      <c r="C2778">
        <v>2.35E-2</v>
      </c>
      <c r="D2778">
        <v>201505</v>
      </c>
      <c r="E2778">
        <v>25</v>
      </c>
      <c r="G2778">
        <f t="shared" si="57"/>
        <v>1616848</v>
      </c>
    </row>
    <row r="2779" spans="1:7">
      <c r="A2779">
        <v>2778</v>
      </c>
      <c r="B2779">
        <v>29549000</v>
      </c>
      <c r="C2779">
        <v>4.0666666666699998E-2</v>
      </c>
      <c r="D2779">
        <v>201608</v>
      </c>
      <c r="E2779">
        <v>24</v>
      </c>
      <c r="G2779">
        <f t="shared" si="57"/>
        <v>2403318</v>
      </c>
    </row>
    <row r="2780" spans="1:7">
      <c r="A2780">
        <v>2779</v>
      </c>
      <c r="B2780">
        <v>4633000</v>
      </c>
      <c r="C2780">
        <v>2.35E-2</v>
      </c>
      <c r="D2780">
        <v>201504</v>
      </c>
      <c r="E2780">
        <v>26</v>
      </c>
      <c r="G2780">
        <f t="shared" si="57"/>
        <v>235896</v>
      </c>
    </row>
    <row r="2781" spans="1:7">
      <c r="A2781">
        <v>2780</v>
      </c>
      <c r="B2781">
        <v>10988000</v>
      </c>
      <c r="C2781">
        <v>3.1222222222199999E-2</v>
      </c>
      <c r="D2781">
        <v>201404</v>
      </c>
      <c r="E2781">
        <v>29</v>
      </c>
      <c r="G2781">
        <f t="shared" si="57"/>
        <v>829085</v>
      </c>
    </row>
    <row r="2782" spans="1:7">
      <c r="A2782">
        <v>2781</v>
      </c>
      <c r="B2782">
        <v>9740000</v>
      </c>
      <c r="C2782">
        <v>2.35E-2</v>
      </c>
      <c r="D2782">
        <v>201404</v>
      </c>
      <c r="E2782">
        <v>18</v>
      </c>
      <c r="G2782">
        <f t="shared" si="57"/>
        <v>343335</v>
      </c>
    </row>
    <row r="2783" spans="1:7">
      <c r="A2783">
        <v>2782</v>
      </c>
      <c r="B2783">
        <v>15350000</v>
      </c>
      <c r="C2783">
        <v>4.8000000000000001E-2</v>
      </c>
      <c r="D2783">
        <v>201507</v>
      </c>
      <c r="E2783">
        <v>27</v>
      </c>
      <c r="G2783">
        <f t="shared" si="57"/>
        <v>1657800</v>
      </c>
    </row>
    <row r="2784" spans="1:7">
      <c r="A2784">
        <v>2783</v>
      </c>
      <c r="B2784">
        <v>13535000</v>
      </c>
      <c r="C2784">
        <v>4.47222222222E-2</v>
      </c>
      <c r="D2784">
        <v>201406</v>
      </c>
      <c r="E2784">
        <v>23</v>
      </c>
      <c r="G2784">
        <f t="shared" si="57"/>
        <v>1160187</v>
      </c>
    </row>
    <row r="2785" spans="1:7">
      <c r="A2785">
        <v>2784</v>
      </c>
      <c r="B2785">
        <v>10629000</v>
      </c>
      <c r="C2785">
        <v>4.9111111111100003E-2</v>
      </c>
      <c r="D2785">
        <v>201503</v>
      </c>
      <c r="E2785">
        <v>26</v>
      </c>
      <c r="G2785">
        <f t="shared" si="57"/>
        <v>1131004</v>
      </c>
    </row>
    <row r="2786" spans="1:7">
      <c r="A2786">
        <v>2785</v>
      </c>
      <c r="B2786">
        <v>24542000</v>
      </c>
      <c r="C2786">
        <v>2.35E-2</v>
      </c>
      <c r="D2786">
        <v>201504</v>
      </c>
      <c r="E2786">
        <v>20</v>
      </c>
      <c r="G2786">
        <f t="shared" si="57"/>
        <v>961228</v>
      </c>
    </row>
    <row r="2787" spans="1:7">
      <c r="A2787">
        <v>2786</v>
      </c>
      <c r="B2787">
        <v>11570000</v>
      </c>
      <c r="C2787">
        <v>0.05</v>
      </c>
      <c r="D2787">
        <v>201507</v>
      </c>
      <c r="E2787">
        <v>24</v>
      </c>
      <c r="G2787">
        <f t="shared" si="57"/>
        <v>1157000</v>
      </c>
    </row>
    <row r="2788" spans="1:7">
      <c r="A2788">
        <v>2787</v>
      </c>
      <c r="B2788">
        <v>13612000</v>
      </c>
      <c r="C2788">
        <v>2.35E-2</v>
      </c>
      <c r="D2788">
        <v>201404</v>
      </c>
      <c r="E2788">
        <v>17</v>
      </c>
      <c r="G2788">
        <f t="shared" si="57"/>
        <v>453166</v>
      </c>
    </row>
    <row r="2789" spans="1:7">
      <c r="A2789">
        <v>2788</v>
      </c>
      <c r="B2789">
        <v>28400000</v>
      </c>
      <c r="C2789">
        <v>4.7527777777799998E-2</v>
      </c>
      <c r="D2789">
        <v>201501</v>
      </c>
      <c r="E2789">
        <v>29</v>
      </c>
      <c r="G2789">
        <f t="shared" si="57"/>
        <v>3261989</v>
      </c>
    </row>
    <row r="2790" spans="1:7">
      <c r="A2790">
        <v>2789</v>
      </c>
      <c r="B2790">
        <v>12330000</v>
      </c>
      <c r="C2790">
        <v>3.4305555555599998E-2</v>
      </c>
      <c r="D2790">
        <v>201503</v>
      </c>
      <c r="E2790">
        <v>13</v>
      </c>
      <c r="G2790">
        <f t="shared" si="57"/>
        <v>458236</v>
      </c>
    </row>
    <row r="2791" spans="1:7">
      <c r="A2791">
        <v>2790</v>
      </c>
      <c r="B2791">
        <v>15836000</v>
      </c>
      <c r="C2791">
        <v>5.4583333333300003E-2</v>
      </c>
      <c r="D2791">
        <v>201405</v>
      </c>
      <c r="E2791">
        <v>35</v>
      </c>
      <c r="G2791">
        <f t="shared" si="57"/>
        <v>2521113</v>
      </c>
    </row>
    <row r="2792" spans="1:7">
      <c r="A2792">
        <v>2791</v>
      </c>
      <c r="B2792">
        <v>8770000</v>
      </c>
      <c r="C2792">
        <v>3.4444444444400001E-2</v>
      </c>
      <c r="D2792">
        <v>201505</v>
      </c>
      <c r="E2792">
        <v>20</v>
      </c>
      <c r="G2792">
        <f t="shared" si="57"/>
        <v>503462</v>
      </c>
    </row>
    <row r="2793" spans="1:7">
      <c r="A2793">
        <v>2792</v>
      </c>
      <c r="B2793">
        <v>8411000</v>
      </c>
      <c r="C2793">
        <v>3.8638888888899998E-2</v>
      </c>
      <c r="D2793">
        <v>201501</v>
      </c>
      <c r="E2793">
        <v>13</v>
      </c>
      <c r="G2793">
        <f t="shared" si="57"/>
        <v>352074</v>
      </c>
    </row>
    <row r="2794" spans="1:7">
      <c r="A2794">
        <v>2793</v>
      </c>
      <c r="B2794">
        <v>26170000</v>
      </c>
      <c r="C2794">
        <v>2.35E-2</v>
      </c>
      <c r="D2794">
        <v>201405</v>
      </c>
      <c r="E2794">
        <v>25</v>
      </c>
      <c r="G2794">
        <f t="shared" si="57"/>
        <v>1281239</v>
      </c>
    </row>
    <row r="2795" spans="1:7">
      <c r="A2795">
        <v>2794</v>
      </c>
      <c r="B2795">
        <v>12654000</v>
      </c>
      <c r="C2795">
        <v>5.83333333333E-2</v>
      </c>
      <c r="D2795">
        <v>201503</v>
      </c>
      <c r="E2795">
        <v>30</v>
      </c>
      <c r="G2795">
        <f t="shared" si="57"/>
        <v>1845374</v>
      </c>
    </row>
    <row r="2796" spans="1:7">
      <c r="A2796">
        <v>2795</v>
      </c>
      <c r="B2796">
        <v>10646000</v>
      </c>
      <c r="C2796">
        <v>3.7333333333300002E-2</v>
      </c>
      <c r="D2796">
        <v>201412</v>
      </c>
      <c r="E2796">
        <v>28</v>
      </c>
      <c r="G2796">
        <f t="shared" si="57"/>
        <v>927384</v>
      </c>
    </row>
    <row r="2797" spans="1:7">
      <c r="A2797">
        <v>2796</v>
      </c>
      <c r="B2797">
        <v>9754000</v>
      </c>
      <c r="C2797">
        <v>2.9888888888900001E-2</v>
      </c>
      <c r="D2797">
        <v>201505</v>
      </c>
      <c r="E2797">
        <v>22</v>
      </c>
      <c r="G2797">
        <f t="shared" si="57"/>
        <v>534483</v>
      </c>
    </row>
    <row r="2798" spans="1:7">
      <c r="A2798">
        <v>2797</v>
      </c>
      <c r="B2798">
        <v>13602000</v>
      </c>
      <c r="C2798">
        <v>2.35E-2</v>
      </c>
      <c r="D2798">
        <v>201404</v>
      </c>
      <c r="E2798">
        <v>23</v>
      </c>
      <c r="G2798">
        <f t="shared" si="57"/>
        <v>612656</v>
      </c>
    </row>
    <row r="2799" spans="1:7">
      <c r="A2799">
        <v>2798</v>
      </c>
      <c r="B2799">
        <v>8732000</v>
      </c>
      <c r="C2799">
        <v>2.35E-2</v>
      </c>
      <c r="D2799">
        <v>201407</v>
      </c>
      <c r="E2799">
        <v>16</v>
      </c>
      <c r="G2799">
        <f t="shared" si="57"/>
        <v>273602</v>
      </c>
    </row>
    <row r="2800" spans="1:7">
      <c r="A2800">
        <v>2799</v>
      </c>
      <c r="B2800">
        <v>11520000</v>
      </c>
      <c r="C2800">
        <v>2.9333333333299998E-2</v>
      </c>
      <c r="D2800">
        <v>201405</v>
      </c>
      <c r="E2800">
        <v>24</v>
      </c>
      <c r="G2800">
        <f t="shared" si="57"/>
        <v>675839</v>
      </c>
    </row>
    <row r="2801" spans="1:7">
      <c r="A2801">
        <v>2800</v>
      </c>
      <c r="B2801">
        <v>3517000</v>
      </c>
      <c r="C2801">
        <v>2.35E-2</v>
      </c>
      <c r="D2801">
        <v>201502</v>
      </c>
      <c r="E2801">
        <v>23</v>
      </c>
      <c r="G2801">
        <f t="shared" si="57"/>
        <v>158411</v>
      </c>
    </row>
    <row r="2802" spans="1:7">
      <c r="A2802">
        <v>2801</v>
      </c>
      <c r="B2802">
        <v>16440000</v>
      </c>
      <c r="C2802">
        <v>2.35E-2</v>
      </c>
      <c r="D2802">
        <v>201602</v>
      </c>
      <c r="E2802">
        <v>18</v>
      </c>
      <c r="G2802">
        <f t="shared" si="57"/>
        <v>579510</v>
      </c>
    </row>
    <row r="2803" spans="1:7">
      <c r="A2803">
        <v>2802</v>
      </c>
      <c r="B2803">
        <v>4550000</v>
      </c>
      <c r="C2803">
        <v>2.35E-2</v>
      </c>
      <c r="D2803">
        <v>201510</v>
      </c>
      <c r="E2803">
        <v>12</v>
      </c>
      <c r="G2803">
        <f t="shared" si="57"/>
        <v>106925</v>
      </c>
    </row>
    <row r="2804" spans="1:7">
      <c r="A2804">
        <v>2803</v>
      </c>
      <c r="B2804">
        <v>8665000</v>
      </c>
      <c r="C2804">
        <v>4.5999999999999999E-2</v>
      </c>
      <c r="D2804">
        <v>201405</v>
      </c>
      <c r="E2804">
        <v>24</v>
      </c>
      <c r="G2804">
        <f t="shared" si="57"/>
        <v>797180</v>
      </c>
    </row>
    <row r="2805" spans="1:7">
      <c r="A2805">
        <v>2804</v>
      </c>
      <c r="B2805">
        <v>5024000</v>
      </c>
      <c r="C2805">
        <v>2.35E-2</v>
      </c>
      <c r="D2805">
        <v>201607</v>
      </c>
      <c r="E2805">
        <v>14</v>
      </c>
      <c r="G2805">
        <f t="shared" si="57"/>
        <v>137741</v>
      </c>
    </row>
    <row r="2806" spans="1:7">
      <c r="A2806">
        <v>2805</v>
      </c>
      <c r="B2806">
        <v>9754000</v>
      </c>
      <c r="C2806">
        <v>2.35E-2</v>
      </c>
      <c r="D2806">
        <v>201405</v>
      </c>
      <c r="E2806">
        <v>15</v>
      </c>
      <c r="G2806">
        <f t="shared" si="57"/>
        <v>286523</v>
      </c>
    </row>
    <row r="2807" spans="1:7">
      <c r="A2807">
        <v>2806</v>
      </c>
      <c r="B2807">
        <v>12374000</v>
      </c>
      <c r="C2807">
        <v>2.35E-2</v>
      </c>
      <c r="D2807">
        <v>201404</v>
      </c>
      <c r="E2807">
        <v>18</v>
      </c>
      <c r="G2807">
        <f t="shared" si="57"/>
        <v>436183</v>
      </c>
    </row>
    <row r="2808" spans="1:7">
      <c r="A2808">
        <v>2807</v>
      </c>
      <c r="B2808">
        <v>27499000</v>
      </c>
      <c r="C2808">
        <v>2.35E-2</v>
      </c>
      <c r="D2808">
        <v>201404</v>
      </c>
      <c r="E2808">
        <v>17</v>
      </c>
      <c r="G2808">
        <f t="shared" si="57"/>
        <v>915487</v>
      </c>
    </row>
    <row r="2809" spans="1:7">
      <c r="A2809">
        <v>2808</v>
      </c>
      <c r="B2809">
        <v>5456000</v>
      </c>
      <c r="C2809">
        <v>2.6472222222200002E-2</v>
      </c>
      <c r="D2809">
        <v>201504</v>
      </c>
      <c r="E2809">
        <v>19</v>
      </c>
      <c r="G2809">
        <f t="shared" si="57"/>
        <v>228684</v>
      </c>
    </row>
    <row r="2810" spans="1:7">
      <c r="A2810">
        <v>2809</v>
      </c>
      <c r="B2810">
        <v>13382000</v>
      </c>
      <c r="C2810">
        <v>2.35E-2</v>
      </c>
      <c r="D2810">
        <v>201402</v>
      </c>
      <c r="E2810">
        <v>22</v>
      </c>
      <c r="G2810">
        <f t="shared" si="57"/>
        <v>576541</v>
      </c>
    </row>
    <row r="2811" spans="1:7">
      <c r="A2811">
        <v>2810</v>
      </c>
      <c r="B2811">
        <v>13858000</v>
      </c>
      <c r="C2811">
        <v>4.9333333333299999E-2</v>
      </c>
      <c r="D2811">
        <v>201407</v>
      </c>
      <c r="E2811">
        <v>24</v>
      </c>
      <c r="G2811">
        <f t="shared" si="57"/>
        <v>1367322</v>
      </c>
    </row>
    <row r="2812" spans="1:7">
      <c r="A2812">
        <v>2811</v>
      </c>
      <c r="B2812">
        <v>25504000</v>
      </c>
      <c r="C2812">
        <v>0.04</v>
      </c>
      <c r="D2812">
        <v>201403</v>
      </c>
      <c r="E2812">
        <v>20</v>
      </c>
      <c r="G2812">
        <f t="shared" si="57"/>
        <v>1700266</v>
      </c>
    </row>
    <row r="2813" spans="1:7">
      <c r="A2813">
        <v>2812</v>
      </c>
      <c r="B2813">
        <v>29995000</v>
      </c>
      <c r="C2813">
        <v>3.2000000000000001E-2</v>
      </c>
      <c r="D2813">
        <v>201502</v>
      </c>
      <c r="E2813">
        <v>24</v>
      </c>
      <c r="G2813">
        <f t="shared" si="57"/>
        <v>1919680</v>
      </c>
    </row>
    <row r="2814" spans="1:7">
      <c r="A2814">
        <v>2813</v>
      </c>
      <c r="B2814">
        <v>13596000</v>
      </c>
      <c r="C2814">
        <v>2.35E-2</v>
      </c>
      <c r="D2814">
        <v>201505</v>
      </c>
      <c r="E2814">
        <v>26</v>
      </c>
      <c r="G2814">
        <f t="shared" si="57"/>
        <v>692263</v>
      </c>
    </row>
    <row r="2815" spans="1:7">
      <c r="A2815">
        <v>2814</v>
      </c>
      <c r="B2815">
        <v>9956000</v>
      </c>
      <c r="C2815">
        <v>2.35E-2</v>
      </c>
      <c r="D2815">
        <v>201504</v>
      </c>
      <c r="E2815">
        <v>15</v>
      </c>
      <c r="G2815">
        <f t="shared" si="57"/>
        <v>292457</v>
      </c>
    </row>
    <row r="2816" spans="1:7">
      <c r="A2816">
        <v>2815</v>
      </c>
      <c r="B2816">
        <v>24109000</v>
      </c>
      <c r="C2816">
        <v>2.35E-2</v>
      </c>
      <c r="D2816">
        <v>201402</v>
      </c>
      <c r="E2816">
        <v>12</v>
      </c>
      <c r="G2816">
        <f t="shared" si="57"/>
        <v>566561</v>
      </c>
    </row>
    <row r="2817" spans="1:7">
      <c r="A2817">
        <v>2816</v>
      </c>
      <c r="B2817">
        <v>27071000</v>
      </c>
      <c r="C2817">
        <v>2.35E-2</v>
      </c>
      <c r="D2817">
        <v>201405</v>
      </c>
      <c r="E2817">
        <v>23</v>
      </c>
      <c r="G2817">
        <f t="shared" si="57"/>
        <v>1219322</v>
      </c>
    </row>
    <row r="2818" spans="1:7">
      <c r="A2818">
        <v>2817</v>
      </c>
      <c r="B2818">
        <v>8790000</v>
      </c>
      <c r="C2818">
        <v>2.35E-2</v>
      </c>
      <c r="D2818">
        <v>201405</v>
      </c>
      <c r="E2818">
        <v>12</v>
      </c>
      <c r="G2818">
        <f t="shared" ref="G2818:G2881" si="58">FLOOR(B2818*C2818*E2818/12, 1)</f>
        <v>206565</v>
      </c>
    </row>
    <row r="2819" spans="1:7">
      <c r="A2819">
        <v>2818</v>
      </c>
      <c r="B2819">
        <v>12610000</v>
      </c>
      <c r="C2819">
        <v>2.35E-2</v>
      </c>
      <c r="D2819">
        <v>201405</v>
      </c>
      <c r="E2819">
        <v>25</v>
      </c>
      <c r="G2819">
        <f t="shared" si="58"/>
        <v>617364</v>
      </c>
    </row>
    <row r="2820" spans="1:7">
      <c r="A2820">
        <v>2819</v>
      </c>
      <c r="B2820">
        <v>8869000</v>
      </c>
      <c r="C2820">
        <v>3.1111111111100001E-2</v>
      </c>
      <c r="D2820">
        <v>201505</v>
      </c>
      <c r="E2820">
        <v>22</v>
      </c>
      <c r="G2820">
        <f t="shared" si="58"/>
        <v>505861</v>
      </c>
    </row>
    <row r="2821" spans="1:7">
      <c r="A2821">
        <v>2820</v>
      </c>
      <c r="B2821">
        <v>13907000</v>
      </c>
      <c r="C2821">
        <v>2.35E-2</v>
      </c>
      <c r="D2821">
        <v>201504</v>
      </c>
      <c r="E2821">
        <v>18</v>
      </c>
      <c r="G2821">
        <f t="shared" si="58"/>
        <v>490221</v>
      </c>
    </row>
    <row r="2822" spans="1:7">
      <c r="A2822">
        <v>2821</v>
      </c>
      <c r="B2822">
        <v>7622000</v>
      </c>
      <c r="C2822">
        <v>4.08888888889E-2</v>
      </c>
      <c r="D2822">
        <v>201404</v>
      </c>
      <c r="E2822">
        <v>22</v>
      </c>
      <c r="G2822">
        <f t="shared" si="58"/>
        <v>571367</v>
      </c>
    </row>
    <row r="2823" spans="1:7">
      <c r="A2823">
        <v>2822</v>
      </c>
      <c r="B2823">
        <v>29007000</v>
      </c>
      <c r="C2823">
        <v>6.7666666666700001E-2</v>
      </c>
      <c r="D2823">
        <v>201501</v>
      </c>
      <c r="E2823">
        <v>28</v>
      </c>
      <c r="G2823">
        <f t="shared" si="58"/>
        <v>4579883</v>
      </c>
    </row>
    <row r="2824" spans="1:7">
      <c r="A2824">
        <v>2823</v>
      </c>
      <c r="B2824">
        <v>8928000</v>
      </c>
      <c r="C2824">
        <v>4.3611111111099998E-2</v>
      </c>
      <c r="D2824">
        <v>201505</v>
      </c>
      <c r="E2824">
        <v>25</v>
      </c>
      <c r="G2824">
        <f t="shared" si="58"/>
        <v>811166</v>
      </c>
    </row>
    <row r="2825" spans="1:7">
      <c r="A2825">
        <v>2824</v>
      </c>
      <c r="B2825">
        <v>8725000</v>
      </c>
      <c r="C2825">
        <v>2.35E-2</v>
      </c>
      <c r="D2825">
        <v>201404</v>
      </c>
      <c r="E2825">
        <v>16</v>
      </c>
      <c r="G2825">
        <f t="shared" si="58"/>
        <v>273383</v>
      </c>
    </row>
    <row r="2826" spans="1:7">
      <c r="A2826">
        <v>2825</v>
      </c>
      <c r="B2826">
        <v>11893000</v>
      </c>
      <c r="C2826">
        <v>7.1999999999999995E-2</v>
      </c>
      <c r="D2826">
        <v>201506</v>
      </c>
      <c r="E2826">
        <v>32</v>
      </c>
      <c r="G2826">
        <f t="shared" si="58"/>
        <v>2283456</v>
      </c>
    </row>
    <row r="2827" spans="1:7">
      <c r="A2827">
        <v>2826</v>
      </c>
      <c r="B2827">
        <v>9104000</v>
      </c>
      <c r="C2827">
        <v>4.4666666666700001E-2</v>
      </c>
      <c r="D2827">
        <v>201405</v>
      </c>
      <c r="E2827">
        <v>24</v>
      </c>
      <c r="G2827">
        <f t="shared" si="58"/>
        <v>813290</v>
      </c>
    </row>
    <row r="2828" spans="1:7">
      <c r="A2828">
        <v>2827</v>
      </c>
      <c r="B2828">
        <v>9230000</v>
      </c>
      <c r="C2828">
        <v>7.0499999999999993E-2</v>
      </c>
      <c r="D2828">
        <v>201406</v>
      </c>
      <c r="E2828">
        <v>27</v>
      </c>
      <c r="G2828">
        <f t="shared" si="58"/>
        <v>1464108</v>
      </c>
    </row>
    <row r="2829" spans="1:7">
      <c r="A2829">
        <v>2828</v>
      </c>
      <c r="B2829">
        <v>3964000</v>
      </c>
      <c r="C2829">
        <v>2.64444444444E-2</v>
      </c>
      <c r="D2829">
        <v>201503</v>
      </c>
      <c r="E2829">
        <v>28</v>
      </c>
      <c r="G2829">
        <f t="shared" si="58"/>
        <v>244593</v>
      </c>
    </row>
    <row r="2830" spans="1:7">
      <c r="A2830">
        <v>2829</v>
      </c>
      <c r="B2830">
        <v>3558000</v>
      </c>
      <c r="C2830">
        <v>2.35E-2</v>
      </c>
      <c r="D2830">
        <v>201504</v>
      </c>
      <c r="E2830">
        <v>12</v>
      </c>
      <c r="G2830">
        <f t="shared" si="58"/>
        <v>83613</v>
      </c>
    </row>
    <row r="2831" spans="1:7">
      <c r="A2831">
        <v>2830</v>
      </c>
      <c r="B2831">
        <v>26109000</v>
      </c>
      <c r="C2831">
        <v>6.1388888888899998E-2</v>
      </c>
      <c r="D2831">
        <v>201501</v>
      </c>
      <c r="E2831">
        <v>26</v>
      </c>
      <c r="G2831">
        <f t="shared" si="58"/>
        <v>3472738</v>
      </c>
    </row>
    <row r="2832" spans="1:7">
      <c r="A2832">
        <v>2831</v>
      </c>
      <c r="B2832">
        <v>27096000</v>
      </c>
      <c r="C2832">
        <v>2.35E-2</v>
      </c>
      <c r="D2832">
        <v>201502</v>
      </c>
      <c r="E2832">
        <v>22</v>
      </c>
      <c r="G2832">
        <f t="shared" si="58"/>
        <v>1167386</v>
      </c>
    </row>
    <row r="2833" spans="1:7">
      <c r="A2833">
        <v>2832</v>
      </c>
      <c r="B2833">
        <v>10307000</v>
      </c>
      <c r="C2833">
        <v>2.5000000000000001E-2</v>
      </c>
      <c r="D2833">
        <v>201405</v>
      </c>
      <c r="E2833">
        <v>22</v>
      </c>
      <c r="G2833">
        <f t="shared" si="58"/>
        <v>472404</v>
      </c>
    </row>
    <row r="2834" spans="1:7">
      <c r="A2834">
        <v>2833</v>
      </c>
      <c r="B2834">
        <v>10771000</v>
      </c>
      <c r="C2834">
        <v>5.1666666666700001E-2</v>
      </c>
      <c r="D2834">
        <v>201404</v>
      </c>
      <c r="E2834">
        <v>35</v>
      </c>
      <c r="G2834">
        <f t="shared" si="58"/>
        <v>1623129</v>
      </c>
    </row>
    <row r="2835" spans="1:7">
      <c r="A2835">
        <v>2834</v>
      </c>
      <c r="B2835">
        <v>9470000</v>
      </c>
      <c r="C2835">
        <v>8.3527777777800002E-2</v>
      </c>
      <c r="D2835">
        <v>201406</v>
      </c>
      <c r="E2835">
        <v>31</v>
      </c>
      <c r="G2835">
        <f t="shared" si="58"/>
        <v>2043437</v>
      </c>
    </row>
    <row r="2836" spans="1:7">
      <c r="A2836">
        <v>2835</v>
      </c>
      <c r="B2836">
        <v>28187000</v>
      </c>
      <c r="C2836">
        <v>2.35E-2</v>
      </c>
      <c r="D2836">
        <v>201406</v>
      </c>
      <c r="E2836">
        <v>14</v>
      </c>
      <c r="G2836">
        <f t="shared" si="58"/>
        <v>772793</v>
      </c>
    </row>
    <row r="2837" spans="1:7">
      <c r="A2837">
        <v>2836</v>
      </c>
      <c r="B2837">
        <v>10845000</v>
      </c>
      <c r="C2837">
        <v>6.7666666666700001E-2</v>
      </c>
      <c r="D2837">
        <v>201407</v>
      </c>
      <c r="E2837">
        <v>28</v>
      </c>
      <c r="G2837">
        <f t="shared" si="58"/>
        <v>1712305</v>
      </c>
    </row>
    <row r="2838" spans="1:7">
      <c r="A2838">
        <v>2837</v>
      </c>
      <c r="B2838">
        <v>10500000</v>
      </c>
      <c r="C2838">
        <v>7.1666666666700005E-2</v>
      </c>
      <c r="D2838">
        <v>201503</v>
      </c>
      <c r="E2838">
        <v>30</v>
      </c>
      <c r="G2838">
        <f t="shared" si="58"/>
        <v>1881250</v>
      </c>
    </row>
    <row r="2839" spans="1:7">
      <c r="A2839">
        <v>2838</v>
      </c>
      <c r="B2839">
        <v>11873000</v>
      </c>
      <c r="C2839">
        <v>2.35E-2</v>
      </c>
      <c r="D2839">
        <v>201505</v>
      </c>
      <c r="E2839">
        <v>17</v>
      </c>
      <c r="G2839">
        <f t="shared" si="58"/>
        <v>395271</v>
      </c>
    </row>
    <row r="2840" spans="1:7">
      <c r="A2840">
        <v>2839</v>
      </c>
      <c r="B2840">
        <v>10801000</v>
      </c>
      <c r="C2840">
        <v>2.4944444444399999E-2</v>
      </c>
      <c r="D2840">
        <v>201404</v>
      </c>
      <c r="E2840">
        <v>23</v>
      </c>
      <c r="G2840">
        <f t="shared" si="58"/>
        <v>516397</v>
      </c>
    </row>
    <row r="2841" spans="1:7">
      <c r="A2841">
        <v>2840</v>
      </c>
      <c r="B2841">
        <v>8143000</v>
      </c>
      <c r="C2841">
        <v>2.4500000000000001E-2</v>
      </c>
      <c r="D2841">
        <v>201604</v>
      </c>
      <c r="E2841">
        <v>18</v>
      </c>
      <c r="G2841">
        <f t="shared" si="58"/>
        <v>299255</v>
      </c>
    </row>
    <row r="2842" spans="1:7">
      <c r="A2842">
        <v>2841</v>
      </c>
      <c r="B2842">
        <v>22123000</v>
      </c>
      <c r="C2842">
        <v>4.1166666666699998E-2</v>
      </c>
      <c r="D2842">
        <v>201503</v>
      </c>
      <c r="E2842">
        <v>26</v>
      </c>
      <c r="G2842">
        <f t="shared" si="58"/>
        <v>1973248</v>
      </c>
    </row>
    <row r="2843" spans="1:7">
      <c r="A2843">
        <v>2842</v>
      </c>
      <c r="B2843">
        <v>28738000</v>
      </c>
      <c r="C2843">
        <v>0.06</v>
      </c>
      <c r="D2843">
        <v>201503</v>
      </c>
      <c r="E2843">
        <v>27</v>
      </c>
      <c r="G2843">
        <f t="shared" si="58"/>
        <v>3879630</v>
      </c>
    </row>
    <row r="2844" spans="1:7">
      <c r="A2844">
        <v>2843</v>
      </c>
      <c r="B2844">
        <v>24467000</v>
      </c>
      <c r="C2844">
        <v>3.6666666666700001E-2</v>
      </c>
      <c r="D2844">
        <v>201507</v>
      </c>
      <c r="E2844">
        <v>22</v>
      </c>
      <c r="G2844">
        <f t="shared" si="58"/>
        <v>1644726</v>
      </c>
    </row>
    <row r="2845" spans="1:7">
      <c r="A2845">
        <v>2844</v>
      </c>
      <c r="B2845">
        <v>8509000</v>
      </c>
      <c r="C2845">
        <v>2.35E-2</v>
      </c>
      <c r="D2845">
        <v>201602</v>
      </c>
      <c r="E2845">
        <v>17</v>
      </c>
      <c r="G2845">
        <f t="shared" si="58"/>
        <v>283278</v>
      </c>
    </row>
    <row r="2846" spans="1:7">
      <c r="A2846">
        <v>2845</v>
      </c>
      <c r="B2846">
        <v>25365000</v>
      </c>
      <c r="C2846">
        <v>2.8166666666700001E-2</v>
      </c>
      <c r="D2846">
        <v>201508</v>
      </c>
      <c r="E2846">
        <v>13</v>
      </c>
      <c r="G2846">
        <f t="shared" si="58"/>
        <v>773984</v>
      </c>
    </row>
    <row r="2847" spans="1:7">
      <c r="A2847">
        <v>2846</v>
      </c>
      <c r="B2847">
        <v>22292000</v>
      </c>
      <c r="C2847">
        <v>2.35E-2</v>
      </c>
      <c r="D2847">
        <v>201404</v>
      </c>
      <c r="E2847">
        <v>22</v>
      </c>
      <c r="G2847">
        <f t="shared" si="58"/>
        <v>960413</v>
      </c>
    </row>
    <row r="2848" spans="1:7">
      <c r="A2848">
        <v>2847</v>
      </c>
      <c r="B2848">
        <v>25797000</v>
      </c>
      <c r="C2848">
        <v>2.35E-2</v>
      </c>
      <c r="D2848">
        <v>201405</v>
      </c>
      <c r="E2848">
        <v>13</v>
      </c>
      <c r="G2848">
        <f t="shared" si="58"/>
        <v>656748</v>
      </c>
    </row>
    <row r="2849" spans="1:7">
      <c r="A2849">
        <v>2848</v>
      </c>
      <c r="B2849">
        <v>24741000</v>
      </c>
      <c r="C2849">
        <v>2.35E-2</v>
      </c>
      <c r="D2849">
        <v>201405</v>
      </c>
      <c r="E2849">
        <v>27</v>
      </c>
      <c r="G2849">
        <f t="shared" si="58"/>
        <v>1308180</v>
      </c>
    </row>
    <row r="2850" spans="1:7">
      <c r="A2850">
        <v>2849</v>
      </c>
      <c r="B2850">
        <v>12454000</v>
      </c>
      <c r="C2850">
        <v>4.0222222222200003E-2</v>
      </c>
      <c r="D2850">
        <v>201505</v>
      </c>
      <c r="E2850">
        <v>32</v>
      </c>
      <c r="G2850">
        <f t="shared" si="58"/>
        <v>1335806</v>
      </c>
    </row>
    <row r="2851" spans="1:7">
      <c r="A2851">
        <v>2850</v>
      </c>
      <c r="B2851">
        <v>7835000</v>
      </c>
      <c r="C2851">
        <v>4.2222222222199998E-2</v>
      </c>
      <c r="D2851">
        <v>201605</v>
      </c>
      <c r="E2851">
        <v>26</v>
      </c>
      <c r="G2851">
        <f t="shared" si="58"/>
        <v>716757</v>
      </c>
    </row>
    <row r="2852" spans="1:7">
      <c r="A2852">
        <v>2851</v>
      </c>
      <c r="B2852">
        <v>4921000</v>
      </c>
      <c r="C2852">
        <v>2.35E-2</v>
      </c>
      <c r="D2852">
        <v>201405</v>
      </c>
      <c r="E2852">
        <v>13</v>
      </c>
      <c r="G2852">
        <f t="shared" si="58"/>
        <v>125280</v>
      </c>
    </row>
    <row r="2853" spans="1:7">
      <c r="A2853">
        <v>2852</v>
      </c>
      <c r="B2853">
        <v>3060000</v>
      </c>
      <c r="C2853">
        <v>2.35E-2</v>
      </c>
      <c r="D2853">
        <v>201405</v>
      </c>
      <c r="E2853">
        <v>16</v>
      </c>
      <c r="G2853">
        <f t="shared" si="58"/>
        <v>95880</v>
      </c>
    </row>
    <row r="2854" spans="1:7">
      <c r="A2854">
        <v>2853</v>
      </c>
      <c r="B2854">
        <v>3974000</v>
      </c>
      <c r="C2854">
        <v>2.35E-2</v>
      </c>
      <c r="D2854">
        <v>201506</v>
      </c>
      <c r="E2854">
        <v>24</v>
      </c>
      <c r="G2854">
        <f t="shared" si="58"/>
        <v>186778</v>
      </c>
    </row>
    <row r="2855" spans="1:7">
      <c r="A2855">
        <v>2854</v>
      </c>
      <c r="B2855">
        <v>5561000</v>
      </c>
      <c r="C2855">
        <v>8.0166666666699998E-2</v>
      </c>
      <c r="D2855">
        <v>201403</v>
      </c>
      <c r="E2855">
        <v>26</v>
      </c>
      <c r="G2855">
        <f t="shared" si="58"/>
        <v>965914</v>
      </c>
    </row>
    <row r="2856" spans="1:7">
      <c r="A2856">
        <v>2855</v>
      </c>
      <c r="B2856">
        <v>10665000</v>
      </c>
      <c r="C2856">
        <v>5.9249999999999997E-2</v>
      </c>
      <c r="D2856">
        <v>201603</v>
      </c>
      <c r="E2856">
        <v>27</v>
      </c>
      <c r="G2856">
        <f t="shared" si="58"/>
        <v>1421777</v>
      </c>
    </row>
    <row r="2857" spans="1:7">
      <c r="A2857">
        <v>2856</v>
      </c>
      <c r="B2857">
        <v>13682000</v>
      </c>
      <c r="C2857">
        <v>4.8333333333299998E-2</v>
      </c>
      <c r="D2857">
        <v>201404</v>
      </c>
      <c r="E2857">
        <v>30</v>
      </c>
      <c r="G2857">
        <f t="shared" si="58"/>
        <v>1653241</v>
      </c>
    </row>
    <row r="2858" spans="1:7">
      <c r="A2858">
        <v>2857</v>
      </c>
      <c r="B2858">
        <v>9633000</v>
      </c>
      <c r="C2858">
        <v>3.1333333333299997E-2</v>
      </c>
      <c r="D2858">
        <v>201504</v>
      </c>
      <c r="E2858">
        <v>24</v>
      </c>
      <c r="G2858">
        <f t="shared" si="58"/>
        <v>603667</v>
      </c>
    </row>
    <row r="2859" spans="1:7">
      <c r="A2859">
        <v>2858</v>
      </c>
      <c r="B2859">
        <v>26294000</v>
      </c>
      <c r="C2859">
        <v>7.0972222222199996E-2</v>
      </c>
      <c r="D2859">
        <v>201503</v>
      </c>
      <c r="E2859">
        <v>35</v>
      </c>
      <c r="G2859">
        <f t="shared" si="58"/>
        <v>5442918</v>
      </c>
    </row>
    <row r="2860" spans="1:7">
      <c r="A2860">
        <v>2859</v>
      </c>
      <c r="B2860">
        <v>3764000</v>
      </c>
      <c r="C2860">
        <v>2.35E-2</v>
      </c>
      <c r="D2860">
        <v>201604</v>
      </c>
      <c r="E2860">
        <v>14</v>
      </c>
      <c r="G2860">
        <f t="shared" si="58"/>
        <v>103196</v>
      </c>
    </row>
    <row r="2861" spans="1:7">
      <c r="A2861">
        <v>2860</v>
      </c>
      <c r="B2861">
        <v>8709000</v>
      </c>
      <c r="C2861">
        <v>7.6527777777799996E-2</v>
      </c>
      <c r="D2861">
        <v>201403</v>
      </c>
      <c r="E2861">
        <v>29</v>
      </c>
      <c r="G2861">
        <f t="shared" si="58"/>
        <v>1610661</v>
      </c>
    </row>
    <row r="2862" spans="1:7">
      <c r="A2862">
        <v>2861</v>
      </c>
      <c r="B2862">
        <v>23222000</v>
      </c>
      <c r="C2862">
        <v>2.74166666667E-2</v>
      </c>
      <c r="D2862">
        <v>201411</v>
      </c>
      <c r="E2862">
        <v>21</v>
      </c>
      <c r="G2862">
        <f t="shared" si="58"/>
        <v>1114172</v>
      </c>
    </row>
    <row r="2863" spans="1:7">
      <c r="A2863">
        <v>2862</v>
      </c>
      <c r="B2863">
        <v>3002000</v>
      </c>
      <c r="C2863">
        <v>2.35E-2</v>
      </c>
      <c r="D2863">
        <v>201403</v>
      </c>
      <c r="E2863">
        <v>20</v>
      </c>
      <c r="G2863">
        <f t="shared" si="58"/>
        <v>117578</v>
      </c>
    </row>
    <row r="2864" spans="1:7">
      <c r="A2864">
        <v>2863</v>
      </c>
      <c r="B2864">
        <v>25081000</v>
      </c>
      <c r="C2864">
        <v>2.5499999999999998E-2</v>
      </c>
      <c r="D2864">
        <v>201503</v>
      </c>
      <c r="E2864">
        <v>17</v>
      </c>
      <c r="G2864">
        <f t="shared" si="58"/>
        <v>906051</v>
      </c>
    </row>
    <row r="2865" spans="1:7">
      <c r="A2865">
        <v>2864</v>
      </c>
      <c r="B2865">
        <v>33229000</v>
      </c>
      <c r="C2865">
        <v>2.35E-2</v>
      </c>
      <c r="D2865">
        <v>201405</v>
      </c>
      <c r="E2865">
        <v>23</v>
      </c>
      <c r="G2865">
        <f t="shared" si="58"/>
        <v>1496689</v>
      </c>
    </row>
    <row r="2866" spans="1:7">
      <c r="A2866">
        <v>2865</v>
      </c>
      <c r="B2866">
        <v>23866000</v>
      </c>
      <c r="C2866">
        <v>4.5833333333300003E-2</v>
      </c>
      <c r="D2866">
        <v>201607</v>
      </c>
      <c r="E2866">
        <v>22</v>
      </c>
      <c r="G2866">
        <f t="shared" si="58"/>
        <v>2005406</v>
      </c>
    </row>
    <row r="2867" spans="1:7">
      <c r="A2867">
        <v>2866</v>
      </c>
      <c r="B2867">
        <v>28181000</v>
      </c>
      <c r="C2867">
        <v>2.35E-2</v>
      </c>
      <c r="D2867">
        <v>201604</v>
      </c>
      <c r="E2867">
        <v>22</v>
      </c>
      <c r="G2867">
        <f t="shared" si="58"/>
        <v>1214131</v>
      </c>
    </row>
    <row r="2868" spans="1:7">
      <c r="A2868">
        <v>2867</v>
      </c>
      <c r="B2868">
        <v>11931000</v>
      </c>
      <c r="C2868">
        <v>2.35E-2</v>
      </c>
      <c r="D2868">
        <v>201404</v>
      </c>
      <c r="E2868">
        <v>16</v>
      </c>
      <c r="G2868">
        <f t="shared" si="58"/>
        <v>373838</v>
      </c>
    </row>
    <row r="2869" spans="1:7">
      <c r="A2869">
        <v>2868</v>
      </c>
      <c r="B2869">
        <v>10560000</v>
      </c>
      <c r="C2869">
        <v>5.4305555555600002E-2</v>
      </c>
      <c r="D2869">
        <v>201606</v>
      </c>
      <c r="E2869">
        <v>23</v>
      </c>
      <c r="G2869">
        <f t="shared" si="58"/>
        <v>1099144</v>
      </c>
    </row>
    <row r="2870" spans="1:7">
      <c r="A2870">
        <v>2869</v>
      </c>
      <c r="B2870">
        <v>12955000</v>
      </c>
      <c r="C2870">
        <v>2.35E-2</v>
      </c>
      <c r="D2870">
        <v>201405</v>
      </c>
      <c r="E2870">
        <v>18</v>
      </c>
      <c r="G2870">
        <f t="shared" si="58"/>
        <v>456663</v>
      </c>
    </row>
    <row r="2871" spans="1:7">
      <c r="A2871">
        <v>2870</v>
      </c>
      <c r="B2871">
        <v>13383000</v>
      </c>
      <c r="C2871">
        <v>2.35E-2</v>
      </c>
      <c r="D2871">
        <v>201604</v>
      </c>
      <c r="E2871">
        <v>24</v>
      </c>
      <c r="G2871">
        <f t="shared" si="58"/>
        <v>629001</v>
      </c>
    </row>
    <row r="2872" spans="1:7">
      <c r="A2872">
        <v>2871</v>
      </c>
      <c r="B2872">
        <v>8907000</v>
      </c>
      <c r="C2872">
        <v>6.3555555555599996E-2</v>
      </c>
      <c r="D2872">
        <v>201606</v>
      </c>
      <c r="E2872">
        <v>22</v>
      </c>
      <c r="G2872">
        <f t="shared" si="58"/>
        <v>1037830</v>
      </c>
    </row>
    <row r="2873" spans="1:7">
      <c r="A2873">
        <v>2872</v>
      </c>
      <c r="B2873">
        <v>11661000</v>
      </c>
      <c r="C2873">
        <v>2.4833333333300001E-2</v>
      </c>
      <c r="D2873">
        <v>201404</v>
      </c>
      <c r="E2873">
        <v>21</v>
      </c>
      <c r="G2873">
        <f t="shared" si="58"/>
        <v>506767</v>
      </c>
    </row>
    <row r="2874" spans="1:7">
      <c r="A2874">
        <v>2873</v>
      </c>
      <c r="B2874">
        <v>8581000</v>
      </c>
      <c r="C2874">
        <v>5.7750000000000003E-2</v>
      </c>
      <c r="D2874">
        <v>201405</v>
      </c>
      <c r="E2874">
        <v>27</v>
      </c>
      <c r="G2874">
        <f t="shared" si="58"/>
        <v>1114993</v>
      </c>
    </row>
    <row r="2875" spans="1:7">
      <c r="A2875">
        <v>2874</v>
      </c>
      <c r="B2875">
        <v>12993000</v>
      </c>
      <c r="C2875">
        <v>2.9972222222200001E-2</v>
      </c>
      <c r="D2875">
        <v>201603</v>
      </c>
      <c r="E2875">
        <v>13</v>
      </c>
      <c r="G2875">
        <f t="shared" si="58"/>
        <v>421881</v>
      </c>
    </row>
    <row r="2876" spans="1:7">
      <c r="A2876">
        <v>2875</v>
      </c>
      <c r="B2876">
        <v>10545000</v>
      </c>
      <c r="C2876">
        <v>0.04</v>
      </c>
      <c r="D2876">
        <v>201505</v>
      </c>
      <c r="E2876">
        <v>28</v>
      </c>
      <c r="G2876">
        <f t="shared" si="58"/>
        <v>984200</v>
      </c>
    </row>
    <row r="2877" spans="1:7">
      <c r="A2877">
        <v>2876</v>
      </c>
      <c r="B2877">
        <v>11946000</v>
      </c>
      <c r="C2877">
        <v>5.3999999999999999E-2</v>
      </c>
      <c r="D2877">
        <v>201605</v>
      </c>
      <c r="E2877">
        <v>27</v>
      </c>
      <c r="G2877">
        <f t="shared" si="58"/>
        <v>1451439</v>
      </c>
    </row>
    <row r="2878" spans="1:7">
      <c r="A2878">
        <v>2877</v>
      </c>
      <c r="B2878">
        <v>13873000</v>
      </c>
      <c r="C2878">
        <v>2.35E-2</v>
      </c>
      <c r="D2878">
        <v>201405</v>
      </c>
      <c r="E2878">
        <v>27</v>
      </c>
      <c r="G2878">
        <f t="shared" si="58"/>
        <v>733534</v>
      </c>
    </row>
    <row r="2879" spans="1:7">
      <c r="A2879">
        <v>2878</v>
      </c>
      <c r="B2879">
        <v>20047000</v>
      </c>
      <c r="C2879">
        <v>2.35E-2</v>
      </c>
      <c r="D2879">
        <v>201606</v>
      </c>
      <c r="E2879">
        <v>13</v>
      </c>
      <c r="G2879">
        <f t="shared" si="58"/>
        <v>510363</v>
      </c>
    </row>
    <row r="2880" spans="1:7">
      <c r="A2880">
        <v>2879</v>
      </c>
      <c r="B2880">
        <v>4938000</v>
      </c>
      <c r="C2880">
        <v>2.35E-2</v>
      </c>
      <c r="D2880">
        <v>201404</v>
      </c>
      <c r="E2880">
        <v>18</v>
      </c>
      <c r="G2880">
        <f t="shared" si="58"/>
        <v>174064</v>
      </c>
    </row>
    <row r="2881" spans="1:7">
      <c r="A2881">
        <v>2880</v>
      </c>
      <c r="B2881">
        <v>23403000</v>
      </c>
      <c r="C2881">
        <v>3.3333333333299998E-2</v>
      </c>
      <c r="D2881">
        <v>201503</v>
      </c>
      <c r="E2881">
        <v>20</v>
      </c>
      <c r="G2881">
        <f t="shared" si="58"/>
        <v>1300166</v>
      </c>
    </row>
    <row r="2882" spans="1:7">
      <c r="A2882">
        <v>2881</v>
      </c>
      <c r="B2882">
        <v>11907000</v>
      </c>
      <c r="C2882">
        <v>4.4083333333300001E-2</v>
      </c>
      <c r="D2882">
        <v>201507</v>
      </c>
      <c r="E2882">
        <v>23</v>
      </c>
      <c r="G2882">
        <f t="shared" ref="G2882:G2945" si="59">FLOOR(B2882*C2882*E2882/12, 1)</f>
        <v>1006058</v>
      </c>
    </row>
    <row r="2883" spans="1:7">
      <c r="A2883">
        <v>2882</v>
      </c>
      <c r="B2883">
        <v>27334000</v>
      </c>
      <c r="C2883">
        <v>6.1499999999999999E-2</v>
      </c>
      <c r="D2883">
        <v>201403</v>
      </c>
      <c r="E2883">
        <v>27</v>
      </c>
      <c r="G2883">
        <f t="shared" si="59"/>
        <v>3782342</v>
      </c>
    </row>
    <row r="2884" spans="1:7">
      <c r="A2884">
        <v>2883</v>
      </c>
      <c r="B2884">
        <v>9774000</v>
      </c>
      <c r="C2884">
        <v>7.1333333333299997E-2</v>
      </c>
      <c r="D2884">
        <v>201412</v>
      </c>
      <c r="E2884">
        <v>24</v>
      </c>
      <c r="G2884">
        <f t="shared" si="59"/>
        <v>1394423</v>
      </c>
    </row>
    <row r="2885" spans="1:7">
      <c r="A2885">
        <v>2884</v>
      </c>
      <c r="B2885">
        <v>10102000</v>
      </c>
      <c r="C2885">
        <v>2.35E-2</v>
      </c>
      <c r="D2885">
        <v>201502</v>
      </c>
      <c r="E2885">
        <v>13</v>
      </c>
      <c r="G2885">
        <f t="shared" si="59"/>
        <v>257180</v>
      </c>
    </row>
    <row r="2886" spans="1:7">
      <c r="A2886">
        <v>2885</v>
      </c>
      <c r="B2886">
        <v>12923000</v>
      </c>
      <c r="C2886">
        <v>5.6000000000000001E-2</v>
      </c>
      <c r="D2886">
        <v>201412</v>
      </c>
      <c r="E2886">
        <v>28</v>
      </c>
      <c r="G2886">
        <f t="shared" si="59"/>
        <v>1688605</v>
      </c>
    </row>
    <row r="2887" spans="1:7">
      <c r="A2887">
        <v>2886</v>
      </c>
      <c r="B2887">
        <v>7125000</v>
      </c>
      <c r="C2887">
        <v>3.2277777777799999E-2</v>
      </c>
      <c r="D2887">
        <v>201405</v>
      </c>
      <c r="E2887">
        <v>19</v>
      </c>
      <c r="G2887">
        <f t="shared" si="59"/>
        <v>364133</v>
      </c>
    </row>
    <row r="2888" spans="1:7">
      <c r="A2888">
        <v>2887</v>
      </c>
      <c r="B2888">
        <v>9099000</v>
      </c>
      <c r="C2888">
        <v>7.9333333333300005E-2</v>
      </c>
      <c r="D2888">
        <v>201506</v>
      </c>
      <c r="E2888">
        <v>28</v>
      </c>
      <c r="G2888">
        <f t="shared" si="59"/>
        <v>1684325</v>
      </c>
    </row>
    <row r="2889" spans="1:7">
      <c r="A2889">
        <v>2888</v>
      </c>
      <c r="B2889">
        <v>11203000</v>
      </c>
      <c r="C2889">
        <v>4.4111111111099999E-2</v>
      </c>
      <c r="D2889">
        <v>201605</v>
      </c>
      <c r="E2889">
        <v>23</v>
      </c>
      <c r="G2889">
        <f t="shared" si="59"/>
        <v>947172</v>
      </c>
    </row>
    <row r="2890" spans="1:7">
      <c r="A2890">
        <v>2889</v>
      </c>
      <c r="B2890">
        <v>33099000</v>
      </c>
      <c r="C2890">
        <v>2.35E-2</v>
      </c>
      <c r="D2890">
        <v>201405</v>
      </c>
      <c r="E2890">
        <v>27</v>
      </c>
      <c r="G2890">
        <f t="shared" si="59"/>
        <v>1750109</v>
      </c>
    </row>
    <row r="2891" spans="1:7">
      <c r="A2891">
        <v>2890</v>
      </c>
      <c r="B2891">
        <v>13427000</v>
      </c>
      <c r="C2891">
        <v>3.9444444444399998E-2</v>
      </c>
      <c r="D2891">
        <v>201503</v>
      </c>
      <c r="E2891">
        <v>20</v>
      </c>
      <c r="G2891">
        <f t="shared" si="59"/>
        <v>882700</v>
      </c>
    </row>
    <row r="2892" spans="1:7">
      <c r="A2892">
        <v>2891</v>
      </c>
      <c r="B2892">
        <v>10673000</v>
      </c>
      <c r="C2892">
        <v>2.35E-2</v>
      </c>
      <c r="D2892">
        <v>201604</v>
      </c>
      <c r="E2892">
        <v>21</v>
      </c>
      <c r="G2892">
        <f t="shared" si="59"/>
        <v>438927</v>
      </c>
    </row>
    <row r="2893" spans="1:7">
      <c r="A2893">
        <v>2892</v>
      </c>
      <c r="B2893">
        <v>13098000</v>
      </c>
      <c r="C2893">
        <v>7.8750000000000001E-2</v>
      </c>
      <c r="D2893">
        <v>201411</v>
      </c>
      <c r="E2893">
        <v>35</v>
      </c>
      <c r="G2893">
        <f t="shared" si="59"/>
        <v>3008446</v>
      </c>
    </row>
    <row r="2894" spans="1:7">
      <c r="A2894">
        <v>2893</v>
      </c>
      <c r="B2894">
        <v>24923000</v>
      </c>
      <c r="C2894">
        <v>4.40555555556E-2</v>
      </c>
      <c r="D2894">
        <v>201405</v>
      </c>
      <c r="E2894">
        <v>31</v>
      </c>
      <c r="G2894">
        <f t="shared" si="59"/>
        <v>2836491</v>
      </c>
    </row>
    <row r="2895" spans="1:7">
      <c r="A2895">
        <v>2894</v>
      </c>
      <c r="B2895">
        <v>9695000</v>
      </c>
      <c r="C2895">
        <v>0.06</v>
      </c>
      <c r="D2895">
        <v>201501</v>
      </c>
      <c r="E2895">
        <v>24</v>
      </c>
      <c r="G2895">
        <f t="shared" si="59"/>
        <v>1163400</v>
      </c>
    </row>
    <row r="2896" spans="1:7">
      <c r="A2896">
        <v>2895</v>
      </c>
      <c r="B2896">
        <v>7435000</v>
      </c>
      <c r="C2896">
        <v>0.10672222222199999</v>
      </c>
      <c r="D2896">
        <v>201403</v>
      </c>
      <c r="E2896">
        <v>34</v>
      </c>
      <c r="G2896">
        <f t="shared" si="59"/>
        <v>2248192</v>
      </c>
    </row>
    <row r="2897" spans="1:7">
      <c r="A2897">
        <v>2896</v>
      </c>
      <c r="B2897">
        <v>11667000</v>
      </c>
      <c r="C2897">
        <v>4.0833333333299998E-2</v>
      </c>
      <c r="D2897">
        <v>201505</v>
      </c>
      <c r="E2897">
        <v>25</v>
      </c>
      <c r="G2897">
        <f t="shared" si="59"/>
        <v>992505</v>
      </c>
    </row>
    <row r="2898" spans="1:7">
      <c r="A2898">
        <v>2897</v>
      </c>
      <c r="B2898">
        <v>23000000</v>
      </c>
      <c r="C2898">
        <v>7.1666666666700005E-2</v>
      </c>
      <c r="D2898">
        <v>201509</v>
      </c>
      <c r="E2898">
        <v>30</v>
      </c>
      <c r="G2898">
        <f t="shared" si="59"/>
        <v>4120833</v>
      </c>
    </row>
    <row r="2899" spans="1:7">
      <c r="A2899">
        <v>2898</v>
      </c>
      <c r="B2899">
        <v>9545000</v>
      </c>
      <c r="C2899">
        <v>7.8E-2</v>
      </c>
      <c r="D2899">
        <v>201512</v>
      </c>
      <c r="E2899">
        <v>27</v>
      </c>
      <c r="G2899">
        <f t="shared" si="59"/>
        <v>1675147</v>
      </c>
    </row>
    <row r="2900" spans="1:7">
      <c r="A2900">
        <v>2899</v>
      </c>
      <c r="B2900">
        <v>27804000</v>
      </c>
      <c r="C2900">
        <v>2.4E-2</v>
      </c>
      <c r="D2900">
        <v>201503</v>
      </c>
      <c r="E2900">
        <v>12</v>
      </c>
      <c r="G2900">
        <f t="shared" si="59"/>
        <v>667296</v>
      </c>
    </row>
    <row r="2901" spans="1:7">
      <c r="A2901">
        <v>2900</v>
      </c>
      <c r="B2901">
        <v>26848000</v>
      </c>
      <c r="C2901">
        <v>2.35E-2</v>
      </c>
      <c r="D2901">
        <v>201605</v>
      </c>
      <c r="E2901">
        <v>16</v>
      </c>
      <c r="G2901">
        <f t="shared" si="59"/>
        <v>841237</v>
      </c>
    </row>
    <row r="2902" spans="1:7">
      <c r="A2902">
        <v>2901</v>
      </c>
      <c r="B2902">
        <v>3520000</v>
      </c>
      <c r="C2902">
        <v>2.35E-2</v>
      </c>
      <c r="D2902">
        <v>201504</v>
      </c>
      <c r="E2902">
        <v>13</v>
      </c>
      <c r="G2902">
        <f t="shared" si="59"/>
        <v>89613</v>
      </c>
    </row>
    <row r="2903" spans="1:7">
      <c r="A2903">
        <v>2902</v>
      </c>
      <c r="B2903">
        <v>13227000</v>
      </c>
      <c r="C2903">
        <v>4.4333333333300001E-2</v>
      </c>
      <c r="D2903">
        <v>201506</v>
      </c>
      <c r="E2903">
        <v>21</v>
      </c>
      <c r="G2903">
        <f t="shared" si="59"/>
        <v>1026194</v>
      </c>
    </row>
    <row r="2904" spans="1:7">
      <c r="A2904">
        <v>2903</v>
      </c>
      <c r="B2904">
        <v>33996000</v>
      </c>
      <c r="C2904">
        <v>2.35E-2</v>
      </c>
      <c r="D2904">
        <v>201405</v>
      </c>
      <c r="E2904">
        <v>13</v>
      </c>
      <c r="G2904">
        <f t="shared" si="59"/>
        <v>865481</v>
      </c>
    </row>
    <row r="2905" spans="1:7">
      <c r="A2905">
        <v>2904</v>
      </c>
      <c r="B2905">
        <v>12541000</v>
      </c>
      <c r="C2905">
        <v>6.4444444444400006E-2</v>
      </c>
      <c r="D2905">
        <v>201508</v>
      </c>
      <c r="E2905">
        <v>29</v>
      </c>
      <c r="G2905">
        <f t="shared" si="59"/>
        <v>1953144</v>
      </c>
    </row>
    <row r="2906" spans="1:7">
      <c r="A2906">
        <v>2905</v>
      </c>
      <c r="B2906">
        <v>12846000</v>
      </c>
      <c r="C2906">
        <v>6.3250000000000001E-2</v>
      </c>
      <c r="D2906">
        <v>201608</v>
      </c>
      <c r="E2906">
        <v>23</v>
      </c>
      <c r="G2906">
        <f t="shared" si="59"/>
        <v>1557309</v>
      </c>
    </row>
    <row r="2907" spans="1:7">
      <c r="A2907">
        <v>2906</v>
      </c>
      <c r="B2907">
        <v>25737000</v>
      </c>
      <c r="C2907">
        <v>6.9166666666700002E-2</v>
      </c>
      <c r="D2907">
        <v>201403</v>
      </c>
      <c r="E2907">
        <v>30</v>
      </c>
      <c r="G2907">
        <f t="shared" si="59"/>
        <v>4450356</v>
      </c>
    </row>
    <row r="2908" spans="1:7">
      <c r="A2908">
        <v>2907</v>
      </c>
      <c r="B2908">
        <v>9310000</v>
      </c>
      <c r="C2908">
        <v>8.2500000000000004E-2</v>
      </c>
      <c r="D2908">
        <v>201406</v>
      </c>
      <c r="E2908">
        <v>27</v>
      </c>
      <c r="G2908">
        <f t="shared" si="59"/>
        <v>1728168</v>
      </c>
    </row>
    <row r="2909" spans="1:7">
      <c r="A2909">
        <v>2908</v>
      </c>
      <c r="B2909">
        <v>9050000</v>
      </c>
      <c r="C2909">
        <v>2.35E-2</v>
      </c>
      <c r="D2909">
        <v>201404</v>
      </c>
      <c r="E2909">
        <v>18</v>
      </c>
      <c r="G2909">
        <f t="shared" si="59"/>
        <v>319012</v>
      </c>
    </row>
    <row r="2910" spans="1:7">
      <c r="A2910">
        <v>2909</v>
      </c>
      <c r="B2910">
        <v>10280000</v>
      </c>
      <c r="C2910">
        <v>5.83333333333E-2</v>
      </c>
      <c r="D2910">
        <v>201403</v>
      </c>
      <c r="E2910">
        <v>20</v>
      </c>
      <c r="G2910">
        <f t="shared" si="59"/>
        <v>999444</v>
      </c>
    </row>
    <row r="2911" spans="1:7">
      <c r="A2911">
        <v>2910</v>
      </c>
      <c r="B2911">
        <v>7788000</v>
      </c>
      <c r="C2911">
        <v>6.3444444444400006E-2</v>
      </c>
      <c r="D2911">
        <v>201504</v>
      </c>
      <c r="E2911">
        <v>29</v>
      </c>
      <c r="G2911">
        <f t="shared" si="59"/>
        <v>1194087</v>
      </c>
    </row>
    <row r="2912" spans="1:7">
      <c r="A2912">
        <v>2911</v>
      </c>
      <c r="B2912">
        <v>26725000</v>
      </c>
      <c r="C2912">
        <v>2.35E-2</v>
      </c>
      <c r="D2912">
        <v>201405</v>
      </c>
      <c r="E2912">
        <v>19</v>
      </c>
      <c r="G2912">
        <f t="shared" si="59"/>
        <v>994392</v>
      </c>
    </row>
    <row r="2913" spans="1:7">
      <c r="A2913">
        <v>2912</v>
      </c>
      <c r="B2913">
        <v>27340000</v>
      </c>
      <c r="C2913">
        <v>5.9611111111099999E-2</v>
      </c>
      <c r="D2913">
        <v>201403</v>
      </c>
      <c r="E2913">
        <v>29</v>
      </c>
      <c r="G2913">
        <f t="shared" si="59"/>
        <v>3938605</v>
      </c>
    </row>
    <row r="2914" spans="1:7">
      <c r="A2914">
        <v>2913</v>
      </c>
      <c r="B2914">
        <v>8983000</v>
      </c>
      <c r="C2914">
        <v>2.35E-2</v>
      </c>
      <c r="D2914">
        <v>201405</v>
      </c>
      <c r="E2914">
        <v>18</v>
      </c>
      <c r="G2914">
        <f t="shared" si="59"/>
        <v>316650</v>
      </c>
    </row>
    <row r="2915" spans="1:7">
      <c r="A2915">
        <v>2914</v>
      </c>
      <c r="B2915">
        <v>12420000</v>
      </c>
      <c r="C2915">
        <v>2.6333333333299999E-2</v>
      </c>
      <c r="D2915">
        <v>201407</v>
      </c>
      <c r="E2915">
        <v>12</v>
      </c>
      <c r="G2915">
        <f t="shared" si="59"/>
        <v>327059</v>
      </c>
    </row>
    <row r="2916" spans="1:7">
      <c r="A2916">
        <v>2915</v>
      </c>
      <c r="B2916">
        <v>10746000</v>
      </c>
      <c r="C2916">
        <v>5.3999999999999999E-2</v>
      </c>
      <c r="D2916">
        <v>201502</v>
      </c>
      <c r="E2916">
        <v>36</v>
      </c>
      <c r="G2916">
        <f t="shared" si="59"/>
        <v>1740852</v>
      </c>
    </row>
    <row r="2917" spans="1:7">
      <c r="A2917">
        <v>2916</v>
      </c>
      <c r="B2917">
        <v>29990000</v>
      </c>
      <c r="C2917">
        <v>3.5888888888900003E-2</v>
      </c>
      <c r="D2917">
        <v>201503</v>
      </c>
      <c r="E2917">
        <v>19</v>
      </c>
      <c r="G2917">
        <f t="shared" si="59"/>
        <v>1704153</v>
      </c>
    </row>
    <row r="2918" spans="1:7">
      <c r="A2918">
        <v>2917</v>
      </c>
      <c r="B2918">
        <v>11961000</v>
      </c>
      <c r="C2918">
        <v>3.0333333333299999E-2</v>
      </c>
      <c r="D2918">
        <v>201507</v>
      </c>
      <c r="E2918">
        <v>13</v>
      </c>
      <c r="G2918">
        <f t="shared" si="59"/>
        <v>393051</v>
      </c>
    </row>
    <row r="2919" spans="1:7">
      <c r="A2919">
        <v>2918</v>
      </c>
      <c r="B2919">
        <v>11700000</v>
      </c>
      <c r="C2919">
        <v>2.5999999999999999E-2</v>
      </c>
      <c r="D2919">
        <v>201607</v>
      </c>
      <c r="E2919">
        <v>12</v>
      </c>
      <c r="G2919">
        <f t="shared" si="59"/>
        <v>304200</v>
      </c>
    </row>
    <row r="2920" spans="1:7">
      <c r="A2920">
        <v>2919</v>
      </c>
      <c r="B2920">
        <v>26999000</v>
      </c>
      <c r="C2920">
        <v>4.47222222222E-2</v>
      </c>
      <c r="D2920">
        <v>201609</v>
      </c>
      <c r="E2920">
        <v>23</v>
      </c>
      <c r="G2920">
        <f t="shared" si="59"/>
        <v>2314289</v>
      </c>
    </row>
    <row r="2921" spans="1:7">
      <c r="A2921">
        <v>2920</v>
      </c>
      <c r="B2921">
        <v>8953000</v>
      </c>
      <c r="C2921">
        <v>3.46666666667E-2</v>
      </c>
      <c r="D2921">
        <v>201506</v>
      </c>
      <c r="E2921">
        <v>12</v>
      </c>
      <c r="G2921">
        <f t="shared" si="59"/>
        <v>310370</v>
      </c>
    </row>
    <row r="2922" spans="1:7">
      <c r="A2922">
        <v>2921</v>
      </c>
      <c r="B2922">
        <v>3661000</v>
      </c>
      <c r="C2922">
        <v>2.35E-2</v>
      </c>
      <c r="D2922">
        <v>201502</v>
      </c>
      <c r="E2922">
        <v>23</v>
      </c>
      <c r="G2922">
        <f t="shared" si="59"/>
        <v>164897</v>
      </c>
    </row>
    <row r="2923" spans="1:7">
      <c r="A2923">
        <v>2922</v>
      </c>
      <c r="B2923">
        <v>27106000</v>
      </c>
      <c r="C2923">
        <v>4.0083333333299997E-2</v>
      </c>
      <c r="D2923">
        <v>201405</v>
      </c>
      <c r="E2923">
        <v>29</v>
      </c>
      <c r="G2923">
        <f t="shared" si="59"/>
        <v>2625705</v>
      </c>
    </row>
    <row r="2924" spans="1:7">
      <c r="A2924">
        <v>2923</v>
      </c>
      <c r="B2924">
        <v>5545000</v>
      </c>
      <c r="C2924">
        <v>2.35E-2</v>
      </c>
      <c r="D2924">
        <v>201404</v>
      </c>
      <c r="E2924">
        <v>14</v>
      </c>
      <c r="G2924">
        <f t="shared" si="59"/>
        <v>152025</v>
      </c>
    </row>
    <row r="2925" spans="1:7">
      <c r="A2925">
        <v>2924</v>
      </c>
      <c r="B2925">
        <v>10350000</v>
      </c>
      <c r="C2925">
        <v>4.8750000000000002E-2</v>
      </c>
      <c r="D2925">
        <v>201607</v>
      </c>
      <c r="E2925">
        <v>27</v>
      </c>
      <c r="G2925">
        <f t="shared" si="59"/>
        <v>1135265</v>
      </c>
    </row>
    <row r="2926" spans="1:7">
      <c r="A2926">
        <v>2925</v>
      </c>
      <c r="B2926">
        <v>28287000</v>
      </c>
      <c r="C2926">
        <v>2.35E-2</v>
      </c>
      <c r="D2926">
        <v>201405</v>
      </c>
      <c r="E2926">
        <v>12</v>
      </c>
      <c r="G2926">
        <f t="shared" si="59"/>
        <v>664744</v>
      </c>
    </row>
    <row r="2927" spans="1:7">
      <c r="A2927">
        <v>2926</v>
      </c>
      <c r="B2927">
        <v>8873000</v>
      </c>
      <c r="C2927">
        <v>2.35E-2</v>
      </c>
      <c r="D2927">
        <v>201405</v>
      </c>
      <c r="E2927">
        <v>12</v>
      </c>
      <c r="G2927">
        <f t="shared" si="59"/>
        <v>208515</v>
      </c>
    </row>
    <row r="2928" spans="1:7">
      <c r="A2928">
        <v>2927</v>
      </c>
      <c r="B2928">
        <v>7976000</v>
      </c>
      <c r="C2928">
        <v>5.2166666666700001E-2</v>
      </c>
      <c r="D2928">
        <v>201404</v>
      </c>
      <c r="E2928">
        <v>29</v>
      </c>
      <c r="G2928">
        <f t="shared" si="59"/>
        <v>1005529</v>
      </c>
    </row>
    <row r="2929" spans="1:7">
      <c r="A2929">
        <v>2928</v>
      </c>
      <c r="B2929">
        <v>26155000</v>
      </c>
      <c r="C2929">
        <v>3.9E-2</v>
      </c>
      <c r="D2929">
        <v>201404</v>
      </c>
      <c r="E2929">
        <v>36</v>
      </c>
      <c r="G2929">
        <f t="shared" si="59"/>
        <v>3060135</v>
      </c>
    </row>
    <row r="2930" spans="1:7">
      <c r="A2930">
        <v>2929</v>
      </c>
      <c r="B2930">
        <v>26527000</v>
      </c>
      <c r="C2930">
        <v>0.06</v>
      </c>
      <c r="D2930">
        <v>201406</v>
      </c>
      <c r="E2930">
        <v>27</v>
      </c>
      <c r="G2930">
        <f t="shared" si="59"/>
        <v>3581145</v>
      </c>
    </row>
    <row r="2931" spans="1:7">
      <c r="A2931">
        <v>2930</v>
      </c>
      <c r="B2931">
        <v>27492000</v>
      </c>
      <c r="C2931">
        <v>2.35E-2</v>
      </c>
      <c r="D2931">
        <v>201406</v>
      </c>
      <c r="E2931">
        <v>14</v>
      </c>
      <c r="G2931">
        <f t="shared" si="59"/>
        <v>753739</v>
      </c>
    </row>
    <row r="2932" spans="1:7">
      <c r="A2932">
        <v>2931</v>
      </c>
      <c r="B2932">
        <v>23742000</v>
      </c>
      <c r="C2932">
        <v>2.7777777777800002E-2</v>
      </c>
      <c r="D2932">
        <v>201605</v>
      </c>
      <c r="E2932">
        <v>26</v>
      </c>
      <c r="G2932">
        <f t="shared" si="59"/>
        <v>1428916</v>
      </c>
    </row>
    <row r="2933" spans="1:7">
      <c r="A2933">
        <v>2932</v>
      </c>
      <c r="B2933">
        <v>27605000</v>
      </c>
      <c r="C2933">
        <v>2.35E-2</v>
      </c>
      <c r="D2933">
        <v>201605</v>
      </c>
      <c r="E2933">
        <v>14</v>
      </c>
      <c r="G2933">
        <f t="shared" si="59"/>
        <v>756837</v>
      </c>
    </row>
    <row r="2934" spans="1:7">
      <c r="A2934">
        <v>2933</v>
      </c>
      <c r="B2934">
        <v>13503000</v>
      </c>
      <c r="C2934">
        <v>3.7555555555600001E-2</v>
      </c>
      <c r="D2934">
        <v>201505</v>
      </c>
      <c r="E2934">
        <v>32</v>
      </c>
      <c r="G2934">
        <f t="shared" si="59"/>
        <v>1352300</v>
      </c>
    </row>
    <row r="2935" spans="1:7">
      <c r="A2935">
        <v>2934</v>
      </c>
      <c r="B2935">
        <v>12196000</v>
      </c>
      <c r="C2935">
        <v>2.6222222222200001E-2</v>
      </c>
      <c r="D2935">
        <v>201403</v>
      </c>
      <c r="E2935">
        <v>16</v>
      </c>
      <c r="G2935">
        <f t="shared" si="59"/>
        <v>426408</v>
      </c>
    </row>
    <row r="2936" spans="1:7">
      <c r="A2936">
        <v>2935</v>
      </c>
      <c r="B2936">
        <v>12178000</v>
      </c>
      <c r="C2936">
        <v>4.7500000000000001E-2</v>
      </c>
      <c r="D2936">
        <v>201504</v>
      </c>
      <c r="E2936">
        <v>31</v>
      </c>
      <c r="G2936">
        <f t="shared" si="59"/>
        <v>1494342</v>
      </c>
    </row>
    <row r="2937" spans="1:7">
      <c r="A2937">
        <v>2936</v>
      </c>
      <c r="B2937">
        <v>3634000</v>
      </c>
      <c r="C2937">
        <v>2.35E-2</v>
      </c>
      <c r="D2937">
        <v>201404</v>
      </c>
      <c r="E2937">
        <v>23</v>
      </c>
      <c r="G2937">
        <f t="shared" si="59"/>
        <v>163681</v>
      </c>
    </row>
    <row r="2938" spans="1:7">
      <c r="A2938">
        <v>2937</v>
      </c>
      <c r="B2938">
        <v>5293000</v>
      </c>
      <c r="C2938">
        <v>2.35E-2</v>
      </c>
      <c r="D2938">
        <v>201505</v>
      </c>
      <c r="E2938">
        <v>31</v>
      </c>
      <c r="G2938">
        <f t="shared" si="59"/>
        <v>321329</v>
      </c>
    </row>
    <row r="2939" spans="1:7">
      <c r="A2939">
        <v>2938</v>
      </c>
      <c r="B2939">
        <v>16900000</v>
      </c>
      <c r="C2939">
        <v>3.1666666666699997E-2</v>
      </c>
      <c r="D2939">
        <v>201502</v>
      </c>
      <c r="E2939">
        <v>30</v>
      </c>
      <c r="G2939">
        <f t="shared" si="59"/>
        <v>1337916</v>
      </c>
    </row>
    <row r="2940" spans="1:7">
      <c r="A2940">
        <v>2939</v>
      </c>
      <c r="B2940">
        <v>9524000</v>
      </c>
      <c r="C2940">
        <v>8.7111111111099995E-2</v>
      </c>
      <c r="D2940">
        <v>201412</v>
      </c>
      <c r="E2940">
        <v>32</v>
      </c>
      <c r="G2940">
        <f t="shared" si="59"/>
        <v>2212389</v>
      </c>
    </row>
    <row r="2941" spans="1:7">
      <c r="A2941">
        <v>2940</v>
      </c>
      <c r="B2941">
        <v>8926000</v>
      </c>
      <c r="C2941">
        <v>2.35E-2</v>
      </c>
      <c r="D2941">
        <v>201504</v>
      </c>
      <c r="E2941">
        <v>14</v>
      </c>
      <c r="G2941">
        <f t="shared" si="59"/>
        <v>244721</v>
      </c>
    </row>
    <row r="2942" spans="1:7">
      <c r="A2942">
        <v>2941</v>
      </c>
      <c r="B2942">
        <v>10343000</v>
      </c>
      <c r="C2942">
        <v>2.35E-2</v>
      </c>
      <c r="D2942">
        <v>201405</v>
      </c>
      <c r="E2942">
        <v>16</v>
      </c>
      <c r="G2942">
        <f t="shared" si="59"/>
        <v>324080</v>
      </c>
    </row>
    <row r="2943" spans="1:7">
      <c r="A2943">
        <v>2942</v>
      </c>
      <c r="B2943">
        <v>11273000</v>
      </c>
      <c r="C2943">
        <v>6.3111111111100002E-2</v>
      </c>
      <c r="D2943">
        <v>201503</v>
      </c>
      <c r="E2943">
        <v>32</v>
      </c>
      <c r="G2943">
        <f t="shared" si="59"/>
        <v>1897204</v>
      </c>
    </row>
    <row r="2944" spans="1:7">
      <c r="A2944">
        <v>2943</v>
      </c>
      <c r="B2944">
        <v>11050000</v>
      </c>
      <c r="C2944">
        <v>5.5555555555600003E-2</v>
      </c>
      <c r="D2944">
        <v>201411</v>
      </c>
      <c r="E2944">
        <v>25</v>
      </c>
      <c r="G2944">
        <f t="shared" si="59"/>
        <v>1278935</v>
      </c>
    </row>
    <row r="2945" spans="1:7">
      <c r="A2945">
        <v>2944</v>
      </c>
      <c r="B2945">
        <v>23719000</v>
      </c>
      <c r="C2945">
        <v>2.5277777777799999E-2</v>
      </c>
      <c r="D2945">
        <v>201403</v>
      </c>
      <c r="E2945">
        <v>13</v>
      </c>
      <c r="G2945">
        <f t="shared" si="59"/>
        <v>649527</v>
      </c>
    </row>
    <row r="2946" spans="1:7">
      <c r="A2946">
        <v>2945</v>
      </c>
      <c r="B2946">
        <v>3173000</v>
      </c>
      <c r="C2946">
        <v>5.2499999999999998E-2</v>
      </c>
      <c r="D2946">
        <v>201606</v>
      </c>
      <c r="E2946">
        <v>21</v>
      </c>
      <c r="G2946">
        <f t="shared" ref="G2946:G3009" si="60">FLOOR(B2946*C2946*E2946/12, 1)</f>
        <v>291519</v>
      </c>
    </row>
    <row r="2947" spans="1:7">
      <c r="A2947">
        <v>2946</v>
      </c>
      <c r="B2947">
        <v>12625000</v>
      </c>
      <c r="C2947">
        <v>3.7222222222200001E-2</v>
      </c>
      <c r="D2947">
        <v>201412</v>
      </c>
      <c r="E2947">
        <v>20</v>
      </c>
      <c r="G2947">
        <f t="shared" si="60"/>
        <v>783217</v>
      </c>
    </row>
    <row r="2948" spans="1:7">
      <c r="A2948">
        <v>2947</v>
      </c>
      <c r="B2948">
        <v>4029000</v>
      </c>
      <c r="C2948">
        <v>2.35E-2</v>
      </c>
      <c r="D2948">
        <v>201504</v>
      </c>
      <c r="E2948">
        <v>15</v>
      </c>
      <c r="G2948">
        <f t="shared" si="60"/>
        <v>118351</v>
      </c>
    </row>
    <row r="2949" spans="1:7">
      <c r="A2949">
        <v>2948</v>
      </c>
      <c r="B2949">
        <v>4382000</v>
      </c>
      <c r="C2949">
        <v>2.35E-2</v>
      </c>
      <c r="D2949">
        <v>201405</v>
      </c>
      <c r="E2949">
        <v>29</v>
      </c>
      <c r="G2949">
        <f t="shared" si="60"/>
        <v>248861</v>
      </c>
    </row>
    <row r="2950" spans="1:7">
      <c r="A2950">
        <v>2949</v>
      </c>
      <c r="B2950">
        <v>30093000</v>
      </c>
      <c r="C2950">
        <v>2.35E-2</v>
      </c>
      <c r="D2950">
        <v>201405</v>
      </c>
      <c r="E2950">
        <v>12</v>
      </c>
      <c r="G2950">
        <f t="shared" si="60"/>
        <v>707185</v>
      </c>
    </row>
    <row r="2951" spans="1:7">
      <c r="A2951">
        <v>2950</v>
      </c>
      <c r="B2951">
        <v>9332000</v>
      </c>
      <c r="C2951">
        <v>3.6999999999999998E-2</v>
      </c>
      <c r="D2951">
        <v>201508</v>
      </c>
      <c r="E2951">
        <v>12</v>
      </c>
      <c r="G2951">
        <f t="shared" si="60"/>
        <v>345284</v>
      </c>
    </row>
    <row r="2952" spans="1:7">
      <c r="A2952">
        <v>2951</v>
      </c>
      <c r="B2952">
        <v>10901000</v>
      </c>
      <c r="C2952">
        <v>2.35E-2</v>
      </c>
      <c r="D2952">
        <v>201505</v>
      </c>
      <c r="E2952">
        <v>15</v>
      </c>
      <c r="G2952">
        <f t="shared" si="60"/>
        <v>320216</v>
      </c>
    </row>
    <row r="2953" spans="1:7">
      <c r="A2953">
        <v>2952</v>
      </c>
      <c r="B2953">
        <v>6495000</v>
      </c>
      <c r="C2953">
        <v>2.35E-2</v>
      </c>
      <c r="D2953">
        <v>201403</v>
      </c>
      <c r="E2953">
        <v>13</v>
      </c>
      <c r="G2953">
        <f t="shared" si="60"/>
        <v>165351</v>
      </c>
    </row>
    <row r="2954" spans="1:7">
      <c r="A2954">
        <v>2953</v>
      </c>
      <c r="B2954">
        <v>13601000</v>
      </c>
      <c r="C2954">
        <v>2.35E-2</v>
      </c>
      <c r="D2954">
        <v>201604</v>
      </c>
      <c r="E2954">
        <v>24</v>
      </c>
      <c r="G2954">
        <f t="shared" si="60"/>
        <v>639247</v>
      </c>
    </row>
    <row r="2955" spans="1:7">
      <c r="A2955">
        <v>2954</v>
      </c>
      <c r="B2955">
        <v>9313000</v>
      </c>
      <c r="C2955">
        <v>3.7555555555600001E-2</v>
      </c>
      <c r="D2955">
        <v>201502</v>
      </c>
      <c r="E2955">
        <v>32</v>
      </c>
      <c r="G2955">
        <f t="shared" si="60"/>
        <v>932679</v>
      </c>
    </row>
    <row r="2956" spans="1:7">
      <c r="A2956">
        <v>2955</v>
      </c>
      <c r="B2956">
        <v>10154000</v>
      </c>
      <c r="C2956">
        <v>2.35E-2</v>
      </c>
      <c r="D2956">
        <v>201504</v>
      </c>
      <c r="E2956">
        <v>17</v>
      </c>
      <c r="G2956">
        <f t="shared" si="60"/>
        <v>338043</v>
      </c>
    </row>
    <row r="2957" spans="1:7">
      <c r="A2957">
        <v>2956</v>
      </c>
      <c r="B2957">
        <v>12102000</v>
      </c>
      <c r="C2957">
        <v>4.38055555556E-2</v>
      </c>
      <c r="D2957">
        <v>201501</v>
      </c>
      <c r="E2957">
        <v>19</v>
      </c>
      <c r="G2957">
        <f t="shared" si="60"/>
        <v>839380</v>
      </c>
    </row>
    <row r="2958" spans="1:7">
      <c r="A2958">
        <v>2957</v>
      </c>
      <c r="B2958">
        <v>11048000</v>
      </c>
      <c r="C2958">
        <v>2.35E-2</v>
      </c>
      <c r="D2958">
        <v>201405</v>
      </c>
      <c r="E2958">
        <v>16</v>
      </c>
      <c r="G2958">
        <f t="shared" si="60"/>
        <v>346170</v>
      </c>
    </row>
    <row r="2959" spans="1:7">
      <c r="A2959">
        <v>2958</v>
      </c>
      <c r="B2959">
        <v>7192000</v>
      </c>
      <c r="C2959">
        <v>3.7666666666700002E-2</v>
      </c>
      <c r="D2959">
        <v>201409</v>
      </c>
      <c r="E2959">
        <v>12</v>
      </c>
      <c r="G2959">
        <f t="shared" si="60"/>
        <v>270898</v>
      </c>
    </row>
    <row r="2960" spans="1:7">
      <c r="A2960">
        <v>2959</v>
      </c>
      <c r="B2960">
        <v>5069000</v>
      </c>
      <c r="C2960">
        <v>3.1666666666699997E-2</v>
      </c>
      <c r="D2960">
        <v>201508</v>
      </c>
      <c r="E2960">
        <v>30</v>
      </c>
      <c r="G2960">
        <f t="shared" si="60"/>
        <v>401295</v>
      </c>
    </row>
    <row r="2961" spans="1:7">
      <c r="A2961">
        <v>2960</v>
      </c>
      <c r="B2961">
        <v>9153000</v>
      </c>
      <c r="C2961">
        <v>5.3777777777799997E-2</v>
      </c>
      <c r="D2961">
        <v>201506</v>
      </c>
      <c r="E2961">
        <v>22</v>
      </c>
      <c r="G2961">
        <f t="shared" si="60"/>
        <v>902418</v>
      </c>
    </row>
    <row r="2962" spans="1:7">
      <c r="A2962">
        <v>2961</v>
      </c>
      <c r="B2962">
        <v>11048000</v>
      </c>
      <c r="C2962">
        <v>2.35E-2</v>
      </c>
      <c r="D2962">
        <v>201502</v>
      </c>
      <c r="E2962">
        <v>15</v>
      </c>
      <c r="G2962">
        <f t="shared" si="60"/>
        <v>324535</v>
      </c>
    </row>
    <row r="2963" spans="1:7">
      <c r="A2963">
        <v>2962</v>
      </c>
      <c r="B2963">
        <v>23938000</v>
      </c>
      <c r="C2963">
        <v>4.8750000000000002E-2</v>
      </c>
      <c r="D2963">
        <v>201403</v>
      </c>
      <c r="E2963">
        <v>27</v>
      </c>
      <c r="G2963">
        <f t="shared" si="60"/>
        <v>2625699</v>
      </c>
    </row>
    <row r="2964" spans="1:7">
      <c r="A2964">
        <v>2963</v>
      </c>
      <c r="B2964">
        <v>10372000</v>
      </c>
      <c r="C2964">
        <v>3.3833333333299999E-2</v>
      </c>
      <c r="D2964">
        <v>201406</v>
      </c>
      <c r="E2964">
        <v>14</v>
      </c>
      <c r="G2964">
        <f t="shared" si="60"/>
        <v>409405</v>
      </c>
    </row>
    <row r="2965" spans="1:7">
      <c r="A2965">
        <v>2964</v>
      </c>
      <c r="B2965">
        <v>9656000</v>
      </c>
      <c r="C2965">
        <v>2.35E-2</v>
      </c>
      <c r="D2965">
        <v>201405</v>
      </c>
      <c r="E2965">
        <v>12</v>
      </c>
      <c r="G2965">
        <f t="shared" si="60"/>
        <v>226916</v>
      </c>
    </row>
    <row r="2966" spans="1:7">
      <c r="A2966">
        <v>2965</v>
      </c>
      <c r="B2966">
        <v>11454000</v>
      </c>
      <c r="C2966">
        <v>7.4999999999999997E-2</v>
      </c>
      <c r="D2966">
        <v>201503</v>
      </c>
      <c r="E2966">
        <v>27</v>
      </c>
      <c r="G2966">
        <f t="shared" si="60"/>
        <v>1932862</v>
      </c>
    </row>
    <row r="2967" spans="1:7">
      <c r="A2967">
        <v>2966</v>
      </c>
      <c r="B2967">
        <v>14189000</v>
      </c>
      <c r="C2967">
        <v>2.35E-2</v>
      </c>
      <c r="D2967">
        <v>201404</v>
      </c>
      <c r="E2967">
        <v>12</v>
      </c>
      <c r="G2967">
        <f t="shared" si="60"/>
        <v>333441</v>
      </c>
    </row>
    <row r="2968" spans="1:7">
      <c r="A2968">
        <v>2967</v>
      </c>
      <c r="B2968">
        <v>8149000</v>
      </c>
      <c r="C2968">
        <v>5.1666666666700001E-2</v>
      </c>
      <c r="D2968">
        <v>201502</v>
      </c>
      <c r="E2968">
        <v>28</v>
      </c>
      <c r="G2968">
        <f t="shared" si="60"/>
        <v>982407</v>
      </c>
    </row>
    <row r="2969" spans="1:7">
      <c r="A2969">
        <v>2968</v>
      </c>
      <c r="B2969">
        <v>10521000</v>
      </c>
      <c r="C2969">
        <v>7.4666666666699993E-2</v>
      </c>
      <c r="D2969">
        <v>201403</v>
      </c>
      <c r="E2969">
        <v>28</v>
      </c>
      <c r="G2969">
        <f t="shared" si="60"/>
        <v>1832992</v>
      </c>
    </row>
    <row r="2970" spans="1:7">
      <c r="A2970">
        <v>2969</v>
      </c>
      <c r="B2970">
        <v>5167000</v>
      </c>
      <c r="C2970">
        <v>2.35E-2</v>
      </c>
      <c r="D2970">
        <v>201410</v>
      </c>
      <c r="E2970">
        <v>20</v>
      </c>
      <c r="G2970">
        <f t="shared" si="60"/>
        <v>202374</v>
      </c>
    </row>
    <row r="2971" spans="1:7">
      <c r="A2971">
        <v>2970</v>
      </c>
      <c r="B2971">
        <v>30905000</v>
      </c>
      <c r="C2971">
        <v>4.4249999999999998E-2</v>
      </c>
      <c r="D2971">
        <v>201501</v>
      </c>
      <c r="E2971">
        <v>27</v>
      </c>
      <c r="G2971">
        <f t="shared" si="60"/>
        <v>3076979</v>
      </c>
    </row>
    <row r="2972" spans="1:7">
      <c r="A2972">
        <v>2971</v>
      </c>
      <c r="B2972">
        <v>16837000</v>
      </c>
      <c r="C2972">
        <v>6.6000000000000003E-2</v>
      </c>
      <c r="D2972">
        <v>201503</v>
      </c>
      <c r="E2972">
        <v>27</v>
      </c>
      <c r="G2972">
        <f t="shared" si="60"/>
        <v>2500294</v>
      </c>
    </row>
    <row r="2973" spans="1:7">
      <c r="A2973">
        <v>2972</v>
      </c>
      <c r="B2973">
        <v>12380000</v>
      </c>
      <c r="C2973">
        <v>3.53333333333E-2</v>
      </c>
      <c r="D2973">
        <v>201404</v>
      </c>
      <c r="E2973">
        <v>28</v>
      </c>
      <c r="G2973">
        <f t="shared" si="60"/>
        <v>1020662</v>
      </c>
    </row>
    <row r="2974" spans="1:7">
      <c r="A2974">
        <v>2973</v>
      </c>
      <c r="B2974">
        <v>6292000</v>
      </c>
      <c r="C2974">
        <v>3.46666666667E-2</v>
      </c>
      <c r="D2974">
        <v>201412</v>
      </c>
      <c r="E2974">
        <v>24</v>
      </c>
      <c r="G2974">
        <f t="shared" si="60"/>
        <v>436245</v>
      </c>
    </row>
    <row r="2975" spans="1:7">
      <c r="A2975">
        <v>2974</v>
      </c>
      <c r="B2975">
        <v>9487000</v>
      </c>
      <c r="C2975">
        <v>4.01388888889E-2</v>
      </c>
      <c r="D2975">
        <v>201405</v>
      </c>
      <c r="E2975">
        <v>25</v>
      </c>
      <c r="G2975">
        <f t="shared" si="60"/>
        <v>793328</v>
      </c>
    </row>
    <row r="2976" spans="1:7">
      <c r="A2976">
        <v>2975</v>
      </c>
      <c r="B2976">
        <v>5514000</v>
      </c>
      <c r="C2976">
        <v>2.35E-2</v>
      </c>
      <c r="D2976">
        <v>201609</v>
      </c>
      <c r="E2976">
        <v>18</v>
      </c>
      <c r="G2976">
        <f t="shared" si="60"/>
        <v>194368</v>
      </c>
    </row>
    <row r="2977" spans="1:7">
      <c r="A2977">
        <v>2976</v>
      </c>
      <c r="B2977">
        <v>9585000</v>
      </c>
      <c r="C2977">
        <v>2.8583333333300001E-2</v>
      </c>
      <c r="D2977">
        <v>201502</v>
      </c>
      <c r="E2977">
        <v>19</v>
      </c>
      <c r="G2977">
        <f t="shared" si="60"/>
        <v>433787</v>
      </c>
    </row>
    <row r="2978" spans="1:7">
      <c r="A2978">
        <v>2977</v>
      </c>
      <c r="B2978">
        <v>28666000</v>
      </c>
      <c r="C2978">
        <v>2.35E-2</v>
      </c>
      <c r="D2978">
        <v>201405</v>
      </c>
      <c r="E2978">
        <v>19</v>
      </c>
      <c r="G2978">
        <f t="shared" si="60"/>
        <v>1066614</v>
      </c>
    </row>
    <row r="2979" spans="1:7">
      <c r="A2979">
        <v>2978</v>
      </c>
      <c r="B2979">
        <v>19708000</v>
      </c>
      <c r="C2979">
        <v>2.48888888889E-2</v>
      </c>
      <c r="D2979">
        <v>201503</v>
      </c>
      <c r="E2979">
        <v>14</v>
      </c>
      <c r="G2979">
        <f t="shared" si="60"/>
        <v>572261</v>
      </c>
    </row>
    <row r="2980" spans="1:7">
      <c r="A2980">
        <v>2979</v>
      </c>
      <c r="B2980">
        <v>9452000</v>
      </c>
      <c r="C2980">
        <v>6.9222222222199994E-2</v>
      </c>
      <c r="D2980">
        <v>201403</v>
      </c>
      <c r="E2980">
        <v>28</v>
      </c>
      <c r="G2980">
        <f t="shared" si="60"/>
        <v>1526673</v>
      </c>
    </row>
    <row r="2981" spans="1:7">
      <c r="A2981">
        <v>2980</v>
      </c>
      <c r="B2981">
        <v>7329000</v>
      </c>
      <c r="C2981">
        <v>7.4999999999999997E-2</v>
      </c>
      <c r="D2981">
        <v>201503</v>
      </c>
      <c r="E2981">
        <v>25</v>
      </c>
      <c r="G2981">
        <f t="shared" si="60"/>
        <v>1145156</v>
      </c>
    </row>
    <row r="2982" spans="1:7">
      <c r="A2982">
        <v>2981</v>
      </c>
      <c r="B2982">
        <v>11662000</v>
      </c>
      <c r="C2982">
        <v>2.8583333333300001E-2</v>
      </c>
      <c r="D2982">
        <v>201405</v>
      </c>
      <c r="E2982">
        <v>19</v>
      </c>
      <c r="G2982">
        <f t="shared" si="60"/>
        <v>527786</v>
      </c>
    </row>
    <row r="2983" spans="1:7">
      <c r="A2983">
        <v>2982</v>
      </c>
      <c r="B2983">
        <v>7658000</v>
      </c>
      <c r="C2983">
        <v>7.3111111111099997E-2</v>
      </c>
      <c r="D2983">
        <v>201505</v>
      </c>
      <c r="E2983">
        <v>32</v>
      </c>
      <c r="G2983">
        <f t="shared" si="60"/>
        <v>1493026</v>
      </c>
    </row>
    <row r="2984" spans="1:7">
      <c r="A2984">
        <v>2983</v>
      </c>
      <c r="B2984">
        <v>5681000</v>
      </c>
      <c r="C2984">
        <v>2.35E-2</v>
      </c>
      <c r="D2984">
        <v>201503</v>
      </c>
      <c r="E2984">
        <v>17</v>
      </c>
      <c r="G2984">
        <f t="shared" si="60"/>
        <v>189129</v>
      </c>
    </row>
    <row r="2985" spans="1:7">
      <c r="A2985">
        <v>2984</v>
      </c>
      <c r="B2985">
        <v>36748000</v>
      </c>
      <c r="C2985">
        <v>4.8333333333299998E-2</v>
      </c>
      <c r="D2985">
        <v>201408</v>
      </c>
      <c r="E2985">
        <v>20</v>
      </c>
      <c r="G2985">
        <f t="shared" si="60"/>
        <v>2960255</v>
      </c>
    </row>
    <row r="2986" spans="1:7">
      <c r="A2986">
        <v>2985</v>
      </c>
      <c r="B2986">
        <v>11908000</v>
      </c>
      <c r="C2986">
        <v>2.9722222222200001E-2</v>
      </c>
      <c r="D2986">
        <v>201504</v>
      </c>
      <c r="E2986">
        <v>25</v>
      </c>
      <c r="G2986">
        <f t="shared" si="60"/>
        <v>737358</v>
      </c>
    </row>
    <row r="2987" spans="1:7">
      <c r="A2987">
        <v>2986</v>
      </c>
      <c r="B2987">
        <v>29555000</v>
      </c>
      <c r="C2987">
        <v>2.35E-2</v>
      </c>
      <c r="D2987">
        <v>201604</v>
      </c>
      <c r="E2987">
        <v>28</v>
      </c>
      <c r="G2987">
        <f t="shared" si="60"/>
        <v>1620599</v>
      </c>
    </row>
    <row r="2988" spans="1:7">
      <c r="A2988">
        <v>2987</v>
      </c>
      <c r="B2988">
        <v>24404000</v>
      </c>
      <c r="C2988">
        <v>2.35E-2</v>
      </c>
      <c r="D2988">
        <v>201405</v>
      </c>
      <c r="E2988">
        <v>18</v>
      </c>
      <c r="G2988">
        <f t="shared" si="60"/>
        <v>860241</v>
      </c>
    </row>
    <row r="2989" spans="1:7">
      <c r="A2989">
        <v>2988</v>
      </c>
      <c r="B2989">
        <v>13691000</v>
      </c>
      <c r="C2989">
        <v>0.06</v>
      </c>
      <c r="D2989">
        <v>201603</v>
      </c>
      <c r="E2989">
        <v>27</v>
      </c>
      <c r="G2989">
        <f t="shared" si="60"/>
        <v>1848285</v>
      </c>
    </row>
    <row r="2990" spans="1:7">
      <c r="A2990">
        <v>2989</v>
      </c>
      <c r="B2990">
        <v>10424000</v>
      </c>
      <c r="C2990">
        <v>5.74444444444E-2</v>
      </c>
      <c r="D2990">
        <v>201606</v>
      </c>
      <c r="E2990">
        <v>22</v>
      </c>
      <c r="G2990">
        <f t="shared" si="60"/>
        <v>1097801</v>
      </c>
    </row>
    <row r="2991" spans="1:7">
      <c r="A2991">
        <v>2990</v>
      </c>
      <c r="B2991">
        <v>11216000</v>
      </c>
      <c r="C2991">
        <v>3.7666666666700002E-2</v>
      </c>
      <c r="D2991">
        <v>201604</v>
      </c>
      <c r="E2991">
        <v>21</v>
      </c>
      <c r="G2991">
        <f t="shared" si="60"/>
        <v>739321</v>
      </c>
    </row>
    <row r="2992" spans="1:7">
      <c r="A2992">
        <v>2991</v>
      </c>
      <c r="B2992">
        <v>27335000</v>
      </c>
      <c r="C2992">
        <v>2.35E-2</v>
      </c>
      <c r="D2992">
        <v>201405</v>
      </c>
      <c r="E2992">
        <v>15</v>
      </c>
      <c r="G2992">
        <f t="shared" si="60"/>
        <v>802965</v>
      </c>
    </row>
    <row r="2993" spans="1:7">
      <c r="A2993">
        <v>2992</v>
      </c>
      <c r="B2993">
        <v>4813000</v>
      </c>
      <c r="C2993">
        <v>2.35E-2</v>
      </c>
      <c r="D2993">
        <v>201504</v>
      </c>
      <c r="E2993">
        <v>17</v>
      </c>
      <c r="G2993">
        <f t="shared" si="60"/>
        <v>160232</v>
      </c>
    </row>
    <row r="2994" spans="1:7">
      <c r="A2994">
        <v>2993</v>
      </c>
      <c r="B2994">
        <v>6862000</v>
      </c>
      <c r="C2994">
        <v>2.7222222222199999E-2</v>
      </c>
      <c r="D2994">
        <v>201412</v>
      </c>
      <c r="E2994">
        <v>28</v>
      </c>
      <c r="G2994">
        <f t="shared" si="60"/>
        <v>435864</v>
      </c>
    </row>
    <row r="2995" spans="1:7">
      <c r="A2995">
        <v>2994</v>
      </c>
      <c r="B2995">
        <v>11752000</v>
      </c>
      <c r="C2995">
        <v>2.35E-2</v>
      </c>
      <c r="D2995">
        <v>201404</v>
      </c>
      <c r="E2995">
        <v>23</v>
      </c>
      <c r="G2995">
        <f t="shared" si="60"/>
        <v>529329</v>
      </c>
    </row>
    <row r="2996" spans="1:7">
      <c r="A2996">
        <v>2995</v>
      </c>
      <c r="B2996">
        <v>27943000</v>
      </c>
      <c r="C2996">
        <v>2.35E-2</v>
      </c>
      <c r="D2996">
        <v>201504</v>
      </c>
      <c r="E2996">
        <v>28</v>
      </c>
      <c r="G2996">
        <f t="shared" si="60"/>
        <v>1532207</v>
      </c>
    </row>
    <row r="2997" spans="1:7">
      <c r="A2997">
        <v>2996</v>
      </c>
      <c r="B2997">
        <v>11184000</v>
      </c>
      <c r="C2997">
        <v>4.7277777777799998E-2</v>
      </c>
      <c r="D2997">
        <v>201406</v>
      </c>
      <c r="E2997">
        <v>23</v>
      </c>
      <c r="G2997">
        <f t="shared" si="60"/>
        <v>1013446</v>
      </c>
    </row>
    <row r="2998" spans="1:7">
      <c r="A2998">
        <v>2997</v>
      </c>
      <c r="B2998">
        <v>28889000</v>
      </c>
      <c r="C2998">
        <v>2.35E-2</v>
      </c>
      <c r="D2998">
        <v>201502</v>
      </c>
      <c r="E2998">
        <v>30</v>
      </c>
      <c r="G2998">
        <f t="shared" si="60"/>
        <v>1697228</v>
      </c>
    </row>
    <row r="2999" spans="1:7">
      <c r="A2999">
        <v>2998</v>
      </c>
      <c r="B2999">
        <v>3083000</v>
      </c>
      <c r="C2999">
        <v>2.35E-2</v>
      </c>
      <c r="D2999">
        <v>201604</v>
      </c>
      <c r="E2999">
        <v>15</v>
      </c>
      <c r="G2999">
        <f t="shared" si="60"/>
        <v>90563</v>
      </c>
    </row>
    <row r="3000" spans="1:7">
      <c r="A3000">
        <v>2999</v>
      </c>
      <c r="B3000">
        <v>21443000</v>
      </c>
      <c r="C3000">
        <v>3.4944444444400001E-2</v>
      </c>
      <c r="D3000">
        <v>201406</v>
      </c>
      <c r="E3000">
        <v>17</v>
      </c>
      <c r="G3000">
        <f t="shared" si="60"/>
        <v>1061527</v>
      </c>
    </row>
    <row r="3001" spans="1:7">
      <c r="A3001">
        <v>3000</v>
      </c>
      <c r="B3001">
        <v>6797000</v>
      </c>
      <c r="C3001">
        <v>2.35E-2</v>
      </c>
      <c r="D3001">
        <v>201405</v>
      </c>
      <c r="E3001">
        <v>12</v>
      </c>
      <c r="G3001">
        <f t="shared" si="60"/>
        <v>159729</v>
      </c>
    </row>
    <row r="3002" spans="1:7">
      <c r="A3002">
        <v>3001</v>
      </c>
      <c r="B3002">
        <v>11756000</v>
      </c>
      <c r="C3002">
        <v>7.1555555555600003E-2</v>
      </c>
      <c r="D3002">
        <v>201503</v>
      </c>
      <c r="E3002">
        <v>28</v>
      </c>
      <c r="G3002">
        <f t="shared" si="60"/>
        <v>1962816</v>
      </c>
    </row>
    <row r="3003" spans="1:7">
      <c r="A3003">
        <v>3002</v>
      </c>
      <c r="B3003">
        <v>7418000</v>
      </c>
      <c r="C3003">
        <v>2.35E-2</v>
      </c>
      <c r="D3003">
        <v>201505</v>
      </c>
      <c r="E3003">
        <v>16</v>
      </c>
      <c r="G3003">
        <f t="shared" si="60"/>
        <v>232430</v>
      </c>
    </row>
    <row r="3004" spans="1:7">
      <c r="A3004">
        <v>3003</v>
      </c>
      <c r="B3004">
        <v>6226000</v>
      </c>
      <c r="C3004">
        <v>3.0416666666699999E-2</v>
      </c>
      <c r="D3004">
        <v>201404</v>
      </c>
      <c r="E3004">
        <v>29</v>
      </c>
      <c r="G3004">
        <f t="shared" si="60"/>
        <v>457654</v>
      </c>
    </row>
    <row r="3005" spans="1:7">
      <c r="A3005">
        <v>3004</v>
      </c>
      <c r="B3005">
        <v>3799000</v>
      </c>
      <c r="C3005">
        <v>2.35E-2</v>
      </c>
      <c r="D3005">
        <v>201602</v>
      </c>
      <c r="E3005">
        <v>12</v>
      </c>
      <c r="G3005">
        <f t="shared" si="60"/>
        <v>89276</v>
      </c>
    </row>
    <row r="3006" spans="1:7">
      <c r="A3006">
        <v>3005</v>
      </c>
      <c r="B3006">
        <v>7318000</v>
      </c>
      <c r="C3006">
        <v>6.7500000000000004E-2</v>
      </c>
      <c r="D3006">
        <v>201504</v>
      </c>
      <c r="E3006">
        <v>30</v>
      </c>
      <c r="G3006">
        <f t="shared" si="60"/>
        <v>1234912</v>
      </c>
    </row>
    <row r="3007" spans="1:7">
      <c r="A3007">
        <v>3006</v>
      </c>
      <c r="B3007">
        <v>6298000</v>
      </c>
      <c r="C3007">
        <v>2.35E-2</v>
      </c>
      <c r="D3007">
        <v>201405</v>
      </c>
      <c r="E3007">
        <v>13</v>
      </c>
      <c r="G3007">
        <f t="shared" si="60"/>
        <v>160336</v>
      </c>
    </row>
    <row r="3008" spans="1:7">
      <c r="A3008">
        <v>3007</v>
      </c>
      <c r="B3008">
        <v>11524000</v>
      </c>
      <c r="C3008">
        <v>8.7749999999999995E-2</v>
      </c>
      <c r="D3008">
        <v>201503</v>
      </c>
      <c r="E3008">
        <v>27</v>
      </c>
      <c r="G3008">
        <f t="shared" si="60"/>
        <v>2275269</v>
      </c>
    </row>
    <row r="3009" spans="1:7">
      <c r="A3009">
        <v>3008</v>
      </c>
      <c r="B3009">
        <v>31322000</v>
      </c>
      <c r="C3009">
        <v>2.35E-2</v>
      </c>
      <c r="D3009">
        <v>201501</v>
      </c>
      <c r="E3009">
        <v>15</v>
      </c>
      <c r="G3009">
        <f t="shared" si="60"/>
        <v>920083</v>
      </c>
    </row>
    <row r="3010" spans="1:7">
      <c r="A3010">
        <v>3009</v>
      </c>
      <c r="B3010">
        <v>6031000</v>
      </c>
      <c r="C3010">
        <v>2.35E-2</v>
      </c>
      <c r="D3010">
        <v>201412</v>
      </c>
      <c r="E3010">
        <v>12</v>
      </c>
      <c r="G3010">
        <f t="shared" ref="G3010:G3073" si="61">FLOOR(B3010*C3010*E3010/12, 1)</f>
        <v>141728</v>
      </c>
    </row>
    <row r="3011" spans="1:7">
      <c r="A3011">
        <v>3010</v>
      </c>
      <c r="B3011">
        <v>3769000</v>
      </c>
      <c r="C3011">
        <v>3.3333333333299998E-2</v>
      </c>
      <c r="D3011">
        <v>201406</v>
      </c>
      <c r="E3011">
        <v>25</v>
      </c>
      <c r="G3011">
        <f t="shared" si="61"/>
        <v>261736</v>
      </c>
    </row>
    <row r="3012" spans="1:7">
      <c r="A3012">
        <v>3011</v>
      </c>
      <c r="B3012">
        <v>5154000</v>
      </c>
      <c r="C3012">
        <v>2.35E-2</v>
      </c>
      <c r="D3012">
        <v>201405</v>
      </c>
      <c r="E3012">
        <v>12</v>
      </c>
      <c r="G3012">
        <f t="shared" si="61"/>
        <v>121119</v>
      </c>
    </row>
    <row r="3013" spans="1:7">
      <c r="A3013">
        <v>3012</v>
      </c>
      <c r="B3013">
        <v>27496000</v>
      </c>
      <c r="C3013">
        <v>2.35E-2</v>
      </c>
      <c r="D3013">
        <v>201504</v>
      </c>
      <c r="E3013">
        <v>29</v>
      </c>
      <c r="G3013">
        <f t="shared" si="61"/>
        <v>1561543</v>
      </c>
    </row>
    <row r="3014" spans="1:7">
      <c r="A3014">
        <v>3013</v>
      </c>
      <c r="B3014">
        <v>25731000</v>
      </c>
      <c r="C3014">
        <v>2.35E-2</v>
      </c>
      <c r="D3014">
        <v>201406</v>
      </c>
      <c r="E3014">
        <v>12</v>
      </c>
      <c r="G3014">
        <f t="shared" si="61"/>
        <v>604678</v>
      </c>
    </row>
    <row r="3015" spans="1:7">
      <c r="A3015">
        <v>3014</v>
      </c>
      <c r="B3015">
        <v>12035000</v>
      </c>
      <c r="C3015">
        <v>2.9166666666700002E-2</v>
      </c>
      <c r="D3015">
        <v>201506</v>
      </c>
      <c r="E3015">
        <v>14</v>
      </c>
      <c r="G3015">
        <f t="shared" si="61"/>
        <v>409524</v>
      </c>
    </row>
    <row r="3016" spans="1:7">
      <c r="A3016">
        <v>3015</v>
      </c>
      <c r="B3016">
        <v>9589000</v>
      </c>
      <c r="C3016">
        <v>4.9500000000000002E-2</v>
      </c>
      <c r="D3016">
        <v>201404</v>
      </c>
      <c r="E3016">
        <v>27</v>
      </c>
      <c r="G3016">
        <f t="shared" si="61"/>
        <v>1067974</v>
      </c>
    </row>
    <row r="3017" spans="1:7">
      <c r="A3017">
        <v>3016</v>
      </c>
      <c r="B3017">
        <v>11328000</v>
      </c>
      <c r="C3017">
        <v>4.4916666666700002E-2</v>
      </c>
      <c r="D3017">
        <v>201505</v>
      </c>
      <c r="E3017">
        <v>29</v>
      </c>
      <c r="G3017">
        <f t="shared" si="61"/>
        <v>1229638</v>
      </c>
    </row>
    <row r="3018" spans="1:7">
      <c r="A3018">
        <v>3017</v>
      </c>
      <c r="B3018">
        <v>9614000</v>
      </c>
      <c r="C3018">
        <v>2.35E-2</v>
      </c>
      <c r="D3018">
        <v>201504</v>
      </c>
      <c r="E3018">
        <v>12</v>
      </c>
      <c r="G3018">
        <f t="shared" si="61"/>
        <v>225929</v>
      </c>
    </row>
    <row r="3019" spans="1:7">
      <c r="A3019">
        <v>3018</v>
      </c>
      <c r="B3019">
        <v>13100000</v>
      </c>
      <c r="C3019">
        <v>3.4527777777800001E-2</v>
      </c>
      <c r="D3019">
        <v>201504</v>
      </c>
      <c r="E3019">
        <v>23</v>
      </c>
      <c r="G3019">
        <f t="shared" si="61"/>
        <v>866934</v>
      </c>
    </row>
    <row r="3020" spans="1:7">
      <c r="A3020">
        <v>3019</v>
      </c>
      <c r="B3020">
        <v>28382000</v>
      </c>
      <c r="C3020">
        <v>4.4444444444400003E-2</v>
      </c>
      <c r="D3020">
        <v>201508</v>
      </c>
      <c r="E3020">
        <v>25</v>
      </c>
      <c r="G3020">
        <f t="shared" si="61"/>
        <v>2627962</v>
      </c>
    </row>
    <row r="3021" spans="1:7">
      <c r="A3021">
        <v>3020</v>
      </c>
      <c r="B3021">
        <v>22675000</v>
      </c>
      <c r="C3021">
        <v>2.35E-2</v>
      </c>
      <c r="D3021">
        <v>201404</v>
      </c>
      <c r="E3021">
        <v>30</v>
      </c>
      <c r="G3021">
        <f t="shared" si="61"/>
        <v>1332156</v>
      </c>
    </row>
    <row r="3022" spans="1:7">
      <c r="A3022">
        <v>3021</v>
      </c>
      <c r="B3022">
        <v>29345000</v>
      </c>
      <c r="C3022">
        <v>2.35E-2</v>
      </c>
      <c r="D3022">
        <v>201504</v>
      </c>
      <c r="E3022">
        <v>25</v>
      </c>
      <c r="G3022">
        <f t="shared" si="61"/>
        <v>1436682</v>
      </c>
    </row>
    <row r="3023" spans="1:7">
      <c r="A3023">
        <v>3022</v>
      </c>
      <c r="B3023">
        <v>30246000</v>
      </c>
      <c r="C3023">
        <v>2.35E-2</v>
      </c>
      <c r="D3023">
        <v>201405</v>
      </c>
      <c r="E3023">
        <v>24</v>
      </c>
      <c r="G3023">
        <f t="shared" si="61"/>
        <v>1421562</v>
      </c>
    </row>
    <row r="3024" spans="1:7">
      <c r="A3024">
        <v>3023</v>
      </c>
      <c r="B3024">
        <v>12038000</v>
      </c>
      <c r="C3024">
        <v>3.0416666666699999E-2</v>
      </c>
      <c r="D3024">
        <v>201604</v>
      </c>
      <c r="E3024">
        <v>29</v>
      </c>
      <c r="G3024">
        <f t="shared" si="61"/>
        <v>884876</v>
      </c>
    </row>
    <row r="3025" spans="1:7">
      <c r="A3025">
        <v>3024</v>
      </c>
      <c r="B3025">
        <v>10983000</v>
      </c>
      <c r="C3025">
        <v>2.35E-2</v>
      </c>
      <c r="D3025">
        <v>201504</v>
      </c>
      <c r="E3025">
        <v>18</v>
      </c>
      <c r="G3025">
        <f t="shared" si="61"/>
        <v>387150</v>
      </c>
    </row>
    <row r="3026" spans="1:7">
      <c r="A3026">
        <v>3025</v>
      </c>
      <c r="B3026">
        <v>9839000</v>
      </c>
      <c r="C3026">
        <v>2.6666666666699999E-2</v>
      </c>
      <c r="D3026">
        <v>201605</v>
      </c>
      <c r="E3026">
        <v>20</v>
      </c>
      <c r="G3026">
        <f t="shared" si="61"/>
        <v>437288</v>
      </c>
    </row>
    <row r="3027" spans="1:7">
      <c r="A3027">
        <v>3026</v>
      </c>
      <c r="B3027">
        <v>7470000</v>
      </c>
      <c r="C3027">
        <v>4.65E-2</v>
      </c>
      <c r="D3027">
        <v>201405</v>
      </c>
      <c r="E3027">
        <v>27</v>
      </c>
      <c r="G3027">
        <f t="shared" si="61"/>
        <v>781548</v>
      </c>
    </row>
    <row r="3028" spans="1:7">
      <c r="A3028">
        <v>3027</v>
      </c>
      <c r="B3028">
        <v>8058000</v>
      </c>
      <c r="C3028">
        <v>2.35E-2</v>
      </c>
      <c r="D3028">
        <v>201405</v>
      </c>
      <c r="E3028">
        <v>15</v>
      </c>
      <c r="G3028">
        <f t="shared" si="61"/>
        <v>236703</v>
      </c>
    </row>
    <row r="3029" spans="1:7">
      <c r="A3029">
        <v>3028</v>
      </c>
      <c r="B3029">
        <v>39305000</v>
      </c>
      <c r="C3029">
        <v>3.5555555555599999E-2</v>
      </c>
      <c r="D3029">
        <v>201606</v>
      </c>
      <c r="E3029">
        <v>20</v>
      </c>
      <c r="G3029">
        <f t="shared" si="61"/>
        <v>2329185</v>
      </c>
    </row>
    <row r="3030" spans="1:7">
      <c r="A3030">
        <v>3029</v>
      </c>
      <c r="B3030">
        <v>9364000</v>
      </c>
      <c r="C3030">
        <v>7.7249999999999999E-2</v>
      </c>
      <c r="D3030">
        <v>201507</v>
      </c>
      <c r="E3030">
        <v>27</v>
      </c>
      <c r="G3030">
        <f t="shared" si="61"/>
        <v>1627580</v>
      </c>
    </row>
    <row r="3031" spans="1:7">
      <c r="A3031">
        <v>3030</v>
      </c>
      <c r="B3031">
        <v>27400000</v>
      </c>
      <c r="C3031">
        <v>5.91666666667E-2</v>
      </c>
      <c r="D3031">
        <v>201607</v>
      </c>
      <c r="E3031">
        <v>30</v>
      </c>
      <c r="G3031">
        <f t="shared" si="61"/>
        <v>4052916</v>
      </c>
    </row>
    <row r="3032" spans="1:7">
      <c r="A3032">
        <v>3031</v>
      </c>
      <c r="B3032">
        <v>6107000</v>
      </c>
      <c r="C3032">
        <v>2.35E-2</v>
      </c>
      <c r="D3032">
        <v>201502</v>
      </c>
      <c r="E3032">
        <v>14</v>
      </c>
      <c r="G3032">
        <f t="shared" si="61"/>
        <v>167433</v>
      </c>
    </row>
    <row r="3033" spans="1:7">
      <c r="A3033">
        <v>3032</v>
      </c>
      <c r="B3033">
        <v>10142000</v>
      </c>
      <c r="C3033">
        <v>2.35E-2</v>
      </c>
      <c r="D3033">
        <v>201604</v>
      </c>
      <c r="E3033">
        <v>20</v>
      </c>
      <c r="G3033">
        <f t="shared" si="61"/>
        <v>397228</v>
      </c>
    </row>
    <row r="3034" spans="1:7">
      <c r="A3034">
        <v>3033</v>
      </c>
      <c r="B3034">
        <v>11456000</v>
      </c>
      <c r="C3034">
        <v>3.2027777777799998E-2</v>
      </c>
      <c r="D3034">
        <v>201404</v>
      </c>
      <c r="E3034">
        <v>29</v>
      </c>
      <c r="G3034">
        <f t="shared" si="61"/>
        <v>886699</v>
      </c>
    </row>
    <row r="3035" spans="1:7">
      <c r="A3035">
        <v>3034</v>
      </c>
      <c r="B3035">
        <v>8713000</v>
      </c>
      <c r="C3035">
        <v>2.35E-2</v>
      </c>
      <c r="D3035">
        <v>201404</v>
      </c>
      <c r="E3035">
        <v>16</v>
      </c>
      <c r="G3035">
        <f t="shared" si="61"/>
        <v>273007</v>
      </c>
    </row>
    <row r="3036" spans="1:7">
      <c r="A3036">
        <v>3035</v>
      </c>
      <c r="B3036">
        <v>32675000</v>
      </c>
      <c r="C3036">
        <v>4.0277777777799999E-2</v>
      </c>
      <c r="D3036">
        <v>201601</v>
      </c>
      <c r="E3036">
        <v>25</v>
      </c>
      <c r="G3036">
        <f t="shared" si="61"/>
        <v>2741825</v>
      </c>
    </row>
    <row r="3037" spans="1:7">
      <c r="A3037">
        <v>3036</v>
      </c>
      <c r="B3037">
        <v>9310000</v>
      </c>
      <c r="C3037">
        <v>2.8000000000000001E-2</v>
      </c>
      <c r="D3037">
        <v>201504</v>
      </c>
      <c r="E3037">
        <v>36</v>
      </c>
      <c r="G3037">
        <f t="shared" si="61"/>
        <v>782040</v>
      </c>
    </row>
    <row r="3038" spans="1:7">
      <c r="A3038">
        <v>3037</v>
      </c>
      <c r="B3038">
        <v>8489000</v>
      </c>
      <c r="C3038">
        <v>0.03</v>
      </c>
      <c r="D3038">
        <v>201405</v>
      </c>
      <c r="E3038">
        <v>20</v>
      </c>
      <c r="G3038">
        <f t="shared" si="61"/>
        <v>424450</v>
      </c>
    </row>
    <row r="3039" spans="1:7">
      <c r="A3039">
        <v>3038</v>
      </c>
      <c r="B3039">
        <v>8301000</v>
      </c>
      <c r="C3039">
        <v>6.66666666667E-2</v>
      </c>
      <c r="D3039">
        <v>201603</v>
      </c>
      <c r="E3039">
        <v>25</v>
      </c>
      <c r="G3039">
        <f t="shared" si="61"/>
        <v>1152916</v>
      </c>
    </row>
    <row r="3040" spans="1:7">
      <c r="A3040">
        <v>3039</v>
      </c>
      <c r="B3040">
        <v>9537000</v>
      </c>
      <c r="C3040">
        <v>5.5611111111100002E-2</v>
      </c>
      <c r="D3040">
        <v>201501</v>
      </c>
      <c r="E3040">
        <v>22</v>
      </c>
      <c r="G3040">
        <f t="shared" si="61"/>
        <v>972332</v>
      </c>
    </row>
    <row r="3041" spans="1:7">
      <c r="A3041">
        <v>3040</v>
      </c>
      <c r="B3041">
        <v>3871000</v>
      </c>
      <c r="C3041">
        <v>2.35E-2</v>
      </c>
      <c r="D3041">
        <v>201602</v>
      </c>
      <c r="E3041">
        <v>23</v>
      </c>
      <c r="G3041">
        <f t="shared" si="61"/>
        <v>174356</v>
      </c>
    </row>
    <row r="3042" spans="1:7">
      <c r="A3042">
        <v>3041</v>
      </c>
      <c r="B3042">
        <v>9724000</v>
      </c>
      <c r="C3042">
        <v>9.35E-2</v>
      </c>
      <c r="D3042">
        <v>201407</v>
      </c>
      <c r="E3042">
        <v>33</v>
      </c>
      <c r="G3042">
        <f t="shared" si="61"/>
        <v>2500283</v>
      </c>
    </row>
    <row r="3043" spans="1:7">
      <c r="A3043">
        <v>3042</v>
      </c>
      <c r="B3043">
        <v>9457000</v>
      </c>
      <c r="C3043">
        <v>2.35E-2</v>
      </c>
      <c r="D3043">
        <v>201404</v>
      </c>
      <c r="E3043">
        <v>15</v>
      </c>
      <c r="G3043">
        <f t="shared" si="61"/>
        <v>277799</v>
      </c>
    </row>
    <row r="3044" spans="1:7">
      <c r="A3044">
        <v>3043</v>
      </c>
      <c r="B3044">
        <v>12017000</v>
      </c>
      <c r="C3044">
        <v>2.8666666666700001E-2</v>
      </c>
      <c r="D3044">
        <v>201502</v>
      </c>
      <c r="E3044">
        <v>22</v>
      </c>
      <c r="G3044">
        <f t="shared" si="61"/>
        <v>631560</v>
      </c>
    </row>
    <row r="3045" spans="1:7">
      <c r="A3045">
        <v>3044</v>
      </c>
      <c r="B3045">
        <v>11459000</v>
      </c>
      <c r="C3045">
        <v>2.35E-2</v>
      </c>
      <c r="D3045">
        <v>201502</v>
      </c>
      <c r="E3045">
        <v>13</v>
      </c>
      <c r="G3045">
        <f t="shared" si="61"/>
        <v>291727</v>
      </c>
    </row>
    <row r="3046" spans="1:7">
      <c r="A3046">
        <v>3045</v>
      </c>
      <c r="B3046">
        <v>9187000</v>
      </c>
      <c r="C3046">
        <v>7.8E-2</v>
      </c>
      <c r="D3046">
        <v>201406</v>
      </c>
      <c r="E3046">
        <v>27</v>
      </c>
      <c r="G3046">
        <f t="shared" si="61"/>
        <v>1612318</v>
      </c>
    </row>
    <row r="3047" spans="1:7">
      <c r="A3047">
        <v>3046</v>
      </c>
      <c r="B3047">
        <v>12359000</v>
      </c>
      <c r="C3047">
        <v>5.5333333333299997E-2</v>
      </c>
      <c r="D3047">
        <v>201606</v>
      </c>
      <c r="E3047">
        <v>24</v>
      </c>
      <c r="G3047">
        <f t="shared" si="61"/>
        <v>1367729</v>
      </c>
    </row>
    <row r="3048" spans="1:7">
      <c r="A3048">
        <v>3047</v>
      </c>
      <c r="B3048">
        <v>9914000</v>
      </c>
      <c r="C3048">
        <v>3.7722222222200001E-2</v>
      </c>
      <c r="D3048">
        <v>201402</v>
      </c>
      <c r="E3048">
        <v>23</v>
      </c>
      <c r="G3048">
        <f t="shared" si="61"/>
        <v>716791</v>
      </c>
    </row>
    <row r="3049" spans="1:7">
      <c r="A3049">
        <v>3048</v>
      </c>
      <c r="B3049">
        <v>28467000</v>
      </c>
      <c r="C3049">
        <v>4.7222222222200003E-2</v>
      </c>
      <c r="D3049">
        <v>201403</v>
      </c>
      <c r="E3049">
        <v>25</v>
      </c>
      <c r="G3049">
        <f t="shared" si="61"/>
        <v>2800572</v>
      </c>
    </row>
    <row r="3050" spans="1:7">
      <c r="A3050">
        <v>3049</v>
      </c>
      <c r="B3050">
        <v>3855000</v>
      </c>
      <c r="C3050">
        <v>8.2666666666700001E-2</v>
      </c>
      <c r="D3050">
        <v>201503</v>
      </c>
      <c r="E3050">
        <v>32</v>
      </c>
      <c r="G3050">
        <f t="shared" si="61"/>
        <v>849813</v>
      </c>
    </row>
    <row r="3051" spans="1:7">
      <c r="A3051">
        <v>3050</v>
      </c>
      <c r="B3051">
        <v>9990000</v>
      </c>
      <c r="C3051">
        <v>5.4944444444399998E-2</v>
      </c>
      <c r="D3051">
        <v>201606</v>
      </c>
      <c r="E3051">
        <v>23</v>
      </c>
      <c r="G3051">
        <f t="shared" si="61"/>
        <v>1052048</v>
      </c>
    </row>
    <row r="3052" spans="1:7">
      <c r="A3052">
        <v>3051</v>
      </c>
      <c r="B3052">
        <v>11034000</v>
      </c>
      <c r="C3052">
        <v>2.35E-2</v>
      </c>
      <c r="D3052">
        <v>201504</v>
      </c>
      <c r="E3052">
        <v>14</v>
      </c>
      <c r="G3052">
        <f t="shared" si="61"/>
        <v>302515</v>
      </c>
    </row>
    <row r="3053" spans="1:7">
      <c r="A3053">
        <v>3052</v>
      </c>
      <c r="B3053">
        <v>7548000</v>
      </c>
      <c r="C3053">
        <v>4.2194444444400001E-2</v>
      </c>
      <c r="D3053">
        <v>201404</v>
      </c>
      <c r="E3053">
        <v>23</v>
      </c>
      <c r="G3053">
        <f t="shared" si="61"/>
        <v>610427</v>
      </c>
    </row>
    <row r="3054" spans="1:7">
      <c r="A3054">
        <v>3053</v>
      </c>
      <c r="B3054">
        <v>6464000</v>
      </c>
      <c r="C3054">
        <v>2.35E-2</v>
      </c>
      <c r="D3054">
        <v>201404</v>
      </c>
      <c r="E3054">
        <v>15</v>
      </c>
      <c r="G3054">
        <f t="shared" si="61"/>
        <v>189880</v>
      </c>
    </row>
    <row r="3055" spans="1:7">
      <c r="A3055">
        <v>3054</v>
      </c>
      <c r="B3055">
        <v>26990000</v>
      </c>
      <c r="C3055">
        <v>4.0833333333299998E-2</v>
      </c>
      <c r="D3055">
        <v>201407</v>
      </c>
      <c r="E3055">
        <v>21</v>
      </c>
      <c r="G3055">
        <f t="shared" si="61"/>
        <v>1928660</v>
      </c>
    </row>
    <row r="3056" spans="1:7">
      <c r="A3056">
        <v>3055</v>
      </c>
      <c r="B3056">
        <v>14843000</v>
      </c>
      <c r="C3056">
        <v>2.35E-2</v>
      </c>
      <c r="D3056">
        <v>201505</v>
      </c>
      <c r="E3056">
        <v>26</v>
      </c>
      <c r="G3056">
        <f t="shared" si="61"/>
        <v>755756</v>
      </c>
    </row>
    <row r="3057" spans="1:7">
      <c r="A3057">
        <v>3056</v>
      </c>
      <c r="B3057">
        <v>10567000</v>
      </c>
      <c r="C3057">
        <v>9.53888888889E-2</v>
      </c>
      <c r="D3057">
        <v>201507</v>
      </c>
      <c r="E3057">
        <v>34</v>
      </c>
      <c r="G3057">
        <f t="shared" si="61"/>
        <v>2855927</v>
      </c>
    </row>
    <row r="3058" spans="1:7">
      <c r="A3058">
        <v>3057</v>
      </c>
      <c r="B3058">
        <v>10332000</v>
      </c>
      <c r="C3058">
        <v>2.7444444444400001E-2</v>
      </c>
      <c r="D3058">
        <v>201604</v>
      </c>
      <c r="E3058">
        <v>22</v>
      </c>
      <c r="G3058">
        <f t="shared" si="61"/>
        <v>519852</v>
      </c>
    </row>
    <row r="3059" spans="1:7">
      <c r="A3059">
        <v>3058</v>
      </c>
      <c r="B3059">
        <v>5673000</v>
      </c>
      <c r="C3059">
        <v>5.5833333333299998E-2</v>
      </c>
      <c r="D3059">
        <v>201505</v>
      </c>
      <c r="E3059">
        <v>30</v>
      </c>
      <c r="G3059">
        <f t="shared" si="61"/>
        <v>791856</v>
      </c>
    </row>
    <row r="3060" spans="1:7">
      <c r="A3060">
        <v>3059</v>
      </c>
      <c r="B3060">
        <v>10250000</v>
      </c>
      <c r="C3060">
        <v>7.0888888888900006E-2</v>
      </c>
      <c r="D3060">
        <v>201506</v>
      </c>
      <c r="E3060">
        <v>29</v>
      </c>
      <c r="G3060">
        <f t="shared" si="61"/>
        <v>1755976</v>
      </c>
    </row>
    <row r="3061" spans="1:7">
      <c r="A3061">
        <v>3060</v>
      </c>
      <c r="B3061">
        <v>11515000</v>
      </c>
      <c r="C3061">
        <v>3.2583333333299998E-2</v>
      </c>
      <c r="D3061">
        <v>201403</v>
      </c>
      <c r="E3061">
        <v>17</v>
      </c>
      <c r="G3061">
        <f t="shared" si="61"/>
        <v>531529</v>
      </c>
    </row>
    <row r="3062" spans="1:7">
      <c r="A3062">
        <v>3061</v>
      </c>
      <c r="B3062">
        <v>9088000</v>
      </c>
      <c r="C3062">
        <v>4.7111111111100001E-2</v>
      </c>
      <c r="D3062">
        <v>201406</v>
      </c>
      <c r="E3062">
        <v>16</v>
      </c>
      <c r="G3062">
        <f t="shared" si="61"/>
        <v>570861</v>
      </c>
    </row>
    <row r="3063" spans="1:7">
      <c r="A3063">
        <v>3062</v>
      </c>
      <c r="B3063">
        <v>11705000</v>
      </c>
      <c r="C3063">
        <v>2.35E-2</v>
      </c>
      <c r="D3063">
        <v>201405</v>
      </c>
      <c r="E3063">
        <v>26</v>
      </c>
      <c r="G3063">
        <f t="shared" si="61"/>
        <v>595979</v>
      </c>
    </row>
    <row r="3064" spans="1:7">
      <c r="A3064">
        <v>3063</v>
      </c>
      <c r="B3064">
        <v>13931000</v>
      </c>
      <c r="C3064">
        <v>2.35E-2</v>
      </c>
      <c r="D3064">
        <v>201504</v>
      </c>
      <c r="E3064">
        <v>19</v>
      </c>
      <c r="G3064">
        <f t="shared" si="61"/>
        <v>518349</v>
      </c>
    </row>
    <row r="3065" spans="1:7">
      <c r="A3065">
        <v>3064</v>
      </c>
      <c r="B3065">
        <v>22833000</v>
      </c>
      <c r="C3065">
        <v>3.0666666666699999E-2</v>
      </c>
      <c r="D3065">
        <v>201501</v>
      </c>
      <c r="E3065">
        <v>16</v>
      </c>
      <c r="G3065">
        <f t="shared" si="61"/>
        <v>933616</v>
      </c>
    </row>
    <row r="3066" spans="1:7">
      <c r="A3066">
        <v>3065</v>
      </c>
      <c r="B3066">
        <v>13281000</v>
      </c>
      <c r="C3066">
        <v>6.6000000000000003E-2</v>
      </c>
      <c r="D3066">
        <v>201501</v>
      </c>
      <c r="E3066">
        <v>36</v>
      </c>
      <c r="G3066">
        <f t="shared" si="61"/>
        <v>2629638</v>
      </c>
    </row>
    <row r="3067" spans="1:7">
      <c r="A3067">
        <v>3066</v>
      </c>
      <c r="B3067">
        <v>12921000</v>
      </c>
      <c r="C3067">
        <v>3.3638888888900001E-2</v>
      </c>
      <c r="D3067">
        <v>201504</v>
      </c>
      <c r="E3067">
        <v>29</v>
      </c>
      <c r="G3067">
        <f t="shared" si="61"/>
        <v>1050399</v>
      </c>
    </row>
    <row r="3068" spans="1:7">
      <c r="A3068">
        <v>3067</v>
      </c>
      <c r="B3068">
        <v>14387000</v>
      </c>
      <c r="C3068">
        <v>3.5999999999999997E-2</v>
      </c>
      <c r="D3068">
        <v>201508</v>
      </c>
      <c r="E3068">
        <v>24</v>
      </c>
      <c r="G3068">
        <f t="shared" si="61"/>
        <v>1035864</v>
      </c>
    </row>
    <row r="3069" spans="1:7">
      <c r="A3069">
        <v>3068</v>
      </c>
      <c r="B3069">
        <v>12322000</v>
      </c>
      <c r="C3069">
        <v>6.3277777777799998E-2</v>
      </c>
      <c r="D3069">
        <v>201410</v>
      </c>
      <c r="E3069">
        <v>34</v>
      </c>
      <c r="G3069">
        <f t="shared" si="61"/>
        <v>2209174</v>
      </c>
    </row>
    <row r="3070" spans="1:7">
      <c r="A3070">
        <v>3069</v>
      </c>
      <c r="B3070">
        <v>28890000</v>
      </c>
      <c r="C3070">
        <v>2.35E-2</v>
      </c>
      <c r="D3070">
        <v>201604</v>
      </c>
      <c r="E3070">
        <v>16</v>
      </c>
      <c r="G3070">
        <f t="shared" si="61"/>
        <v>905220</v>
      </c>
    </row>
    <row r="3071" spans="1:7">
      <c r="A3071">
        <v>3070</v>
      </c>
      <c r="B3071">
        <v>29426000</v>
      </c>
      <c r="C3071">
        <v>2.35E-2</v>
      </c>
      <c r="D3071">
        <v>201504</v>
      </c>
      <c r="E3071">
        <v>22</v>
      </c>
      <c r="G3071">
        <f t="shared" si="61"/>
        <v>1267770</v>
      </c>
    </row>
    <row r="3072" spans="1:7">
      <c r="A3072">
        <v>3071</v>
      </c>
      <c r="B3072">
        <v>9803000</v>
      </c>
      <c r="C3072">
        <v>3.7722222222200001E-2</v>
      </c>
      <c r="D3072">
        <v>201504</v>
      </c>
      <c r="E3072">
        <v>23</v>
      </c>
      <c r="G3072">
        <f t="shared" si="61"/>
        <v>708765</v>
      </c>
    </row>
    <row r="3073" spans="1:7">
      <c r="A3073">
        <v>3072</v>
      </c>
      <c r="B3073">
        <v>13930000</v>
      </c>
      <c r="C3073">
        <v>2.35E-2</v>
      </c>
      <c r="D3073">
        <v>201504</v>
      </c>
      <c r="E3073">
        <v>21</v>
      </c>
      <c r="G3073">
        <f t="shared" si="61"/>
        <v>572871</v>
      </c>
    </row>
    <row r="3074" spans="1:7">
      <c r="A3074">
        <v>3073</v>
      </c>
      <c r="B3074">
        <v>12805000</v>
      </c>
      <c r="C3074">
        <v>2.9000000000000001E-2</v>
      </c>
      <c r="D3074">
        <v>201406</v>
      </c>
      <c r="E3074">
        <v>12</v>
      </c>
      <c r="G3074">
        <f t="shared" ref="G3074:G3137" si="62">FLOOR(B3074*C3074*E3074/12, 1)</f>
        <v>371345</v>
      </c>
    </row>
    <row r="3075" spans="1:7">
      <c r="A3075">
        <v>3074</v>
      </c>
      <c r="B3075">
        <v>25178000</v>
      </c>
      <c r="C3075">
        <v>4.7666666666699997E-2</v>
      </c>
      <c r="D3075">
        <v>201606</v>
      </c>
      <c r="E3075">
        <v>26</v>
      </c>
      <c r="G3075">
        <f t="shared" si="62"/>
        <v>2600327</v>
      </c>
    </row>
    <row r="3076" spans="1:7">
      <c r="A3076">
        <v>3075</v>
      </c>
      <c r="B3076">
        <v>11390000</v>
      </c>
      <c r="C3076">
        <v>6.1222222222200001E-2</v>
      </c>
      <c r="D3076">
        <v>201606</v>
      </c>
      <c r="E3076">
        <v>19</v>
      </c>
      <c r="G3076">
        <f t="shared" si="62"/>
        <v>1104091</v>
      </c>
    </row>
    <row r="3077" spans="1:7">
      <c r="A3077">
        <v>3076</v>
      </c>
      <c r="B3077">
        <v>9753000</v>
      </c>
      <c r="C3077">
        <v>2.35E-2</v>
      </c>
      <c r="D3077">
        <v>201602</v>
      </c>
      <c r="E3077">
        <v>14</v>
      </c>
      <c r="G3077">
        <f t="shared" si="62"/>
        <v>267394</v>
      </c>
    </row>
    <row r="3078" spans="1:7">
      <c r="A3078">
        <v>3077</v>
      </c>
      <c r="B3078">
        <v>13321000</v>
      </c>
      <c r="C3078">
        <v>2.35E-2</v>
      </c>
      <c r="D3078">
        <v>201405</v>
      </c>
      <c r="E3078">
        <v>22</v>
      </c>
      <c r="G3078">
        <f t="shared" si="62"/>
        <v>573913</v>
      </c>
    </row>
    <row r="3079" spans="1:7">
      <c r="A3079">
        <v>3078</v>
      </c>
      <c r="B3079">
        <v>10229000</v>
      </c>
      <c r="C3079">
        <v>5.74444444444E-2</v>
      </c>
      <c r="D3079">
        <v>201412</v>
      </c>
      <c r="E3079">
        <v>22</v>
      </c>
      <c r="G3079">
        <f t="shared" si="62"/>
        <v>1077265</v>
      </c>
    </row>
    <row r="3080" spans="1:7">
      <c r="A3080">
        <v>3079</v>
      </c>
      <c r="B3080">
        <v>10543000</v>
      </c>
      <c r="C3080">
        <v>7.1555555555600003E-2</v>
      </c>
      <c r="D3080">
        <v>201412</v>
      </c>
      <c r="E3080">
        <v>28</v>
      </c>
      <c r="G3080">
        <f t="shared" si="62"/>
        <v>1760290</v>
      </c>
    </row>
    <row r="3081" spans="1:7">
      <c r="A3081">
        <v>3080</v>
      </c>
      <c r="B3081">
        <v>10973000</v>
      </c>
      <c r="C3081">
        <v>5.0555555555599999E-2</v>
      </c>
      <c r="D3081">
        <v>201504</v>
      </c>
      <c r="E3081">
        <v>29</v>
      </c>
      <c r="G3081">
        <f t="shared" si="62"/>
        <v>1340636</v>
      </c>
    </row>
    <row r="3082" spans="1:7">
      <c r="A3082">
        <v>3081</v>
      </c>
      <c r="B3082">
        <v>27354000</v>
      </c>
      <c r="C3082">
        <v>2.5833333333299999E-2</v>
      </c>
      <c r="D3082">
        <v>201406</v>
      </c>
      <c r="E3082">
        <v>15</v>
      </c>
      <c r="G3082">
        <f t="shared" si="62"/>
        <v>883306</v>
      </c>
    </row>
    <row r="3083" spans="1:7">
      <c r="A3083">
        <v>3082</v>
      </c>
      <c r="B3083">
        <v>26910000</v>
      </c>
      <c r="C3083">
        <v>4.5888888888899998E-2</v>
      </c>
      <c r="D3083">
        <v>201601</v>
      </c>
      <c r="E3083">
        <v>28</v>
      </c>
      <c r="G3083">
        <f t="shared" si="62"/>
        <v>2881363</v>
      </c>
    </row>
    <row r="3084" spans="1:7">
      <c r="A3084">
        <v>3083</v>
      </c>
      <c r="B3084">
        <v>17351000</v>
      </c>
      <c r="C3084">
        <v>3.5777777777800002E-2</v>
      </c>
      <c r="D3084">
        <v>201503</v>
      </c>
      <c r="E3084">
        <v>23</v>
      </c>
      <c r="G3084">
        <f t="shared" si="62"/>
        <v>1189828</v>
      </c>
    </row>
    <row r="3085" spans="1:7">
      <c r="A3085">
        <v>3084</v>
      </c>
      <c r="B3085">
        <v>6019000</v>
      </c>
      <c r="C3085">
        <v>4.1333333333299999E-2</v>
      </c>
      <c r="D3085">
        <v>201605</v>
      </c>
      <c r="E3085">
        <v>24</v>
      </c>
      <c r="G3085">
        <f t="shared" si="62"/>
        <v>497570</v>
      </c>
    </row>
    <row r="3086" spans="1:7">
      <c r="A3086">
        <v>3085</v>
      </c>
      <c r="B3086">
        <v>28772000</v>
      </c>
      <c r="C3086">
        <v>2.9222222222200001E-2</v>
      </c>
      <c r="D3086">
        <v>201404</v>
      </c>
      <c r="E3086">
        <v>26</v>
      </c>
      <c r="G3086">
        <f t="shared" si="62"/>
        <v>1821693</v>
      </c>
    </row>
    <row r="3087" spans="1:7">
      <c r="A3087">
        <v>3086</v>
      </c>
      <c r="B3087">
        <v>12677000</v>
      </c>
      <c r="C3087">
        <v>5.3666666666700003E-2</v>
      </c>
      <c r="D3087">
        <v>201506</v>
      </c>
      <c r="E3087">
        <v>28</v>
      </c>
      <c r="G3087">
        <f t="shared" si="62"/>
        <v>1587442</v>
      </c>
    </row>
    <row r="3088" spans="1:7">
      <c r="A3088">
        <v>3087</v>
      </c>
      <c r="B3088">
        <v>11625000</v>
      </c>
      <c r="C3088">
        <v>9.2499999999999999E-2</v>
      </c>
      <c r="D3088">
        <v>201503</v>
      </c>
      <c r="E3088">
        <v>30</v>
      </c>
      <c r="G3088">
        <f t="shared" si="62"/>
        <v>2688281</v>
      </c>
    </row>
    <row r="3089" spans="1:7">
      <c r="A3089">
        <v>3088</v>
      </c>
      <c r="B3089">
        <v>9450000</v>
      </c>
      <c r="C3089">
        <v>6.9055555555600001E-2</v>
      </c>
      <c r="D3089">
        <v>201406</v>
      </c>
      <c r="E3089">
        <v>22</v>
      </c>
      <c r="G3089">
        <f t="shared" si="62"/>
        <v>1196387</v>
      </c>
    </row>
    <row r="3090" spans="1:7">
      <c r="A3090">
        <v>3089</v>
      </c>
      <c r="B3090">
        <v>9694000</v>
      </c>
      <c r="C3090">
        <v>6.25E-2</v>
      </c>
      <c r="D3090">
        <v>201501</v>
      </c>
      <c r="E3090">
        <v>25</v>
      </c>
      <c r="G3090">
        <f t="shared" si="62"/>
        <v>1262239</v>
      </c>
    </row>
    <row r="3091" spans="1:7">
      <c r="A3091">
        <v>3090</v>
      </c>
      <c r="B3091">
        <v>5876000</v>
      </c>
      <c r="C3091">
        <v>7.5444444444400002E-2</v>
      </c>
      <c r="D3091">
        <v>201403</v>
      </c>
      <c r="E3091">
        <v>28</v>
      </c>
      <c r="G3091">
        <f t="shared" si="62"/>
        <v>1034393</v>
      </c>
    </row>
    <row r="3092" spans="1:7">
      <c r="A3092">
        <v>3091</v>
      </c>
      <c r="B3092">
        <v>12428000</v>
      </c>
      <c r="C3092">
        <v>2.35E-2</v>
      </c>
      <c r="D3092">
        <v>201405</v>
      </c>
      <c r="E3092">
        <v>13</v>
      </c>
      <c r="G3092">
        <f t="shared" si="62"/>
        <v>316396</v>
      </c>
    </row>
    <row r="3093" spans="1:7">
      <c r="A3093">
        <v>3092</v>
      </c>
      <c r="B3093">
        <v>9313000</v>
      </c>
      <c r="C3093">
        <v>2.35E-2</v>
      </c>
      <c r="D3093">
        <v>201505</v>
      </c>
      <c r="E3093">
        <v>13</v>
      </c>
      <c r="G3093">
        <f t="shared" si="62"/>
        <v>237093</v>
      </c>
    </row>
    <row r="3094" spans="1:7">
      <c r="A3094">
        <v>3093</v>
      </c>
      <c r="B3094">
        <v>12405000</v>
      </c>
      <c r="C3094">
        <v>2.35E-2</v>
      </c>
      <c r="D3094">
        <v>201404</v>
      </c>
      <c r="E3094">
        <v>22</v>
      </c>
      <c r="G3094">
        <f t="shared" si="62"/>
        <v>534448</v>
      </c>
    </row>
    <row r="3095" spans="1:7">
      <c r="A3095">
        <v>3094</v>
      </c>
      <c r="B3095">
        <v>12734000</v>
      </c>
      <c r="C3095">
        <v>5.5111111111100002E-2</v>
      </c>
      <c r="D3095">
        <v>201412</v>
      </c>
      <c r="E3095">
        <v>31</v>
      </c>
      <c r="G3095">
        <f t="shared" si="62"/>
        <v>1812944</v>
      </c>
    </row>
    <row r="3096" spans="1:7">
      <c r="A3096">
        <v>3095</v>
      </c>
      <c r="B3096">
        <v>27784000</v>
      </c>
      <c r="C3096">
        <v>2.35E-2</v>
      </c>
      <c r="D3096">
        <v>201412</v>
      </c>
      <c r="E3096">
        <v>12</v>
      </c>
      <c r="G3096">
        <f t="shared" si="62"/>
        <v>652924</v>
      </c>
    </row>
    <row r="3097" spans="1:7">
      <c r="A3097">
        <v>3096</v>
      </c>
      <c r="B3097">
        <v>10749000</v>
      </c>
      <c r="C3097">
        <v>3.1138888888899999E-2</v>
      </c>
      <c r="D3097">
        <v>201405</v>
      </c>
      <c r="E3097">
        <v>31</v>
      </c>
      <c r="G3097">
        <f t="shared" si="62"/>
        <v>864672</v>
      </c>
    </row>
    <row r="3098" spans="1:7">
      <c r="A3098">
        <v>3097</v>
      </c>
      <c r="B3098">
        <v>23009000</v>
      </c>
      <c r="C3098">
        <v>2.35E-2</v>
      </c>
      <c r="D3098">
        <v>201502</v>
      </c>
      <c r="E3098">
        <v>15</v>
      </c>
      <c r="G3098">
        <f t="shared" si="62"/>
        <v>675889</v>
      </c>
    </row>
    <row r="3099" spans="1:7">
      <c r="A3099">
        <v>3098</v>
      </c>
      <c r="B3099">
        <v>15151000</v>
      </c>
      <c r="C3099">
        <v>3.6166666666700001E-2</v>
      </c>
      <c r="D3099">
        <v>201503</v>
      </c>
      <c r="E3099">
        <v>31</v>
      </c>
      <c r="G3099">
        <f t="shared" si="62"/>
        <v>1415566</v>
      </c>
    </row>
    <row r="3100" spans="1:7">
      <c r="A3100">
        <v>3099</v>
      </c>
      <c r="B3100">
        <v>15222000</v>
      </c>
      <c r="C3100">
        <v>2.35E-2</v>
      </c>
      <c r="D3100">
        <v>201405</v>
      </c>
      <c r="E3100">
        <v>16</v>
      </c>
      <c r="G3100">
        <f t="shared" si="62"/>
        <v>476956</v>
      </c>
    </row>
    <row r="3101" spans="1:7">
      <c r="A3101">
        <v>3100</v>
      </c>
      <c r="B3101">
        <v>3412000</v>
      </c>
      <c r="C3101">
        <v>4.0277777777799999E-2</v>
      </c>
      <c r="D3101">
        <v>201404</v>
      </c>
      <c r="E3101">
        <v>23</v>
      </c>
      <c r="G3101">
        <f t="shared" si="62"/>
        <v>263403</v>
      </c>
    </row>
    <row r="3102" spans="1:7">
      <c r="A3102">
        <v>3101</v>
      </c>
      <c r="B3102">
        <v>12708000</v>
      </c>
      <c r="C3102">
        <v>3.2666666666699998E-2</v>
      </c>
      <c r="D3102">
        <v>201507</v>
      </c>
      <c r="E3102">
        <v>14</v>
      </c>
      <c r="G3102">
        <f t="shared" si="62"/>
        <v>484316</v>
      </c>
    </row>
    <row r="3103" spans="1:7">
      <c r="A3103">
        <v>3102</v>
      </c>
      <c r="B3103">
        <v>8173000</v>
      </c>
      <c r="C3103">
        <v>2.35E-2</v>
      </c>
      <c r="D3103">
        <v>201404</v>
      </c>
      <c r="E3103">
        <v>12</v>
      </c>
      <c r="G3103">
        <f t="shared" si="62"/>
        <v>192065</v>
      </c>
    </row>
    <row r="3104" spans="1:7">
      <c r="A3104">
        <v>3103</v>
      </c>
      <c r="B3104">
        <v>12485000</v>
      </c>
      <c r="C3104">
        <v>2.4E-2</v>
      </c>
      <c r="D3104">
        <v>201404</v>
      </c>
      <c r="E3104">
        <v>18</v>
      </c>
      <c r="G3104">
        <f t="shared" si="62"/>
        <v>449460</v>
      </c>
    </row>
    <row r="3105" spans="1:7">
      <c r="A3105">
        <v>3104</v>
      </c>
      <c r="B3105">
        <v>13570000</v>
      </c>
      <c r="C3105">
        <v>2.6249999999999999E-2</v>
      </c>
      <c r="D3105">
        <v>201505</v>
      </c>
      <c r="E3105">
        <v>27</v>
      </c>
      <c r="G3105">
        <f t="shared" si="62"/>
        <v>801478</v>
      </c>
    </row>
    <row r="3106" spans="1:7">
      <c r="A3106">
        <v>3105</v>
      </c>
      <c r="B3106">
        <v>25238000</v>
      </c>
      <c r="C3106">
        <v>2.8750000000000001E-2</v>
      </c>
      <c r="D3106">
        <v>201603</v>
      </c>
      <c r="E3106">
        <v>15</v>
      </c>
      <c r="G3106">
        <f t="shared" si="62"/>
        <v>906990</v>
      </c>
    </row>
    <row r="3107" spans="1:7">
      <c r="A3107">
        <v>3106</v>
      </c>
      <c r="B3107">
        <v>14666000</v>
      </c>
      <c r="C3107">
        <v>2.35E-2</v>
      </c>
      <c r="D3107">
        <v>201405</v>
      </c>
      <c r="E3107">
        <v>22</v>
      </c>
      <c r="G3107">
        <f t="shared" si="62"/>
        <v>631860</v>
      </c>
    </row>
    <row r="3108" spans="1:7">
      <c r="A3108">
        <v>3107</v>
      </c>
      <c r="B3108">
        <v>12984000</v>
      </c>
      <c r="C3108">
        <v>2.35E-2</v>
      </c>
      <c r="D3108">
        <v>201605</v>
      </c>
      <c r="E3108">
        <v>12</v>
      </c>
      <c r="G3108">
        <f t="shared" si="62"/>
        <v>305124</v>
      </c>
    </row>
    <row r="3109" spans="1:7">
      <c r="A3109">
        <v>3108</v>
      </c>
      <c r="B3109">
        <v>7309000</v>
      </c>
      <c r="C3109">
        <v>3.9361111111100001E-2</v>
      </c>
      <c r="D3109">
        <v>201410</v>
      </c>
      <c r="E3109">
        <v>13</v>
      </c>
      <c r="G3109">
        <f t="shared" si="62"/>
        <v>311664</v>
      </c>
    </row>
    <row r="3110" spans="1:7">
      <c r="A3110">
        <v>3109</v>
      </c>
      <c r="B3110">
        <v>10966000</v>
      </c>
      <c r="C3110">
        <v>4.7055555555600002E-2</v>
      </c>
      <c r="D3110">
        <v>201406</v>
      </c>
      <c r="E3110">
        <v>22</v>
      </c>
      <c r="G3110">
        <f t="shared" si="62"/>
        <v>946020</v>
      </c>
    </row>
    <row r="3111" spans="1:7">
      <c r="A3111">
        <v>3110</v>
      </c>
      <c r="B3111">
        <v>3246000</v>
      </c>
      <c r="C3111">
        <v>3.9666666666699997E-2</v>
      </c>
      <c r="D3111">
        <v>201509</v>
      </c>
      <c r="E3111">
        <v>28</v>
      </c>
      <c r="G3111">
        <f t="shared" si="62"/>
        <v>300435</v>
      </c>
    </row>
    <row r="3112" spans="1:7">
      <c r="A3112">
        <v>3111</v>
      </c>
      <c r="B3112">
        <v>9191000</v>
      </c>
      <c r="C3112">
        <v>2.35E-2</v>
      </c>
      <c r="D3112">
        <v>201504</v>
      </c>
      <c r="E3112">
        <v>12</v>
      </c>
      <c r="G3112">
        <f t="shared" si="62"/>
        <v>215988</v>
      </c>
    </row>
    <row r="3113" spans="1:7">
      <c r="A3113">
        <v>3112</v>
      </c>
      <c r="B3113">
        <v>31668000</v>
      </c>
      <c r="C3113">
        <v>2.35E-2</v>
      </c>
      <c r="D3113">
        <v>201502</v>
      </c>
      <c r="E3113">
        <v>22</v>
      </c>
      <c r="G3113">
        <f t="shared" si="62"/>
        <v>1364363</v>
      </c>
    </row>
    <row r="3114" spans="1:7">
      <c r="A3114">
        <v>3113</v>
      </c>
      <c r="B3114">
        <v>7096000</v>
      </c>
      <c r="C3114">
        <v>6.7222222222200007E-2</v>
      </c>
      <c r="D3114">
        <v>201507</v>
      </c>
      <c r="E3114">
        <v>22</v>
      </c>
      <c r="G3114">
        <f t="shared" si="62"/>
        <v>874516</v>
      </c>
    </row>
    <row r="3115" spans="1:7">
      <c r="A3115">
        <v>3114</v>
      </c>
      <c r="B3115">
        <v>26861000</v>
      </c>
      <c r="C3115">
        <v>2.35E-2</v>
      </c>
      <c r="D3115">
        <v>201504</v>
      </c>
      <c r="E3115">
        <v>34</v>
      </c>
      <c r="G3115">
        <f t="shared" si="62"/>
        <v>1788494</v>
      </c>
    </row>
    <row r="3116" spans="1:7">
      <c r="A3116">
        <v>3115</v>
      </c>
      <c r="B3116">
        <v>10959000</v>
      </c>
      <c r="C3116">
        <v>2.35E-2</v>
      </c>
      <c r="D3116">
        <v>201504</v>
      </c>
      <c r="E3116">
        <v>21</v>
      </c>
      <c r="G3116">
        <f t="shared" si="62"/>
        <v>450688</v>
      </c>
    </row>
    <row r="3117" spans="1:7">
      <c r="A3117">
        <v>3116</v>
      </c>
      <c r="B3117">
        <v>11701000</v>
      </c>
      <c r="C3117">
        <v>2.5583333333299998E-2</v>
      </c>
      <c r="D3117">
        <v>201602</v>
      </c>
      <c r="E3117">
        <v>23</v>
      </c>
      <c r="G3117">
        <f t="shared" si="62"/>
        <v>573755</v>
      </c>
    </row>
    <row r="3118" spans="1:7">
      <c r="A3118">
        <v>3117</v>
      </c>
      <c r="B3118">
        <v>22467000</v>
      </c>
      <c r="C3118">
        <v>2.35E-2</v>
      </c>
      <c r="D3118">
        <v>201404</v>
      </c>
      <c r="E3118">
        <v>19</v>
      </c>
      <c r="G3118">
        <f t="shared" si="62"/>
        <v>835959</v>
      </c>
    </row>
    <row r="3119" spans="1:7">
      <c r="A3119">
        <v>3118</v>
      </c>
      <c r="B3119">
        <v>12316000</v>
      </c>
      <c r="C3119">
        <v>2.35E-2</v>
      </c>
      <c r="D3119">
        <v>201504</v>
      </c>
      <c r="E3119">
        <v>14</v>
      </c>
      <c r="G3119">
        <f t="shared" si="62"/>
        <v>337663</v>
      </c>
    </row>
    <row r="3120" spans="1:7">
      <c r="A3120">
        <v>3119</v>
      </c>
      <c r="B3120">
        <v>31721000</v>
      </c>
      <c r="C3120">
        <v>2.35E-2</v>
      </c>
      <c r="D3120">
        <v>201405</v>
      </c>
      <c r="E3120">
        <v>22</v>
      </c>
      <c r="G3120">
        <f t="shared" si="62"/>
        <v>1366646</v>
      </c>
    </row>
    <row r="3121" spans="1:7">
      <c r="A3121">
        <v>3120</v>
      </c>
      <c r="B3121">
        <v>26339000</v>
      </c>
      <c r="C3121">
        <v>2.35E-2</v>
      </c>
      <c r="D3121">
        <v>201404</v>
      </c>
      <c r="E3121">
        <v>28</v>
      </c>
      <c r="G3121">
        <f t="shared" si="62"/>
        <v>1444255</v>
      </c>
    </row>
    <row r="3122" spans="1:7">
      <c r="A3122">
        <v>3121</v>
      </c>
      <c r="B3122">
        <v>11895000</v>
      </c>
      <c r="C3122">
        <v>6.11111111111E-2</v>
      </c>
      <c r="D3122">
        <v>201401</v>
      </c>
      <c r="E3122">
        <v>20</v>
      </c>
      <c r="G3122">
        <f t="shared" si="62"/>
        <v>1211527</v>
      </c>
    </row>
    <row r="3123" spans="1:7">
      <c r="A3123">
        <v>3122</v>
      </c>
      <c r="B3123">
        <v>30246000</v>
      </c>
      <c r="C3123">
        <v>2.35E-2</v>
      </c>
      <c r="D3123">
        <v>201405</v>
      </c>
      <c r="E3123">
        <v>21</v>
      </c>
      <c r="G3123">
        <f t="shared" si="62"/>
        <v>1243866</v>
      </c>
    </row>
    <row r="3124" spans="1:7">
      <c r="A3124">
        <v>3123</v>
      </c>
      <c r="B3124">
        <v>31203000</v>
      </c>
      <c r="C3124">
        <v>2.35E-2</v>
      </c>
      <c r="D3124">
        <v>201405</v>
      </c>
      <c r="E3124">
        <v>18</v>
      </c>
      <c r="G3124">
        <f t="shared" si="62"/>
        <v>1099905</v>
      </c>
    </row>
    <row r="3125" spans="1:7">
      <c r="A3125">
        <v>3124</v>
      </c>
      <c r="B3125">
        <v>28021000</v>
      </c>
      <c r="C3125">
        <v>2.4444444444399999E-2</v>
      </c>
      <c r="D3125">
        <v>201504</v>
      </c>
      <c r="E3125">
        <v>28</v>
      </c>
      <c r="G3125">
        <f t="shared" si="62"/>
        <v>1598234</v>
      </c>
    </row>
    <row r="3126" spans="1:7">
      <c r="A3126">
        <v>3125</v>
      </c>
      <c r="B3126">
        <v>14175000</v>
      </c>
      <c r="C3126">
        <v>2.35E-2</v>
      </c>
      <c r="D3126">
        <v>201405</v>
      </c>
      <c r="E3126">
        <v>22</v>
      </c>
      <c r="G3126">
        <f t="shared" si="62"/>
        <v>610706</v>
      </c>
    </row>
    <row r="3127" spans="1:7">
      <c r="A3127">
        <v>3126</v>
      </c>
      <c r="B3127">
        <v>12695000</v>
      </c>
      <c r="C3127">
        <v>3.6999999999999998E-2</v>
      </c>
      <c r="D3127">
        <v>201411</v>
      </c>
      <c r="E3127">
        <v>18</v>
      </c>
      <c r="G3127">
        <f t="shared" si="62"/>
        <v>704572</v>
      </c>
    </row>
    <row r="3128" spans="1:7">
      <c r="A3128">
        <v>3127</v>
      </c>
      <c r="B3128">
        <v>25400000</v>
      </c>
      <c r="C3128">
        <v>3.85E-2</v>
      </c>
      <c r="D3128">
        <v>201503</v>
      </c>
      <c r="E3128">
        <v>21</v>
      </c>
      <c r="G3128">
        <f t="shared" si="62"/>
        <v>1711325</v>
      </c>
    </row>
    <row r="3129" spans="1:7">
      <c r="A3129">
        <v>3128</v>
      </c>
      <c r="B3129">
        <v>26596000</v>
      </c>
      <c r="C3129">
        <v>2.35E-2</v>
      </c>
      <c r="D3129">
        <v>201504</v>
      </c>
      <c r="E3129">
        <v>25</v>
      </c>
      <c r="G3129">
        <f t="shared" si="62"/>
        <v>1302095</v>
      </c>
    </row>
    <row r="3130" spans="1:7">
      <c r="A3130">
        <v>3129</v>
      </c>
      <c r="B3130">
        <v>32061000</v>
      </c>
      <c r="C3130">
        <v>4.8611111111100003E-2</v>
      </c>
      <c r="D3130">
        <v>201611</v>
      </c>
      <c r="E3130">
        <v>25</v>
      </c>
      <c r="G3130">
        <f t="shared" si="62"/>
        <v>3246918</v>
      </c>
    </row>
    <row r="3131" spans="1:7">
      <c r="A3131">
        <v>3130</v>
      </c>
      <c r="B3131">
        <v>28956000</v>
      </c>
      <c r="C3131">
        <v>5.475E-2</v>
      </c>
      <c r="D3131">
        <v>201407</v>
      </c>
      <c r="E3131">
        <v>27</v>
      </c>
      <c r="G3131">
        <f t="shared" si="62"/>
        <v>3567017</v>
      </c>
    </row>
    <row r="3132" spans="1:7">
      <c r="A3132">
        <v>3131</v>
      </c>
      <c r="B3132">
        <v>11064000</v>
      </c>
      <c r="C3132">
        <v>5.6000000000000001E-2</v>
      </c>
      <c r="D3132">
        <v>201607</v>
      </c>
      <c r="E3132">
        <v>21</v>
      </c>
      <c r="G3132">
        <f t="shared" si="62"/>
        <v>1084272</v>
      </c>
    </row>
    <row r="3133" spans="1:7">
      <c r="A3133">
        <v>3132</v>
      </c>
      <c r="B3133">
        <v>5975000</v>
      </c>
      <c r="C3133">
        <v>2.35E-2</v>
      </c>
      <c r="D3133">
        <v>201405</v>
      </c>
      <c r="E3133">
        <v>19</v>
      </c>
      <c r="G3133">
        <f t="shared" si="62"/>
        <v>222319</v>
      </c>
    </row>
    <row r="3134" spans="1:7">
      <c r="A3134">
        <v>3133</v>
      </c>
      <c r="B3134">
        <v>9072000</v>
      </c>
      <c r="C3134">
        <v>5.71944444444E-2</v>
      </c>
      <c r="D3134">
        <v>201607</v>
      </c>
      <c r="E3134">
        <v>29</v>
      </c>
      <c r="G3134">
        <f t="shared" si="62"/>
        <v>1253930</v>
      </c>
    </row>
    <row r="3135" spans="1:7">
      <c r="A3135">
        <v>3134</v>
      </c>
      <c r="B3135">
        <v>32556000</v>
      </c>
      <c r="C3135">
        <v>2.35E-2</v>
      </c>
      <c r="D3135">
        <v>201502</v>
      </c>
      <c r="E3135">
        <v>26</v>
      </c>
      <c r="G3135">
        <f t="shared" si="62"/>
        <v>1657643</v>
      </c>
    </row>
    <row r="3136" spans="1:7">
      <c r="A3136">
        <v>3135</v>
      </c>
      <c r="B3136">
        <v>28904000</v>
      </c>
      <c r="C3136">
        <v>2.35E-2</v>
      </c>
      <c r="D3136">
        <v>201504</v>
      </c>
      <c r="E3136">
        <v>23</v>
      </c>
      <c r="G3136">
        <f t="shared" si="62"/>
        <v>1301884</v>
      </c>
    </row>
    <row r="3137" spans="1:7">
      <c r="A3137">
        <v>3136</v>
      </c>
      <c r="B3137">
        <v>12212000</v>
      </c>
      <c r="C3137">
        <v>2.48888888889E-2</v>
      </c>
      <c r="D3137">
        <v>201502</v>
      </c>
      <c r="E3137">
        <v>19</v>
      </c>
      <c r="G3137">
        <f t="shared" si="62"/>
        <v>481243</v>
      </c>
    </row>
    <row r="3138" spans="1:7">
      <c r="A3138">
        <v>3137</v>
      </c>
      <c r="B3138">
        <v>10825000</v>
      </c>
      <c r="C3138">
        <v>2.9416666666699998E-2</v>
      </c>
      <c r="D3138">
        <v>201502</v>
      </c>
      <c r="E3138">
        <v>23</v>
      </c>
      <c r="G3138">
        <f t="shared" ref="G3138:G3201" si="63">FLOOR(B3138*C3138*E3138/12, 1)</f>
        <v>610334</v>
      </c>
    </row>
    <row r="3139" spans="1:7">
      <c r="A3139">
        <v>3138</v>
      </c>
      <c r="B3139">
        <v>23446000</v>
      </c>
      <c r="C3139">
        <v>2.35E-2</v>
      </c>
      <c r="D3139">
        <v>201403</v>
      </c>
      <c r="E3139">
        <v>14</v>
      </c>
      <c r="G3139">
        <f t="shared" si="63"/>
        <v>642811</v>
      </c>
    </row>
    <row r="3140" spans="1:7">
      <c r="A3140">
        <v>3139</v>
      </c>
      <c r="B3140">
        <v>32635000</v>
      </c>
      <c r="C3140">
        <v>4.1888888888900001E-2</v>
      </c>
      <c r="D3140">
        <v>201406</v>
      </c>
      <c r="E3140">
        <v>26</v>
      </c>
      <c r="G3140">
        <f t="shared" si="63"/>
        <v>2961928</v>
      </c>
    </row>
    <row r="3141" spans="1:7">
      <c r="A3141">
        <v>3140</v>
      </c>
      <c r="B3141">
        <v>10083000</v>
      </c>
      <c r="C3141">
        <v>9.4722222222200003E-2</v>
      </c>
      <c r="D3141">
        <v>201506</v>
      </c>
      <c r="E3141">
        <v>31</v>
      </c>
      <c r="G3141">
        <f t="shared" si="63"/>
        <v>2467300</v>
      </c>
    </row>
    <row r="3142" spans="1:7">
      <c r="A3142">
        <v>3141</v>
      </c>
      <c r="B3142">
        <v>13508000</v>
      </c>
      <c r="C3142">
        <v>3.7166666666700002E-2</v>
      </c>
      <c r="D3142">
        <v>201404</v>
      </c>
      <c r="E3142">
        <v>26</v>
      </c>
      <c r="G3142">
        <f t="shared" si="63"/>
        <v>1087769</v>
      </c>
    </row>
    <row r="3143" spans="1:7">
      <c r="A3143">
        <v>3142</v>
      </c>
      <c r="B3143">
        <v>14850000</v>
      </c>
      <c r="C3143">
        <v>2.35E-2</v>
      </c>
      <c r="D3143">
        <v>201502</v>
      </c>
      <c r="E3143">
        <v>31</v>
      </c>
      <c r="G3143">
        <f t="shared" si="63"/>
        <v>901518</v>
      </c>
    </row>
    <row r="3144" spans="1:7">
      <c r="A3144">
        <v>3143</v>
      </c>
      <c r="B3144">
        <v>11512000</v>
      </c>
      <c r="C3144">
        <v>3.2666666666699998E-2</v>
      </c>
      <c r="D3144">
        <v>201501</v>
      </c>
      <c r="E3144">
        <v>12</v>
      </c>
      <c r="G3144">
        <f t="shared" si="63"/>
        <v>376058</v>
      </c>
    </row>
    <row r="3145" spans="1:7">
      <c r="A3145">
        <v>3144</v>
      </c>
      <c r="B3145">
        <v>10528000</v>
      </c>
      <c r="C3145">
        <v>0.05</v>
      </c>
      <c r="D3145">
        <v>201404</v>
      </c>
      <c r="E3145">
        <v>32</v>
      </c>
      <c r="G3145">
        <f t="shared" si="63"/>
        <v>1403733</v>
      </c>
    </row>
    <row r="3146" spans="1:7">
      <c r="A3146">
        <v>3145</v>
      </c>
      <c r="B3146">
        <v>28502000</v>
      </c>
      <c r="C3146">
        <v>2.35E-2</v>
      </c>
      <c r="D3146">
        <v>201405</v>
      </c>
      <c r="E3146">
        <v>25</v>
      </c>
      <c r="G3146">
        <f t="shared" si="63"/>
        <v>1395410</v>
      </c>
    </row>
    <row r="3147" spans="1:7">
      <c r="A3147">
        <v>3146</v>
      </c>
      <c r="B3147">
        <v>10394000</v>
      </c>
      <c r="C3147">
        <v>2.35E-2</v>
      </c>
      <c r="D3147">
        <v>201604</v>
      </c>
      <c r="E3147">
        <v>15</v>
      </c>
      <c r="G3147">
        <f t="shared" si="63"/>
        <v>305323</v>
      </c>
    </row>
    <row r="3148" spans="1:7">
      <c r="A3148">
        <v>3147</v>
      </c>
      <c r="B3148">
        <v>27338000</v>
      </c>
      <c r="C3148">
        <v>2.35E-2</v>
      </c>
      <c r="D3148">
        <v>201505</v>
      </c>
      <c r="E3148">
        <v>12</v>
      </c>
      <c r="G3148">
        <f t="shared" si="63"/>
        <v>642443</v>
      </c>
    </row>
    <row r="3149" spans="1:7">
      <c r="A3149">
        <v>3148</v>
      </c>
      <c r="B3149">
        <v>29154000</v>
      </c>
      <c r="C3149">
        <v>2.35E-2</v>
      </c>
      <c r="D3149">
        <v>201602</v>
      </c>
      <c r="E3149">
        <v>17</v>
      </c>
      <c r="G3149">
        <f t="shared" si="63"/>
        <v>970585</v>
      </c>
    </row>
    <row r="3150" spans="1:7">
      <c r="A3150">
        <v>3149</v>
      </c>
      <c r="B3150">
        <v>9720000</v>
      </c>
      <c r="C3150">
        <v>2.35E-2</v>
      </c>
      <c r="D3150">
        <v>201405</v>
      </c>
      <c r="E3150">
        <v>19</v>
      </c>
      <c r="G3150">
        <f t="shared" si="63"/>
        <v>361665</v>
      </c>
    </row>
    <row r="3151" spans="1:7">
      <c r="A3151">
        <v>3150</v>
      </c>
      <c r="B3151">
        <v>7920000</v>
      </c>
      <c r="C3151">
        <v>7.0888888888900006E-2</v>
      </c>
      <c r="D3151">
        <v>201406</v>
      </c>
      <c r="E3151">
        <v>22</v>
      </c>
      <c r="G3151">
        <f t="shared" si="63"/>
        <v>1029306</v>
      </c>
    </row>
    <row r="3152" spans="1:7">
      <c r="A3152">
        <v>3151</v>
      </c>
      <c r="B3152">
        <v>10902000</v>
      </c>
      <c r="C3152">
        <v>3.2611111111100002E-2</v>
      </c>
      <c r="D3152">
        <v>201404</v>
      </c>
      <c r="E3152">
        <v>23</v>
      </c>
      <c r="G3152">
        <f t="shared" si="63"/>
        <v>681425</v>
      </c>
    </row>
    <row r="3153" spans="1:7">
      <c r="A3153">
        <v>3152</v>
      </c>
      <c r="B3153">
        <v>11995000</v>
      </c>
      <c r="C3153">
        <v>2.35E-2</v>
      </c>
      <c r="D3153">
        <v>201505</v>
      </c>
      <c r="E3153">
        <v>19</v>
      </c>
      <c r="G3153">
        <f t="shared" si="63"/>
        <v>446313</v>
      </c>
    </row>
    <row r="3154" spans="1:7">
      <c r="A3154">
        <v>3153</v>
      </c>
      <c r="B3154">
        <v>19626000</v>
      </c>
      <c r="C3154">
        <v>4.1250000000000002E-2</v>
      </c>
      <c r="D3154">
        <v>201406</v>
      </c>
      <c r="E3154">
        <v>27</v>
      </c>
      <c r="G3154">
        <f t="shared" si="63"/>
        <v>1821538</v>
      </c>
    </row>
    <row r="3155" spans="1:7">
      <c r="A3155">
        <v>3154</v>
      </c>
      <c r="B3155">
        <v>14157000</v>
      </c>
      <c r="C3155">
        <v>0.05</v>
      </c>
      <c r="D3155">
        <v>201603</v>
      </c>
      <c r="E3155">
        <v>24</v>
      </c>
      <c r="G3155">
        <f t="shared" si="63"/>
        <v>1415700</v>
      </c>
    </row>
    <row r="3156" spans="1:7">
      <c r="A3156">
        <v>3155</v>
      </c>
      <c r="B3156">
        <v>11495000</v>
      </c>
      <c r="C3156">
        <v>5.7500000000000002E-2</v>
      </c>
      <c r="D3156">
        <v>201406</v>
      </c>
      <c r="E3156">
        <v>23</v>
      </c>
      <c r="G3156">
        <f t="shared" si="63"/>
        <v>1266844</v>
      </c>
    </row>
    <row r="3157" spans="1:7">
      <c r="A3157">
        <v>3156</v>
      </c>
      <c r="B3157">
        <v>29593000</v>
      </c>
      <c r="C3157">
        <v>2.35E-2</v>
      </c>
      <c r="D3157">
        <v>201605</v>
      </c>
      <c r="E3157">
        <v>25</v>
      </c>
      <c r="G3157">
        <f t="shared" si="63"/>
        <v>1448823</v>
      </c>
    </row>
    <row r="3158" spans="1:7">
      <c r="A3158">
        <v>3157</v>
      </c>
      <c r="B3158">
        <v>12090000</v>
      </c>
      <c r="C3158">
        <v>4.3666666666700001E-2</v>
      </c>
      <c r="D3158">
        <v>201605</v>
      </c>
      <c r="E3158">
        <v>26</v>
      </c>
      <c r="G3158">
        <f t="shared" si="63"/>
        <v>1143848</v>
      </c>
    </row>
    <row r="3159" spans="1:7">
      <c r="A3159">
        <v>3158</v>
      </c>
      <c r="B3159">
        <v>27647000</v>
      </c>
      <c r="C3159">
        <v>2.35E-2</v>
      </c>
      <c r="D3159">
        <v>201405</v>
      </c>
      <c r="E3159">
        <v>13</v>
      </c>
      <c r="G3159">
        <f t="shared" si="63"/>
        <v>703846</v>
      </c>
    </row>
    <row r="3160" spans="1:7">
      <c r="A3160">
        <v>3159</v>
      </c>
      <c r="B3160">
        <v>9485000</v>
      </c>
      <c r="C3160">
        <v>4.7500000000000001E-2</v>
      </c>
      <c r="D3160">
        <v>201404</v>
      </c>
      <c r="E3160">
        <v>30</v>
      </c>
      <c r="G3160">
        <f t="shared" si="63"/>
        <v>1126343</v>
      </c>
    </row>
    <row r="3161" spans="1:7">
      <c r="A3161">
        <v>3160</v>
      </c>
      <c r="B3161">
        <v>26709000</v>
      </c>
      <c r="C3161">
        <v>2.5000000000000001E-2</v>
      </c>
      <c r="D3161">
        <v>201607</v>
      </c>
      <c r="E3161">
        <v>12</v>
      </c>
      <c r="G3161">
        <f t="shared" si="63"/>
        <v>667725</v>
      </c>
    </row>
    <row r="3162" spans="1:7">
      <c r="A3162">
        <v>3161</v>
      </c>
      <c r="B3162">
        <v>5205000</v>
      </c>
      <c r="C3162">
        <v>4.5749999999999999E-2</v>
      </c>
      <c r="D3162">
        <v>201507</v>
      </c>
      <c r="E3162">
        <v>27</v>
      </c>
      <c r="G3162">
        <f t="shared" si="63"/>
        <v>535789</v>
      </c>
    </row>
    <row r="3163" spans="1:7">
      <c r="A3163">
        <v>3162</v>
      </c>
      <c r="B3163">
        <v>3676000</v>
      </c>
      <c r="C3163">
        <v>2.35E-2</v>
      </c>
      <c r="D3163">
        <v>201410</v>
      </c>
      <c r="E3163">
        <v>17</v>
      </c>
      <c r="G3163">
        <f t="shared" si="63"/>
        <v>122380</v>
      </c>
    </row>
    <row r="3164" spans="1:7">
      <c r="A3164">
        <v>3163</v>
      </c>
      <c r="B3164">
        <v>10753000</v>
      </c>
      <c r="C3164">
        <v>4.7777777777799998E-2</v>
      </c>
      <c r="D3164">
        <v>201407</v>
      </c>
      <c r="E3164">
        <v>20</v>
      </c>
      <c r="G3164">
        <f t="shared" si="63"/>
        <v>856257</v>
      </c>
    </row>
    <row r="3165" spans="1:7">
      <c r="A3165">
        <v>3164</v>
      </c>
      <c r="B3165">
        <v>11420000</v>
      </c>
      <c r="C3165">
        <v>5.9249999999999997E-2</v>
      </c>
      <c r="D3165">
        <v>201603</v>
      </c>
      <c r="E3165">
        <v>27</v>
      </c>
      <c r="G3165">
        <f t="shared" si="63"/>
        <v>1522428</v>
      </c>
    </row>
    <row r="3166" spans="1:7">
      <c r="A3166">
        <v>3165</v>
      </c>
      <c r="B3166">
        <v>22076000</v>
      </c>
      <c r="C3166">
        <v>2.35E-2</v>
      </c>
      <c r="D3166">
        <v>201405</v>
      </c>
      <c r="E3166">
        <v>24</v>
      </c>
      <c r="G3166">
        <f t="shared" si="63"/>
        <v>1037572</v>
      </c>
    </row>
    <row r="3167" spans="1:7">
      <c r="A3167">
        <v>3166</v>
      </c>
      <c r="B3167">
        <v>10308000</v>
      </c>
      <c r="C3167">
        <v>2.35E-2</v>
      </c>
      <c r="D3167">
        <v>201502</v>
      </c>
      <c r="E3167">
        <v>14</v>
      </c>
      <c r="G3167">
        <f t="shared" si="63"/>
        <v>282611</v>
      </c>
    </row>
    <row r="3168" spans="1:7">
      <c r="A3168">
        <v>3167</v>
      </c>
      <c r="B3168">
        <v>11710000</v>
      </c>
      <c r="C3168">
        <v>7.6999999999999999E-2</v>
      </c>
      <c r="D3168">
        <v>201503</v>
      </c>
      <c r="E3168">
        <v>36</v>
      </c>
      <c r="G3168">
        <f t="shared" si="63"/>
        <v>2705010</v>
      </c>
    </row>
    <row r="3169" spans="1:7">
      <c r="A3169">
        <v>3168</v>
      </c>
      <c r="B3169">
        <v>26540000</v>
      </c>
      <c r="C3169">
        <v>2.35E-2</v>
      </c>
      <c r="D3169">
        <v>201605</v>
      </c>
      <c r="E3169">
        <v>14</v>
      </c>
      <c r="G3169">
        <f t="shared" si="63"/>
        <v>727638</v>
      </c>
    </row>
    <row r="3170" spans="1:7">
      <c r="A3170">
        <v>3169</v>
      </c>
      <c r="B3170">
        <v>7645000</v>
      </c>
      <c r="C3170">
        <v>5.5555555555600003E-2</v>
      </c>
      <c r="D3170">
        <v>201402</v>
      </c>
      <c r="E3170">
        <v>28</v>
      </c>
      <c r="G3170">
        <f t="shared" si="63"/>
        <v>991018</v>
      </c>
    </row>
    <row r="3171" spans="1:7">
      <c r="A3171">
        <v>3170</v>
      </c>
      <c r="B3171">
        <v>13548000</v>
      </c>
      <c r="C3171">
        <v>2.35E-2</v>
      </c>
      <c r="D3171">
        <v>201601</v>
      </c>
      <c r="E3171">
        <v>12</v>
      </c>
      <c r="G3171">
        <f t="shared" si="63"/>
        <v>318378</v>
      </c>
    </row>
    <row r="3172" spans="1:7">
      <c r="A3172">
        <v>3171</v>
      </c>
      <c r="B3172">
        <v>10664000</v>
      </c>
      <c r="C3172">
        <v>2.9333333333299998E-2</v>
      </c>
      <c r="D3172">
        <v>201405</v>
      </c>
      <c r="E3172">
        <v>24</v>
      </c>
      <c r="G3172">
        <f t="shared" si="63"/>
        <v>625621</v>
      </c>
    </row>
    <row r="3173" spans="1:7">
      <c r="A3173">
        <v>3172</v>
      </c>
      <c r="B3173">
        <v>9490000</v>
      </c>
      <c r="C3173">
        <v>2.35E-2</v>
      </c>
      <c r="D3173">
        <v>201605</v>
      </c>
      <c r="E3173">
        <v>13</v>
      </c>
      <c r="G3173">
        <f t="shared" si="63"/>
        <v>241599</v>
      </c>
    </row>
    <row r="3174" spans="1:7">
      <c r="A3174">
        <v>3173</v>
      </c>
      <c r="B3174">
        <v>3494000</v>
      </c>
      <c r="C3174">
        <v>4.0250000000000001E-2</v>
      </c>
      <c r="D3174">
        <v>201509</v>
      </c>
      <c r="E3174">
        <v>21</v>
      </c>
      <c r="G3174">
        <f t="shared" si="63"/>
        <v>246108</v>
      </c>
    </row>
    <row r="3175" spans="1:7">
      <c r="A3175">
        <v>3174</v>
      </c>
      <c r="B3175">
        <v>27152000</v>
      </c>
      <c r="C3175">
        <v>2.35E-2</v>
      </c>
      <c r="D3175">
        <v>201605</v>
      </c>
      <c r="E3175">
        <v>22</v>
      </c>
      <c r="G3175">
        <f t="shared" si="63"/>
        <v>1169798</v>
      </c>
    </row>
    <row r="3176" spans="1:7">
      <c r="A3176">
        <v>3175</v>
      </c>
      <c r="B3176">
        <v>27162000</v>
      </c>
      <c r="C3176">
        <v>3.0499999999999999E-2</v>
      </c>
      <c r="D3176">
        <v>201505</v>
      </c>
      <c r="E3176">
        <v>33</v>
      </c>
      <c r="G3176">
        <f t="shared" si="63"/>
        <v>2278212</v>
      </c>
    </row>
    <row r="3177" spans="1:7">
      <c r="A3177">
        <v>3176</v>
      </c>
      <c r="B3177">
        <v>33715000</v>
      </c>
      <c r="C3177">
        <v>2.35E-2</v>
      </c>
      <c r="D3177">
        <v>201604</v>
      </c>
      <c r="E3177">
        <v>17</v>
      </c>
      <c r="G3177">
        <f t="shared" si="63"/>
        <v>1122428</v>
      </c>
    </row>
    <row r="3178" spans="1:7">
      <c r="A3178">
        <v>3177</v>
      </c>
      <c r="B3178">
        <v>11833000</v>
      </c>
      <c r="C3178">
        <v>2.35E-2</v>
      </c>
      <c r="D3178">
        <v>201405</v>
      </c>
      <c r="E3178">
        <v>16</v>
      </c>
      <c r="G3178">
        <f t="shared" si="63"/>
        <v>370767</v>
      </c>
    </row>
    <row r="3179" spans="1:7">
      <c r="A3179">
        <v>3178</v>
      </c>
      <c r="B3179">
        <v>29037000</v>
      </c>
      <c r="C3179">
        <v>4.9000000000000002E-2</v>
      </c>
      <c r="D3179">
        <v>201403</v>
      </c>
      <c r="E3179">
        <v>21</v>
      </c>
      <c r="G3179">
        <f t="shared" si="63"/>
        <v>2489922</v>
      </c>
    </row>
    <row r="3180" spans="1:7">
      <c r="A3180">
        <v>3179</v>
      </c>
      <c r="B3180">
        <v>26377000</v>
      </c>
      <c r="C3180">
        <v>6.25E-2</v>
      </c>
      <c r="D3180">
        <v>201503</v>
      </c>
      <c r="E3180">
        <v>30</v>
      </c>
      <c r="G3180">
        <f t="shared" si="63"/>
        <v>4121406</v>
      </c>
    </row>
    <row r="3181" spans="1:7">
      <c r="A3181">
        <v>3180</v>
      </c>
      <c r="B3181">
        <v>6196000</v>
      </c>
      <c r="C3181">
        <v>5.3777777777799997E-2</v>
      </c>
      <c r="D3181">
        <v>201405</v>
      </c>
      <c r="E3181">
        <v>26</v>
      </c>
      <c r="G3181">
        <f t="shared" si="63"/>
        <v>721948</v>
      </c>
    </row>
    <row r="3182" spans="1:7">
      <c r="A3182">
        <v>3181</v>
      </c>
      <c r="B3182">
        <v>11042000</v>
      </c>
      <c r="C3182">
        <v>7.8555555555599996E-2</v>
      </c>
      <c r="D3182">
        <v>201406</v>
      </c>
      <c r="E3182">
        <v>28</v>
      </c>
      <c r="G3182">
        <f t="shared" si="63"/>
        <v>2023957</v>
      </c>
    </row>
    <row r="3183" spans="1:7">
      <c r="A3183">
        <v>3182</v>
      </c>
      <c r="B3183">
        <v>13883000</v>
      </c>
      <c r="C3183">
        <v>5.3666666666700003E-2</v>
      </c>
      <c r="D3183">
        <v>201608</v>
      </c>
      <c r="E3183">
        <v>21</v>
      </c>
      <c r="G3183">
        <f t="shared" si="63"/>
        <v>1303845</v>
      </c>
    </row>
    <row r="3184" spans="1:7">
      <c r="A3184">
        <v>3183</v>
      </c>
      <c r="B3184">
        <v>9529000</v>
      </c>
      <c r="C3184">
        <v>8.8499999999999995E-2</v>
      </c>
      <c r="D3184">
        <v>201606</v>
      </c>
      <c r="E3184">
        <v>27</v>
      </c>
      <c r="G3184">
        <f t="shared" si="63"/>
        <v>1897462</v>
      </c>
    </row>
    <row r="3185" spans="1:7">
      <c r="A3185">
        <v>3184</v>
      </c>
      <c r="B3185">
        <v>9542000</v>
      </c>
      <c r="C3185">
        <v>5.0250000000000003E-2</v>
      </c>
      <c r="D3185">
        <v>201405</v>
      </c>
      <c r="E3185">
        <v>27</v>
      </c>
      <c r="G3185">
        <f t="shared" si="63"/>
        <v>1078842</v>
      </c>
    </row>
    <row r="3186" spans="1:7">
      <c r="A3186">
        <v>3185</v>
      </c>
      <c r="B3186">
        <v>7430000</v>
      </c>
      <c r="C3186">
        <v>6.7833333333299994E-2</v>
      </c>
      <c r="D3186">
        <v>201412</v>
      </c>
      <c r="E3186">
        <v>22</v>
      </c>
      <c r="G3186">
        <f t="shared" si="63"/>
        <v>924003</v>
      </c>
    </row>
    <row r="3187" spans="1:7">
      <c r="A3187">
        <v>3186</v>
      </c>
      <c r="B3187">
        <v>12578000</v>
      </c>
      <c r="C3187">
        <v>2.35E-2</v>
      </c>
      <c r="D3187">
        <v>201504</v>
      </c>
      <c r="E3187">
        <v>25</v>
      </c>
      <c r="G3187">
        <f t="shared" si="63"/>
        <v>615797</v>
      </c>
    </row>
    <row r="3188" spans="1:7">
      <c r="A3188">
        <v>3187</v>
      </c>
      <c r="B3188">
        <v>26611000</v>
      </c>
      <c r="C3188">
        <v>4.7277777777799998E-2</v>
      </c>
      <c r="D3188">
        <v>201406</v>
      </c>
      <c r="E3188">
        <v>23</v>
      </c>
      <c r="G3188">
        <f t="shared" si="63"/>
        <v>2411375</v>
      </c>
    </row>
    <row r="3189" spans="1:7">
      <c r="A3189">
        <v>3188</v>
      </c>
      <c r="B3189">
        <v>25340000</v>
      </c>
      <c r="C3189">
        <v>2.35E-2</v>
      </c>
      <c r="D3189">
        <v>201502</v>
      </c>
      <c r="E3189">
        <v>18</v>
      </c>
      <c r="G3189">
        <f t="shared" si="63"/>
        <v>893235</v>
      </c>
    </row>
    <row r="3190" spans="1:7">
      <c r="A3190">
        <v>3189</v>
      </c>
      <c r="B3190">
        <v>31168000</v>
      </c>
      <c r="C3190">
        <v>4.06388888889E-2</v>
      </c>
      <c r="D3190">
        <v>201403</v>
      </c>
      <c r="E3190">
        <v>19</v>
      </c>
      <c r="G3190">
        <f t="shared" si="63"/>
        <v>2005502</v>
      </c>
    </row>
    <row r="3191" spans="1:7">
      <c r="A3191">
        <v>3190</v>
      </c>
      <c r="B3191">
        <v>30552000</v>
      </c>
      <c r="C3191">
        <v>5.0750000000000003E-2</v>
      </c>
      <c r="D3191">
        <v>201503</v>
      </c>
      <c r="E3191">
        <v>29</v>
      </c>
      <c r="G3191">
        <f t="shared" si="63"/>
        <v>3747075</v>
      </c>
    </row>
    <row r="3192" spans="1:7">
      <c r="A3192">
        <v>3191</v>
      </c>
      <c r="B3192">
        <v>8708000</v>
      </c>
      <c r="C3192">
        <v>2.35E-2</v>
      </c>
      <c r="D3192">
        <v>201605</v>
      </c>
      <c r="E3192">
        <v>13</v>
      </c>
      <c r="G3192">
        <f t="shared" si="63"/>
        <v>221691</v>
      </c>
    </row>
    <row r="3193" spans="1:7">
      <c r="A3193">
        <v>3192</v>
      </c>
      <c r="B3193">
        <v>11403000</v>
      </c>
      <c r="C3193">
        <v>5.3333333333300002E-2</v>
      </c>
      <c r="D3193">
        <v>201507</v>
      </c>
      <c r="E3193">
        <v>30</v>
      </c>
      <c r="G3193">
        <f t="shared" si="63"/>
        <v>1520399</v>
      </c>
    </row>
    <row r="3194" spans="1:7">
      <c r="A3194">
        <v>3193</v>
      </c>
      <c r="B3194">
        <v>31166000</v>
      </c>
      <c r="C3194">
        <v>3.40277777778E-2</v>
      </c>
      <c r="D3194">
        <v>201406</v>
      </c>
      <c r="E3194">
        <v>25</v>
      </c>
      <c r="G3194">
        <f t="shared" si="63"/>
        <v>2209395</v>
      </c>
    </row>
    <row r="3195" spans="1:7">
      <c r="A3195">
        <v>3194</v>
      </c>
      <c r="B3195">
        <v>26724000</v>
      </c>
      <c r="C3195">
        <v>4.0666666666699998E-2</v>
      </c>
      <c r="D3195">
        <v>201503</v>
      </c>
      <c r="E3195">
        <v>24</v>
      </c>
      <c r="G3195">
        <f t="shared" si="63"/>
        <v>2173552</v>
      </c>
    </row>
    <row r="3196" spans="1:7">
      <c r="A3196">
        <v>3195</v>
      </c>
      <c r="B3196">
        <v>12022000</v>
      </c>
      <c r="C3196">
        <v>2.35E-2</v>
      </c>
      <c r="D3196">
        <v>201404</v>
      </c>
      <c r="E3196">
        <v>26</v>
      </c>
      <c r="G3196">
        <f t="shared" si="63"/>
        <v>612120</v>
      </c>
    </row>
    <row r="3197" spans="1:7">
      <c r="A3197">
        <v>3196</v>
      </c>
      <c r="B3197">
        <v>28927000</v>
      </c>
      <c r="C3197">
        <v>2.35E-2</v>
      </c>
      <c r="D3197">
        <v>201405</v>
      </c>
      <c r="E3197">
        <v>30</v>
      </c>
      <c r="G3197">
        <f t="shared" si="63"/>
        <v>1699461</v>
      </c>
    </row>
    <row r="3198" spans="1:7">
      <c r="A3198">
        <v>3197</v>
      </c>
      <c r="B3198">
        <v>25776000</v>
      </c>
      <c r="C3198">
        <v>3.9444444444399998E-2</v>
      </c>
      <c r="D3198">
        <v>201506</v>
      </c>
      <c r="E3198">
        <v>20</v>
      </c>
      <c r="G3198">
        <f t="shared" si="63"/>
        <v>1694533</v>
      </c>
    </row>
    <row r="3199" spans="1:7">
      <c r="A3199">
        <v>3198</v>
      </c>
      <c r="B3199">
        <v>7823000</v>
      </c>
      <c r="C3199">
        <v>2.35E-2</v>
      </c>
      <c r="D3199">
        <v>201406</v>
      </c>
      <c r="E3199">
        <v>16</v>
      </c>
      <c r="G3199">
        <f t="shared" si="63"/>
        <v>245120</v>
      </c>
    </row>
    <row r="3200" spans="1:7">
      <c r="A3200">
        <v>3199</v>
      </c>
      <c r="B3200">
        <v>5389000</v>
      </c>
      <c r="C3200">
        <v>2.35E-2</v>
      </c>
      <c r="D3200">
        <v>201508</v>
      </c>
      <c r="E3200">
        <v>14</v>
      </c>
      <c r="G3200">
        <f t="shared" si="63"/>
        <v>147748</v>
      </c>
    </row>
    <row r="3201" spans="1:7">
      <c r="A3201">
        <v>3200</v>
      </c>
      <c r="B3201">
        <v>28560000</v>
      </c>
      <c r="C3201">
        <v>2.35E-2</v>
      </c>
      <c r="D3201">
        <v>201502</v>
      </c>
      <c r="E3201">
        <v>20</v>
      </c>
      <c r="G3201">
        <f t="shared" si="63"/>
        <v>1118600</v>
      </c>
    </row>
    <row r="3202" spans="1:7">
      <c r="A3202">
        <v>3201</v>
      </c>
      <c r="B3202">
        <v>13412000</v>
      </c>
      <c r="C3202">
        <v>3.9111111111100001E-2</v>
      </c>
      <c r="D3202">
        <v>201503</v>
      </c>
      <c r="E3202">
        <v>22</v>
      </c>
      <c r="G3202">
        <f t="shared" ref="G3202:G3265" si="64">FLOOR(B3202*C3202*E3202/12, 1)</f>
        <v>961690</v>
      </c>
    </row>
    <row r="3203" spans="1:7">
      <c r="A3203">
        <v>3202</v>
      </c>
      <c r="B3203">
        <v>10954000</v>
      </c>
      <c r="C3203">
        <v>4.0944444444399999E-2</v>
      </c>
      <c r="D3203">
        <v>201407</v>
      </c>
      <c r="E3203">
        <v>22</v>
      </c>
      <c r="G3203">
        <f t="shared" si="64"/>
        <v>822259</v>
      </c>
    </row>
    <row r="3204" spans="1:7">
      <c r="A3204">
        <v>3203</v>
      </c>
      <c r="B3204">
        <v>22610000</v>
      </c>
      <c r="C3204">
        <v>6.6111111111100004E-2</v>
      </c>
      <c r="D3204">
        <v>201406</v>
      </c>
      <c r="E3204">
        <v>35</v>
      </c>
      <c r="G3204">
        <f t="shared" si="64"/>
        <v>4359752</v>
      </c>
    </row>
    <row r="3205" spans="1:7">
      <c r="A3205">
        <v>3204</v>
      </c>
      <c r="B3205">
        <v>8564000</v>
      </c>
      <c r="C3205">
        <v>3.7222222222200001E-2</v>
      </c>
      <c r="D3205">
        <v>201404</v>
      </c>
      <c r="E3205">
        <v>22</v>
      </c>
      <c r="G3205">
        <f t="shared" si="64"/>
        <v>584413</v>
      </c>
    </row>
    <row r="3206" spans="1:7">
      <c r="A3206">
        <v>3205</v>
      </c>
      <c r="B3206">
        <v>29959000</v>
      </c>
      <c r="C3206">
        <v>2.35E-2</v>
      </c>
      <c r="D3206">
        <v>201502</v>
      </c>
      <c r="E3206">
        <v>13</v>
      </c>
      <c r="G3206">
        <f t="shared" si="64"/>
        <v>762706</v>
      </c>
    </row>
    <row r="3207" spans="1:7">
      <c r="A3207">
        <v>3206</v>
      </c>
      <c r="B3207">
        <v>26394000</v>
      </c>
      <c r="C3207">
        <v>3.3888888888900001E-2</v>
      </c>
      <c r="D3207">
        <v>201506</v>
      </c>
      <c r="E3207">
        <v>20</v>
      </c>
      <c r="G3207">
        <f t="shared" si="64"/>
        <v>1490772</v>
      </c>
    </row>
    <row r="3208" spans="1:7">
      <c r="A3208">
        <v>3207</v>
      </c>
      <c r="B3208">
        <v>8876000</v>
      </c>
      <c r="C3208">
        <v>2.35E-2</v>
      </c>
      <c r="D3208">
        <v>201505</v>
      </c>
      <c r="E3208">
        <v>17</v>
      </c>
      <c r="G3208">
        <f t="shared" si="64"/>
        <v>295496</v>
      </c>
    </row>
    <row r="3209" spans="1:7">
      <c r="A3209">
        <v>3208</v>
      </c>
      <c r="B3209">
        <v>28280000</v>
      </c>
      <c r="C3209">
        <v>3.5138888888900002E-2</v>
      </c>
      <c r="D3209">
        <v>201506</v>
      </c>
      <c r="E3209">
        <v>23</v>
      </c>
      <c r="G3209">
        <f t="shared" si="64"/>
        <v>1904644</v>
      </c>
    </row>
    <row r="3210" spans="1:7">
      <c r="A3210">
        <v>3209</v>
      </c>
      <c r="B3210">
        <v>6424000</v>
      </c>
      <c r="C3210">
        <v>5.3222222222200001E-2</v>
      </c>
      <c r="D3210">
        <v>201505</v>
      </c>
      <c r="E3210">
        <v>28</v>
      </c>
      <c r="G3210">
        <f t="shared" si="64"/>
        <v>797765</v>
      </c>
    </row>
    <row r="3211" spans="1:7">
      <c r="A3211">
        <v>3210</v>
      </c>
      <c r="B3211">
        <v>32044000</v>
      </c>
      <c r="C3211">
        <v>3.40277777778E-2</v>
      </c>
      <c r="D3211">
        <v>201503</v>
      </c>
      <c r="E3211">
        <v>25</v>
      </c>
      <c r="G3211">
        <f t="shared" si="64"/>
        <v>2271637</v>
      </c>
    </row>
    <row r="3212" spans="1:7">
      <c r="A3212">
        <v>3211</v>
      </c>
      <c r="B3212">
        <v>9142000</v>
      </c>
      <c r="C3212">
        <v>6.4416666666699998E-2</v>
      </c>
      <c r="D3212">
        <v>201604</v>
      </c>
      <c r="E3212">
        <v>33</v>
      </c>
      <c r="G3212">
        <f t="shared" si="64"/>
        <v>1619467</v>
      </c>
    </row>
    <row r="3213" spans="1:7">
      <c r="A3213">
        <v>3212</v>
      </c>
      <c r="B3213">
        <v>10067000</v>
      </c>
      <c r="C3213">
        <v>2.35E-2</v>
      </c>
      <c r="D3213">
        <v>201404</v>
      </c>
      <c r="E3213">
        <v>12</v>
      </c>
      <c r="G3213">
        <f t="shared" si="64"/>
        <v>236574</v>
      </c>
    </row>
    <row r="3214" spans="1:7">
      <c r="A3214">
        <v>3213</v>
      </c>
      <c r="B3214">
        <v>7895000</v>
      </c>
      <c r="C3214">
        <v>7.1611111111099995E-2</v>
      </c>
      <c r="D3214">
        <v>201504</v>
      </c>
      <c r="E3214">
        <v>31</v>
      </c>
      <c r="G3214">
        <f t="shared" si="64"/>
        <v>1460538</v>
      </c>
    </row>
    <row r="3215" spans="1:7">
      <c r="A3215">
        <v>3214</v>
      </c>
      <c r="B3215">
        <v>29268000</v>
      </c>
      <c r="C3215">
        <v>3.2777777777799999E-2</v>
      </c>
      <c r="D3215">
        <v>201401</v>
      </c>
      <c r="E3215">
        <v>20</v>
      </c>
      <c r="G3215">
        <f t="shared" si="64"/>
        <v>1598900</v>
      </c>
    </row>
    <row r="3216" spans="1:7">
      <c r="A3216">
        <v>3215</v>
      </c>
      <c r="B3216">
        <v>7596000</v>
      </c>
      <c r="C3216">
        <v>5.475E-2</v>
      </c>
      <c r="D3216">
        <v>201504</v>
      </c>
      <c r="E3216">
        <v>27</v>
      </c>
      <c r="G3216">
        <f t="shared" si="64"/>
        <v>935732</v>
      </c>
    </row>
    <row r="3217" spans="1:7">
      <c r="A3217">
        <v>3216</v>
      </c>
      <c r="B3217">
        <v>25915000</v>
      </c>
      <c r="C3217">
        <v>7.6444444444400003E-2</v>
      </c>
      <c r="D3217">
        <v>201501</v>
      </c>
      <c r="E3217">
        <v>32</v>
      </c>
      <c r="G3217">
        <f t="shared" si="64"/>
        <v>5282820</v>
      </c>
    </row>
    <row r="3218" spans="1:7">
      <c r="A3218">
        <v>3217</v>
      </c>
      <c r="B3218">
        <v>35461000</v>
      </c>
      <c r="C3218">
        <v>2.97777777778E-2</v>
      </c>
      <c r="D3218">
        <v>201501</v>
      </c>
      <c r="E3218">
        <v>16</v>
      </c>
      <c r="G3218">
        <f t="shared" si="64"/>
        <v>1407933</v>
      </c>
    </row>
    <row r="3219" spans="1:7">
      <c r="A3219">
        <v>3218</v>
      </c>
      <c r="B3219">
        <v>11785000</v>
      </c>
      <c r="C3219">
        <v>4.4861111111099999E-2</v>
      </c>
      <c r="D3219">
        <v>201403</v>
      </c>
      <c r="E3219">
        <v>19</v>
      </c>
      <c r="G3219">
        <f t="shared" si="64"/>
        <v>837089</v>
      </c>
    </row>
    <row r="3220" spans="1:7">
      <c r="A3220">
        <v>3219</v>
      </c>
      <c r="B3220">
        <v>5301000</v>
      </c>
      <c r="C3220">
        <v>2.35E-2</v>
      </c>
      <c r="D3220">
        <v>201404</v>
      </c>
      <c r="E3220">
        <v>12</v>
      </c>
      <c r="G3220">
        <f t="shared" si="64"/>
        <v>124573</v>
      </c>
    </row>
    <row r="3221" spans="1:7">
      <c r="A3221">
        <v>3220</v>
      </c>
      <c r="B3221">
        <v>29249000</v>
      </c>
      <c r="C3221">
        <v>3.2222222222200003E-2</v>
      </c>
      <c r="D3221">
        <v>201505</v>
      </c>
      <c r="E3221">
        <v>35</v>
      </c>
      <c r="G3221">
        <f t="shared" si="64"/>
        <v>2748864</v>
      </c>
    </row>
    <row r="3222" spans="1:7">
      <c r="A3222">
        <v>3221</v>
      </c>
      <c r="B3222">
        <v>11169000</v>
      </c>
      <c r="C3222">
        <v>4.3111111111099998E-2</v>
      </c>
      <c r="D3222">
        <v>201404</v>
      </c>
      <c r="E3222">
        <v>28</v>
      </c>
      <c r="G3222">
        <f t="shared" si="64"/>
        <v>1123518</v>
      </c>
    </row>
    <row r="3223" spans="1:7">
      <c r="A3223">
        <v>3222</v>
      </c>
      <c r="B3223">
        <v>28425000</v>
      </c>
      <c r="C3223">
        <v>2.35E-2</v>
      </c>
      <c r="D3223">
        <v>201504</v>
      </c>
      <c r="E3223">
        <v>12</v>
      </c>
      <c r="G3223">
        <f t="shared" si="64"/>
        <v>667987</v>
      </c>
    </row>
    <row r="3224" spans="1:7">
      <c r="A3224">
        <v>3223</v>
      </c>
      <c r="B3224">
        <v>11692000</v>
      </c>
      <c r="C3224">
        <v>5.2722222222200001E-2</v>
      </c>
      <c r="D3224">
        <v>201501</v>
      </c>
      <c r="E3224">
        <v>26</v>
      </c>
      <c r="G3224">
        <f t="shared" si="64"/>
        <v>1335594</v>
      </c>
    </row>
    <row r="3225" spans="1:7">
      <c r="A3225">
        <v>3224</v>
      </c>
      <c r="B3225">
        <v>13749000</v>
      </c>
      <c r="C3225">
        <v>5.2888888888899997E-2</v>
      </c>
      <c r="D3225">
        <v>201603</v>
      </c>
      <c r="E3225">
        <v>28</v>
      </c>
      <c r="G3225">
        <f t="shared" si="64"/>
        <v>1696728</v>
      </c>
    </row>
    <row r="3226" spans="1:7">
      <c r="A3226">
        <v>3225</v>
      </c>
      <c r="B3226">
        <v>10240000</v>
      </c>
      <c r="C3226">
        <v>5.5416666666699997E-2</v>
      </c>
      <c r="D3226">
        <v>201506</v>
      </c>
      <c r="E3226">
        <v>21</v>
      </c>
      <c r="G3226">
        <f t="shared" si="64"/>
        <v>993066</v>
      </c>
    </row>
    <row r="3227" spans="1:7">
      <c r="A3227">
        <v>3226</v>
      </c>
      <c r="B3227">
        <v>5785000</v>
      </c>
      <c r="C3227">
        <v>5.2444444444400003E-2</v>
      </c>
      <c r="D3227">
        <v>201502</v>
      </c>
      <c r="E3227">
        <v>28</v>
      </c>
      <c r="G3227">
        <f t="shared" si="64"/>
        <v>707912</v>
      </c>
    </row>
    <row r="3228" spans="1:7">
      <c r="A3228">
        <v>3227</v>
      </c>
      <c r="B3228">
        <v>19826000</v>
      </c>
      <c r="C3228">
        <v>6.5333333333300006E-2</v>
      </c>
      <c r="D3228">
        <v>201403</v>
      </c>
      <c r="E3228">
        <v>21</v>
      </c>
      <c r="G3228">
        <f t="shared" si="64"/>
        <v>2266772</v>
      </c>
    </row>
    <row r="3229" spans="1:7">
      <c r="A3229">
        <v>3228</v>
      </c>
      <c r="B3229">
        <v>14445000</v>
      </c>
      <c r="C3229">
        <v>2.35E-2</v>
      </c>
      <c r="D3229">
        <v>201405</v>
      </c>
      <c r="E3229">
        <v>25</v>
      </c>
      <c r="G3229">
        <f t="shared" si="64"/>
        <v>707203</v>
      </c>
    </row>
    <row r="3230" spans="1:7">
      <c r="A3230">
        <v>3229</v>
      </c>
      <c r="B3230">
        <v>7654000</v>
      </c>
      <c r="C3230">
        <v>3.6444444444400002E-2</v>
      </c>
      <c r="D3230">
        <v>201404</v>
      </c>
      <c r="E3230">
        <v>26</v>
      </c>
      <c r="G3230">
        <f t="shared" si="64"/>
        <v>604382</v>
      </c>
    </row>
    <row r="3231" spans="1:7">
      <c r="A3231">
        <v>3230</v>
      </c>
      <c r="B3231">
        <v>11550000</v>
      </c>
      <c r="C3231">
        <v>6.1777777777799997E-2</v>
      </c>
      <c r="D3231">
        <v>201404</v>
      </c>
      <c r="E3231">
        <v>28</v>
      </c>
      <c r="G3231">
        <f t="shared" si="64"/>
        <v>1664911</v>
      </c>
    </row>
    <row r="3232" spans="1:7">
      <c r="A3232">
        <v>3231</v>
      </c>
      <c r="B3232">
        <v>4360000</v>
      </c>
      <c r="C3232">
        <v>4.8000000000000001E-2</v>
      </c>
      <c r="D3232">
        <v>201406</v>
      </c>
      <c r="E3232">
        <v>24</v>
      </c>
      <c r="G3232">
        <f t="shared" si="64"/>
        <v>418560</v>
      </c>
    </row>
    <row r="3233" spans="1:7">
      <c r="A3233">
        <v>3232</v>
      </c>
      <c r="B3233">
        <v>8659000</v>
      </c>
      <c r="C3233">
        <v>2.3777777777800001E-2</v>
      </c>
      <c r="D3233">
        <v>201504</v>
      </c>
      <c r="E3233">
        <v>22</v>
      </c>
      <c r="G3233">
        <f t="shared" si="64"/>
        <v>377468</v>
      </c>
    </row>
    <row r="3234" spans="1:7">
      <c r="A3234">
        <v>3233</v>
      </c>
      <c r="B3234">
        <v>28908000</v>
      </c>
      <c r="C3234">
        <v>3.3055555555599997E-2</v>
      </c>
      <c r="D3234">
        <v>201503</v>
      </c>
      <c r="E3234">
        <v>14</v>
      </c>
      <c r="G3234">
        <f t="shared" si="64"/>
        <v>1114831</v>
      </c>
    </row>
    <row r="3235" spans="1:7">
      <c r="A3235">
        <v>3234</v>
      </c>
      <c r="B3235">
        <v>28690000</v>
      </c>
      <c r="C3235">
        <v>2.35E-2</v>
      </c>
      <c r="D3235">
        <v>201405</v>
      </c>
      <c r="E3235">
        <v>12</v>
      </c>
      <c r="G3235">
        <f t="shared" si="64"/>
        <v>674215</v>
      </c>
    </row>
    <row r="3236" spans="1:7">
      <c r="A3236">
        <v>3235</v>
      </c>
      <c r="B3236">
        <v>3514000</v>
      </c>
      <c r="C3236">
        <v>4.0833333333299998E-2</v>
      </c>
      <c r="D3236">
        <v>201401</v>
      </c>
      <c r="E3236">
        <v>15</v>
      </c>
      <c r="G3236">
        <f t="shared" si="64"/>
        <v>179360</v>
      </c>
    </row>
    <row r="3237" spans="1:7">
      <c r="A3237">
        <v>3236</v>
      </c>
      <c r="B3237">
        <v>3868000</v>
      </c>
      <c r="C3237">
        <v>2.8333333333300001E-2</v>
      </c>
      <c r="D3237">
        <v>201406</v>
      </c>
      <c r="E3237">
        <v>12</v>
      </c>
      <c r="G3237">
        <f t="shared" si="64"/>
        <v>109593</v>
      </c>
    </row>
    <row r="3238" spans="1:7">
      <c r="A3238">
        <v>3237</v>
      </c>
      <c r="B3238">
        <v>28779000</v>
      </c>
      <c r="C3238">
        <v>5.6250000000000001E-2</v>
      </c>
      <c r="D3238">
        <v>201403</v>
      </c>
      <c r="E3238">
        <v>27</v>
      </c>
      <c r="G3238">
        <f t="shared" si="64"/>
        <v>3642342</v>
      </c>
    </row>
    <row r="3239" spans="1:7">
      <c r="A3239">
        <v>3238</v>
      </c>
      <c r="B3239">
        <v>9322000</v>
      </c>
      <c r="C3239">
        <v>8.0111111111100003E-2</v>
      </c>
      <c r="D3239">
        <v>201608</v>
      </c>
      <c r="E3239">
        <v>28</v>
      </c>
      <c r="G3239">
        <f t="shared" si="64"/>
        <v>1742523</v>
      </c>
    </row>
    <row r="3240" spans="1:7">
      <c r="A3240">
        <v>3239</v>
      </c>
      <c r="B3240">
        <v>26497000</v>
      </c>
      <c r="C3240">
        <v>2.9000000000000001E-2</v>
      </c>
      <c r="D3240">
        <v>201503</v>
      </c>
      <c r="E3240">
        <v>12</v>
      </c>
      <c r="G3240">
        <f t="shared" si="64"/>
        <v>768413</v>
      </c>
    </row>
    <row r="3241" spans="1:7">
      <c r="A3241">
        <v>3240</v>
      </c>
      <c r="B3241">
        <v>30639000</v>
      </c>
      <c r="C3241">
        <v>2.35E-2</v>
      </c>
      <c r="D3241">
        <v>201502</v>
      </c>
      <c r="E3241">
        <v>13</v>
      </c>
      <c r="G3241">
        <f t="shared" si="64"/>
        <v>780017</v>
      </c>
    </row>
    <row r="3242" spans="1:7">
      <c r="A3242">
        <v>3241</v>
      </c>
      <c r="B3242">
        <v>28773000</v>
      </c>
      <c r="C3242">
        <v>2.35E-2</v>
      </c>
      <c r="D3242">
        <v>201503</v>
      </c>
      <c r="E3242">
        <v>14</v>
      </c>
      <c r="G3242">
        <f t="shared" si="64"/>
        <v>788859</v>
      </c>
    </row>
    <row r="3243" spans="1:7">
      <c r="A3243">
        <v>3242</v>
      </c>
      <c r="B3243">
        <v>11667000</v>
      </c>
      <c r="C3243">
        <v>6.25E-2</v>
      </c>
      <c r="D3243">
        <v>201501</v>
      </c>
      <c r="E3243">
        <v>30</v>
      </c>
      <c r="G3243">
        <f t="shared" si="64"/>
        <v>1822968</v>
      </c>
    </row>
    <row r="3244" spans="1:7">
      <c r="A3244">
        <v>3243</v>
      </c>
      <c r="B3244">
        <v>29798000</v>
      </c>
      <c r="C3244">
        <v>4.7666666666699997E-2</v>
      </c>
      <c r="D3244">
        <v>201410</v>
      </c>
      <c r="E3244">
        <v>26</v>
      </c>
      <c r="G3244">
        <f t="shared" si="64"/>
        <v>3077471</v>
      </c>
    </row>
    <row r="3245" spans="1:7">
      <c r="A3245">
        <v>3244</v>
      </c>
      <c r="B3245">
        <v>10462000</v>
      </c>
      <c r="C3245">
        <v>6.1555555555600001E-2</v>
      </c>
      <c r="D3245">
        <v>201502</v>
      </c>
      <c r="E3245">
        <v>32</v>
      </c>
      <c r="G3245">
        <f t="shared" si="64"/>
        <v>1717317</v>
      </c>
    </row>
    <row r="3246" spans="1:7">
      <c r="A3246">
        <v>3245</v>
      </c>
      <c r="B3246">
        <v>10894000</v>
      </c>
      <c r="C3246">
        <v>7.1611111111099995E-2</v>
      </c>
      <c r="D3246">
        <v>201602</v>
      </c>
      <c r="E3246">
        <v>31</v>
      </c>
      <c r="G3246">
        <f t="shared" si="64"/>
        <v>2015339</v>
      </c>
    </row>
    <row r="3247" spans="1:7">
      <c r="A3247">
        <v>3246</v>
      </c>
      <c r="B3247">
        <v>11812000</v>
      </c>
      <c r="C3247">
        <v>5.6861111111100003E-2</v>
      </c>
      <c r="D3247">
        <v>201503</v>
      </c>
      <c r="E3247">
        <v>23</v>
      </c>
      <c r="G3247">
        <f t="shared" si="64"/>
        <v>1287316</v>
      </c>
    </row>
    <row r="3248" spans="1:7">
      <c r="A3248">
        <v>3247</v>
      </c>
      <c r="B3248">
        <v>12982000</v>
      </c>
      <c r="C3248">
        <v>4.3749999999999997E-2</v>
      </c>
      <c r="D3248">
        <v>201411</v>
      </c>
      <c r="E3248">
        <v>21</v>
      </c>
      <c r="G3248">
        <f t="shared" si="64"/>
        <v>993934</v>
      </c>
    </row>
    <row r="3249" spans="1:7">
      <c r="A3249">
        <v>3248</v>
      </c>
      <c r="B3249">
        <v>5169000</v>
      </c>
      <c r="C3249">
        <v>3.1416666666699997E-2</v>
      </c>
      <c r="D3249">
        <v>201603</v>
      </c>
      <c r="E3249">
        <v>13</v>
      </c>
      <c r="G3249">
        <f t="shared" si="64"/>
        <v>175925</v>
      </c>
    </row>
    <row r="3250" spans="1:7">
      <c r="A3250">
        <v>3249</v>
      </c>
      <c r="B3250">
        <v>30545000</v>
      </c>
      <c r="C3250">
        <v>2.35E-2</v>
      </c>
      <c r="D3250">
        <v>201402</v>
      </c>
      <c r="E3250">
        <v>25</v>
      </c>
      <c r="G3250">
        <f t="shared" si="64"/>
        <v>1495432</v>
      </c>
    </row>
    <row r="3251" spans="1:7">
      <c r="A3251">
        <v>3250</v>
      </c>
      <c r="B3251">
        <v>32713000</v>
      </c>
      <c r="C3251">
        <v>2.79166666667E-2</v>
      </c>
      <c r="D3251">
        <v>201503</v>
      </c>
      <c r="E3251">
        <v>15</v>
      </c>
      <c r="G3251">
        <f t="shared" si="64"/>
        <v>1141547</v>
      </c>
    </row>
    <row r="3252" spans="1:7">
      <c r="A3252">
        <v>3251</v>
      </c>
      <c r="B3252">
        <v>24361000</v>
      </c>
      <c r="C3252">
        <v>2.35E-2</v>
      </c>
      <c r="D3252">
        <v>201504</v>
      </c>
      <c r="E3252">
        <v>17</v>
      </c>
      <c r="G3252">
        <f t="shared" si="64"/>
        <v>811018</v>
      </c>
    </row>
    <row r="3253" spans="1:7">
      <c r="A3253">
        <v>3252</v>
      </c>
      <c r="B3253">
        <v>9356000</v>
      </c>
      <c r="C3253">
        <v>2.35E-2</v>
      </c>
      <c r="D3253">
        <v>201405</v>
      </c>
      <c r="E3253">
        <v>21</v>
      </c>
      <c r="G3253">
        <f t="shared" si="64"/>
        <v>384765</v>
      </c>
    </row>
    <row r="3254" spans="1:7">
      <c r="A3254">
        <v>3253</v>
      </c>
      <c r="B3254">
        <v>9629000</v>
      </c>
      <c r="C3254">
        <v>7.1555555555600003E-2</v>
      </c>
      <c r="D3254">
        <v>201506</v>
      </c>
      <c r="E3254">
        <v>28</v>
      </c>
      <c r="G3254">
        <f t="shared" si="64"/>
        <v>1607686</v>
      </c>
    </row>
    <row r="3255" spans="1:7">
      <c r="A3255">
        <v>3254</v>
      </c>
      <c r="B3255">
        <v>29788000</v>
      </c>
      <c r="C3255">
        <v>2.35E-2</v>
      </c>
      <c r="D3255">
        <v>201402</v>
      </c>
      <c r="E3255">
        <v>21</v>
      </c>
      <c r="G3255">
        <f t="shared" si="64"/>
        <v>1225031</v>
      </c>
    </row>
    <row r="3256" spans="1:7">
      <c r="A3256">
        <v>3255</v>
      </c>
      <c r="B3256">
        <v>17859000</v>
      </c>
      <c r="C3256">
        <v>2.35E-2</v>
      </c>
      <c r="D3256">
        <v>201504</v>
      </c>
      <c r="E3256">
        <v>24</v>
      </c>
      <c r="G3256">
        <f t="shared" si="64"/>
        <v>839373</v>
      </c>
    </row>
    <row r="3257" spans="1:7">
      <c r="A3257">
        <v>3256</v>
      </c>
      <c r="B3257">
        <v>23111000</v>
      </c>
      <c r="C3257">
        <v>2.8500000000000001E-2</v>
      </c>
      <c r="D3257">
        <v>201405</v>
      </c>
      <c r="E3257">
        <v>27</v>
      </c>
      <c r="G3257">
        <f t="shared" si="64"/>
        <v>1481992</v>
      </c>
    </row>
    <row r="3258" spans="1:7">
      <c r="A3258">
        <v>3257</v>
      </c>
      <c r="B3258">
        <v>11898000</v>
      </c>
      <c r="C3258">
        <v>0.06</v>
      </c>
      <c r="D3258">
        <v>201606</v>
      </c>
      <c r="E3258">
        <v>30</v>
      </c>
      <c r="G3258">
        <f t="shared" si="64"/>
        <v>1784700</v>
      </c>
    </row>
    <row r="3259" spans="1:7">
      <c r="A3259">
        <v>3258</v>
      </c>
      <c r="B3259">
        <v>8956000</v>
      </c>
      <c r="C3259">
        <v>8.6333333333299997E-2</v>
      </c>
      <c r="D3259">
        <v>201501</v>
      </c>
      <c r="E3259">
        <v>28</v>
      </c>
      <c r="G3259">
        <f t="shared" si="64"/>
        <v>1804136</v>
      </c>
    </row>
    <row r="3260" spans="1:7">
      <c r="A3260">
        <v>3259</v>
      </c>
      <c r="B3260">
        <v>15474000</v>
      </c>
      <c r="C3260">
        <v>0.04</v>
      </c>
      <c r="D3260">
        <v>201403</v>
      </c>
      <c r="E3260">
        <v>24</v>
      </c>
      <c r="G3260">
        <f t="shared" si="64"/>
        <v>1237920</v>
      </c>
    </row>
    <row r="3261" spans="1:7">
      <c r="A3261">
        <v>3260</v>
      </c>
      <c r="B3261">
        <v>27866000</v>
      </c>
      <c r="C3261">
        <v>2.35E-2</v>
      </c>
      <c r="D3261">
        <v>201405</v>
      </c>
      <c r="E3261">
        <v>23</v>
      </c>
      <c r="G3261">
        <f t="shared" si="64"/>
        <v>1255131</v>
      </c>
    </row>
    <row r="3262" spans="1:7">
      <c r="A3262">
        <v>3261</v>
      </c>
      <c r="B3262">
        <v>19951000</v>
      </c>
      <c r="C3262">
        <v>2.35E-2</v>
      </c>
      <c r="D3262">
        <v>201404</v>
      </c>
      <c r="E3262">
        <v>25</v>
      </c>
      <c r="G3262">
        <f t="shared" si="64"/>
        <v>976767</v>
      </c>
    </row>
    <row r="3263" spans="1:7">
      <c r="A3263">
        <v>3262</v>
      </c>
      <c r="B3263">
        <v>3042000</v>
      </c>
      <c r="C3263">
        <v>2.5277777777799999E-2</v>
      </c>
      <c r="D3263">
        <v>201601</v>
      </c>
      <c r="E3263">
        <v>26</v>
      </c>
      <c r="G3263">
        <f t="shared" si="64"/>
        <v>166605</v>
      </c>
    </row>
    <row r="3264" spans="1:7">
      <c r="A3264">
        <v>3263</v>
      </c>
      <c r="B3264">
        <v>13960000</v>
      </c>
      <c r="C3264">
        <v>2.35E-2</v>
      </c>
      <c r="D3264">
        <v>201405</v>
      </c>
      <c r="E3264">
        <v>14</v>
      </c>
      <c r="G3264">
        <f t="shared" si="64"/>
        <v>382736</v>
      </c>
    </row>
    <row r="3265" spans="1:7">
      <c r="A3265">
        <v>3264</v>
      </c>
      <c r="B3265">
        <v>3655000</v>
      </c>
      <c r="C3265">
        <v>5.91666666667E-2</v>
      </c>
      <c r="D3265">
        <v>201604</v>
      </c>
      <c r="E3265">
        <v>30</v>
      </c>
      <c r="G3265">
        <f t="shared" si="64"/>
        <v>540635</v>
      </c>
    </row>
    <row r="3266" spans="1:7">
      <c r="A3266">
        <v>3265</v>
      </c>
      <c r="B3266">
        <v>8281000</v>
      </c>
      <c r="C3266">
        <v>4.2388888888900002E-2</v>
      </c>
      <c r="D3266">
        <v>201503</v>
      </c>
      <c r="E3266">
        <v>14</v>
      </c>
      <c r="G3266">
        <f t="shared" ref="G3266:G3329" si="65">FLOOR(B3266*C3266*E3266/12, 1)</f>
        <v>409526</v>
      </c>
    </row>
    <row r="3267" spans="1:7">
      <c r="A3267">
        <v>3266</v>
      </c>
      <c r="B3267">
        <v>6915000</v>
      </c>
      <c r="C3267">
        <v>3.5000000000000003E-2</v>
      </c>
      <c r="D3267">
        <v>201407</v>
      </c>
      <c r="E3267">
        <v>20</v>
      </c>
      <c r="G3267">
        <f t="shared" si="65"/>
        <v>403375</v>
      </c>
    </row>
    <row r="3268" spans="1:7">
      <c r="A3268">
        <v>3267</v>
      </c>
      <c r="B3268">
        <v>13347000</v>
      </c>
      <c r="C3268">
        <v>2.35E-2</v>
      </c>
      <c r="D3268">
        <v>201605</v>
      </c>
      <c r="E3268">
        <v>20</v>
      </c>
      <c r="G3268">
        <f t="shared" si="65"/>
        <v>522757</v>
      </c>
    </row>
    <row r="3269" spans="1:7">
      <c r="A3269">
        <v>3268</v>
      </c>
      <c r="B3269">
        <v>15266000</v>
      </c>
      <c r="C3269">
        <v>2.35E-2</v>
      </c>
      <c r="D3269">
        <v>201505</v>
      </c>
      <c r="E3269">
        <v>28</v>
      </c>
      <c r="G3269">
        <f t="shared" si="65"/>
        <v>837085</v>
      </c>
    </row>
    <row r="3270" spans="1:7">
      <c r="A3270">
        <v>3269</v>
      </c>
      <c r="B3270">
        <v>24867000</v>
      </c>
      <c r="C3270">
        <v>2.35E-2</v>
      </c>
      <c r="D3270">
        <v>201406</v>
      </c>
      <c r="E3270">
        <v>17</v>
      </c>
      <c r="G3270">
        <f t="shared" si="65"/>
        <v>827863</v>
      </c>
    </row>
    <row r="3271" spans="1:7">
      <c r="A3271">
        <v>3270</v>
      </c>
      <c r="B3271">
        <v>12218000</v>
      </c>
      <c r="C3271">
        <v>2.35E-2</v>
      </c>
      <c r="D3271">
        <v>201502</v>
      </c>
      <c r="E3271">
        <v>18</v>
      </c>
      <c r="G3271">
        <f t="shared" si="65"/>
        <v>430684</v>
      </c>
    </row>
    <row r="3272" spans="1:7">
      <c r="A3272">
        <v>3271</v>
      </c>
      <c r="B3272">
        <v>11085000</v>
      </c>
      <c r="C3272">
        <v>2.35E-2</v>
      </c>
      <c r="D3272">
        <v>201504</v>
      </c>
      <c r="E3272">
        <v>12</v>
      </c>
      <c r="G3272">
        <f t="shared" si="65"/>
        <v>260497</v>
      </c>
    </row>
    <row r="3273" spans="1:7">
      <c r="A3273">
        <v>3272</v>
      </c>
      <c r="B3273">
        <v>7598000</v>
      </c>
      <c r="C3273">
        <v>3.9055555555600002E-2</v>
      </c>
      <c r="D3273">
        <v>201404</v>
      </c>
      <c r="E3273">
        <v>22</v>
      </c>
      <c r="G3273">
        <f t="shared" si="65"/>
        <v>544030</v>
      </c>
    </row>
    <row r="3274" spans="1:7">
      <c r="A3274">
        <v>3273</v>
      </c>
      <c r="B3274">
        <v>6685000</v>
      </c>
      <c r="C3274">
        <v>0.06</v>
      </c>
      <c r="D3274">
        <v>201412</v>
      </c>
      <c r="E3274">
        <v>20</v>
      </c>
      <c r="G3274">
        <f t="shared" si="65"/>
        <v>668500</v>
      </c>
    </row>
    <row r="3275" spans="1:7">
      <c r="A3275">
        <v>3274</v>
      </c>
      <c r="B3275">
        <v>10372000</v>
      </c>
      <c r="C3275">
        <v>4.3499999999999997E-2</v>
      </c>
      <c r="D3275">
        <v>201502</v>
      </c>
      <c r="E3275">
        <v>27</v>
      </c>
      <c r="G3275">
        <f t="shared" si="65"/>
        <v>1015159</v>
      </c>
    </row>
    <row r="3276" spans="1:7">
      <c r="A3276">
        <v>3275</v>
      </c>
      <c r="B3276">
        <v>12617000</v>
      </c>
      <c r="C3276">
        <v>3.2111111111100002E-2</v>
      </c>
      <c r="D3276">
        <v>201502</v>
      </c>
      <c r="E3276">
        <v>26</v>
      </c>
      <c r="G3276">
        <f t="shared" si="65"/>
        <v>877816</v>
      </c>
    </row>
    <row r="3277" spans="1:7">
      <c r="A3277">
        <v>3276</v>
      </c>
      <c r="B3277">
        <v>6449000</v>
      </c>
      <c r="C3277">
        <v>7.7277777777799997E-2</v>
      </c>
      <c r="D3277">
        <v>201603</v>
      </c>
      <c r="E3277">
        <v>26</v>
      </c>
      <c r="G3277">
        <f t="shared" si="65"/>
        <v>1079789</v>
      </c>
    </row>
    <row r="3278" spans="1:7">
      <c r="A3278">
        <v>3277</v>
      </c>
      <c r="B3278">
        <v>7218000</v>
      </c>
      <c r="C3278">
        <v>7.0888888888900006E-2</v>
      </c>
      <c r="D3278">
        <v>201603</v>
      </c>
      <c r="E3278">
        <v>22</v>
      </c>
      <c r="G3278">
        <f t="shared" si="65"/>
        <v>938072</v>
      </c>
    </row>
    <row r="3279" spans="1:7">
      <c r="A3279">
        <v>3278</v>
      </c>
      <c r="B3279">
        <v>13902000</v>
      </c>
      <c r="C3279">
        <v>2.35E-2</v>
      </c>
      <c r="D3279">
        <v>201404</v>
      </c>
      <c r="E3279">
        <v>12</v>
      </c>
      <c r="G3279">
        <f t="shared" si="65"/>
        <v>326697</v>
      </c>
    </row>
    <row r="3280" spans="1:7">
      <c r="A3280">
        <v>3279</v>
      </c>
      <c r="B3280">
        <v>14520000</v>
      </c>
      <c r="C3280">
        <v>2.8666666666700001E-2</v>
      </c>
      <c r="D3280">
        <v>201404</v>
      </c>
      <c r="E3280">
        <v>33</v>
      </c>
      <c r="G3280">
        <f t="shared" si="65"/>
        <v>1144660</v>
      </c>
    </row>
    <row r="3281" spans="1:7">
      <c r="A3281">
        <v>3280</v>
      </c>
      <c r="B3281">
        <v>10150000</v>
      </c>
      <c r="C3281">
        <v>2.35E-2</v>
      </c>
      <c r="D3281">
        <v>201502</v>
      </c>
      <c r="E3281">
        <v>12</v>
      </c>
      <c r="G3281">
        <f t="shared" si="65"/>
        <v>238525</v>
      </c>
    </row>
    <row r="3282" spans="1:7">
      <c r="A3282">
        <v>3281</v>
      </c>
      <c r="B3282">
        <v>28235000</v>
      </c>
      <c r="C3282">
        <v>2.35E-2</v>
      </c>
      <c r="D3282">
        <v>201405</v>
      </c>
      <c r="E3282">
        <v>24</v>
      </c>
      <c r="G3282">
        <f t="shared" si="65"/>
        <v>1327045</v>
      </c>
    </row>
    <row r="3283" spans="1:7">
      <c r="A3283">
        <v>3282</v>
      </c>
      <c r="B3283">
        <v>11250000</v>
      </c>
      <c r="C3283">
        <v>2.9250000000000002E-2</v>
      </c>
      <c r="D3283">
        <v>201503</v>
      </c>
      <c r="E3283">
        <v>13</v>
      </c>
      <c r="G3283">
        <f t="shared" si="65"/>
        <v>356484</v>
      </c>
    </row>
    <row r="3284" spans="1:7">
      <c r="A3284">
        <v>3283</v>
      </c>
      <c r="B3284">
        <v>31220000</v>
      </c>
      <c r="C3284">
        <v>2.35E-2</v>
      </c>
      <c r="D3284">
        <v>201404</v>
      </c>
      <c r="E3284">
        <v>25</v>
      </c>
      <c r="G3284">
        <f t="shared" si="65"/>
        <v>1528479</v>
      </c>
    </row>
    <row r="3285" spans="1:7">
      <c r="A3285">
        <v>3284</v>
      </c>
      <c r="B3285">
        <v>8053000</v>
      </c>
      <c r="C3285">
        <v>2.35E-2</v>
      </c>
      <c r="D3285">
        <v>201403</v>
      </c>
      <c r="E3285">
        <v>14</v>
      </c>
      <c r="G3285">
        <f t="shared" si="65"/>
        <v>220786</v>
      </c>
    </row>
    <row r="3286" spans="1:7">
      <c r="A3286">
        <v>3285</v>
      </c>
      <c r="B3286">
        <v>5896000</v>
      </c>
      <c r="C3286">
        <v>2.9277777777799999E-2</v>
      </c>
      <c r="D3286">
        <v>201405</v>
      </c>
      <c r="E3286">
        <v>22</v>
      </c>
      <c r="G3286">
        <f t="shared" si="65"/>
        <v>316473</v>
      </c>
    </row>
    <row r="3287" spans="1:7">
      <c r="A3287">
        <v>3286</v>
      </c>
      <c r="B3287">
        <v>3419000</v>
      </c>
      <c r="C3287">
        <v>2.35E-2</v>
      </c>
      <c r="D3287">
        <v>201504</v>
      </c>
      <c r="E3287">
        <v>23</v>
      </c>
      <c r="G3287">
        <f t="shared" si="65"/>
        <v>153997</v>
      </c>
    </row>
    <row r="3288" spans="1:7">
      <c r="A3288">
        <v>3287</v>
      </c>
      <c r="B3288">
        <v>9329000</v>
      </c>
      <c r="C3288">
        <v>7.0777777777800005E-2</v>
      </c>
      <c r="D3288">
        <v>201406</v>
      </c>
      <c r="E3288">
        <v>26</v>
      </c>
      <c r="G3288">
        <f t="shared" si="65"/>
        <v>1430619</v>
      </c>
    </row>
    <row r="3289" spans="1:7">
      <c r="A3289">
        <v>3288</v>
      </c>
      <c r="B3289">
        <v>3740000</v>
      </c>
      <c r="C3289">
        <v>2.35E-2</v>
      </c>
      <c r="D3289">
        <v>201502</v>
      </c>
      <c r="E3289">
        <v>19</v>
      </c>
      <c r="G3289">
        <f t="shared" si="65"/>
        <v>139159</v>
      </c>
    </row>
    <row r="3290" spans="1:7">
      <c r="A3290">
        <v>3289</v>
      </c>
      <c r="B3290">
        <v>9872000</v>
      </c>
      <c r="C3290">
        <v>8.5833333333299996E-2</v>
      </c>
      <c r="D3290">
        <v>201607</v>
      </c>
      <c r="E3290">
        <v>30</v>
      </c>
      <c r="G3290">
        <f t="shared" si="65"/>
        <v>2118366</v>
      </c>
    </row>
    <row r="3291" spans="1:7">
      <c r="A3291">
        <v>3290</v>
      </c>
      <c r="B3291">
        <v>11643000</v>
      </c>
      <c r="C3291">
        <v>4.16944444444E-2</v>
      </c>
      <c r="D3291">
        <v>201604</v>
      </c>
      <c r="E3291">
        <v>29</v>
      </c>
      <c r="G3291">
        <f t="shared" si="65"/>
        <v>1173167</v>
      </c>
    </row>
    <row r="3292" spans="1:7">
      <c r="A3292">
        <v>3291</v>
      </c>
      <c r="B3292">
        <v>8278000</v>
      </c>
      <c r="C3292">
        <v>0.10311111111100001</v>
      </c>
      <c r="D3292">
        <v>201501</v>
      </c>
      <c r="E3292">
        <v>32</v>
      </c>
      <c r="G3292">
        <f t="shared" si="65"/>
        <v>2276143</v>
      </c>
    </row>
    <row r="3293" spans="1:7">
      <c r="A3293">
        <v>3292</v>
      </c>
      <c r="B3293">
        <v>10334000</v>
      </c>
      <c r="C3293">
        <v>3.7499999999999999E-2</v>
      </c>
      <c r="D3293">
        <v>201405</v>
      </c>
      <c r="E3293">
        <v>27</v>
      </c>
      <c r="G3293">
        <f t="shared" si="65"/>
        <v>871931</v>
      </c>
    </row>
    <row r="3294" spans="1:7">
      <c r="A3294">
        <v>3293</v>
      </c>
      <c r="B3294">
        <v>10456000</v>
      </c>
      <c r="C3294">
        <v>7.0000000000000007E-2</v>
      </c>
      <c r="D3294">
        <v>201403</v>
      </c>
      <c r="E3294">
        <v>28</v>
      </c>
      <c r="G3294">
        <f t="shared" si="65"/>
        <v>1707813</v>
      </c>
    </row>
    <row r="3295" spans="1:7">
      <c r="A3295">
        <v>3294</v>
      </c>
      <c r="B3295">
        <v>8069000</v>
      </c>
      <c r="C3295">
        <v>7.0833333333299997E-2</v>
      </c>
      <c r="D3295">
        <v>201502</v>
      </c>
      <c r="E3295">
        <v>33</v>
      </c>
      <c r="G3295">
        <f t="shared" si="65"/>
        <v>1571773</v>
      </c>
    </row>
    <row r="3296" spans="1:7">
      <c r="A3296">
        <v>3295</v>
      </c>
      <c r="B3296">
        <v>25807000</v>
      </c>
      <c r="C3296">
        <v>2.35E-2</v>
      </c>
      <c r="D3296">
        <v>201505</v>
      </c>
      <c r="E3296">
        <v>12</v>
      </c>
      <c r="G3296">
        <f t="shared" si="65"/>
        <v>606464</v>
      </c>
    </row>
    <row r="3297" spans="1:7">
      <c r="A3297">
        <v>3296</v>
      </c>
      <c r="B3297">
        <v>10753000</v>
      </c>
      <c r="C3297">
        <v>3.1E-2</v>
      </c>
      <c r="D3297">
        <v>201501</v>
      </c>
      <c r="E3297">
        <v>12</v>
      </c>
      <c r="G3297">
        <f t="shared" si="65"/>
        <v>333343</v>
      </c>
    </row>
    <row r="3298" spans="1:7">
      <c r="A3298">
        <v>3297</v>
      </c>
      <c r="B3298">
        <v>11995000</v>
      </c>
      <c r="C3298">
        <v>2.9333333333299998E-2</v>
      </c>
      <c r="D3298">
        <v>201604</v>
      </c>
      <c r="E3298">
        <v>24</v>
      </c>
      <c r="G3298">
        <f t="shared" si="65"/>
        <v>703706</v>
      </c>
    </row>
    <row r="3299" spans="1:7">
      <c r="A3299">
        <v>3298</v>
      </c>
      <c r="B3299">
        <v>3207000</v>
      </c>
      <c r="C3299">
        <v>2.35E-2</v>
      </c>
      <c r="D3299">
        <v>201402</v>
      </c>
      <c r="E3299">
        <v>27</v>
      </c>
      <c r="G3299">
        <f t="shared" si="65"/>
        <v>169570</v>
      </c>
    </row>
    <row r="3300" spans="1:7">
      <c r="A3300">
        <v>3299</v>
      </c>
      <c r="B3300">
        <v>7474000</v>
      </c>
      <c r="C3300">
        <v>2.35E-2</v>
      </c>
      <c r="D3300">
        <v>201404</v>
      </c>
      <c r="E3300">
        <v>13</v>
      </c>
      <c r="G3300">
        <f t="shared" si="65"/>
        <v>190275</v>
      </c>
    </row>
    <row r="3301" spans="1:7">
      <c r="A3301">
        <v>3300</v>
      </c>
      <c r="B3301">
        <v>13360000</v>
      </c>
      <c r="C3301">
        <v>3.9666666666699997E-2</v>
      </c>
      <c r="D3301">
        <v>201508</v>
      </c>
      <c r="E3301">
        <v>17</v>
      </c>
      <c r="G3301">
        <f t="shared" si="65"/>
        <v>750757</v>
      </c>
    </row>
    <row r="3302" spans="1:7">
      <c r="A3302">
        <v>3301</v>
      </c>
      <c r="B3302">
        <v>9117000</v>
      </c>
      <c r="C3302">
        <v>2.94444444444E-2</v>
      </c>
      <c r="D3302">
        <v>201502</v>
      </c>
      <c r="E3302">
        <v>20</v>
      </c>
      <c r="G3302">
        <f t="shared" si="65"/>
        <v>447408</v>
      </c>
    </row>
    <row r="3303" spans="1:7">
      <c r="A3303">
        <v>3302</v>
      </c>
      <c r="B3303">
        <v>14135000</v>
      </c>
      <c r="C3303">
        <v>2.35E-2</v>
      </c>
      <c r="D3303">
        <v>201505</v>
      </c>
      <c r="E3303">
        <v>19</v>
      </c>
      <c r="G3303">
        <f t="shared" si="65"/>
        <v>525939</v>
      </c>
    </row>
    <row r="3304" spans="1:7">
      <c r="A3304">
        <v>3303</v>
      </c>
      <c r="B3304">
        <v>29807000</v>
      </c>
      <c r="C3304">
        <v>2.35E-2</v>
      </c>
      <c r="D3304">
        <v>201502</v>
      </c>
      <c r="E3304">
        <v>23</v>
      </c>
      <c r="G3304">
        <f t="shared" si="65"/>
        <v>1342556</v>
      </c>
    </row>
    <row r="3305" spans="1:7">
      <c r="A3305">
        <v>3304</v>
      </c>
      <c r="B3305">
        <v>30427000</v>
      </c>
      <c r="C3305">
        <v>2.35E-2</v>
      </c>
      <c r="D3305">
        <v>201404</v>
      </c>
      <c r="E3305">
        <v>25</v>
      </c>
      <c r="G3305">
        <f t="shared" si="65"/>
        <v>1489655</v>
      </c>
    </row>
    <row r="3306" spans="1:7">
      <c r="A3306">
        <v>3305</v>
      </c>
      <c r="B3306">
        <v>5402000</v>
      </c>
      <c r="C3306">
        <v>2.35E-2</v>
      </c>
      <c r="D3306">
        <v>201405</v>
      </c>
      <c r="E3306">
        <v>12</v>
      </c>
      <c r="G3306">
        <f t="shared" si="65"/>
        <v>126947</v>
      </c>
    </row>
    <row r="3307" spans="1:7">
      <c r="A3307">
        <v>3306</v>
      </c>
      <c r="B3307">
        <v>12284000</v>
      </c>
      <c r="C3307">
        <v>6.0666666666700002E-2</v>
      </c>
      <c r="D3307">
        <v>201406</v>
      </c>
      <c r="E3307">
        <v>26</v>
      </c>
      <c r="G3307">
        <f t="shared" si="65"/>
        <v>1614663</v>
      </c>
    </row>
    <row r="3308" spans="1:7">
      <c r="A3308">
        <v>3307</v>
      </c>
      <c r="B3308">
        <v>13554000</v>
      </c>
      <c r="C3308">
        <v>4.6944444444399998E-2</v>
      </c>
      <c r="D3308">
        <v>201401</v>
      </c>
      <c r="E3308">
        <v>26</v>
      </c>
      <c r="G3308">
        <f t="shared" si="65"/>
        <v>1378617</v>
      </c>
    </row>
    <row r="3309" spans="1:7">
      <c r="A3309">
        <v>3308</v>
      </c>
      <c r="B3309">
        <v>29226000</v>
      </c>
      <c r="C3309">
        <v>2.35E-2</v>
      </c>
      <c r="D3309">
        <v>201605</v>
      </c>
      <c r="E3309">
        <v>24</v>
      </c>
      <c r="G3309">
        <f t="shared" si="65"/>
        <v>1373622</v>
      </c>
    </row>
    <row r="3310" spans="1:7">
      <c r="A3310">
        <v>3309</v>
      </c>
      <c r="B3310">
        <v>14577000</v>
      </c>
      <c r="C3310">
        <v>2.35E-2</v>
      </c>
      <c r="D3310">
        <v>201502</v>
      </c>
      <c r="E3310">
        <v>13</v>
      </c>
      <c r="G3310">
        <f t="shared" si="65"/>
        <v>371106</v>
      </c>
    </row>
    <row r="3311" spans="1:7">
      <c r="A3311">
        <v>3310</v>
      </c>
      <c r="B3311">
        <v>6742000</v>
      </c>
      <c r="C3311">
        <v>4.2500000000000003E-2</v>
      </c>
      <c r="D3311">
        <v>201501</v>
      </c>
      <c r="E3311">
        <v>15</v>
      </c>
      <c r="G3311">
        <f t="shared" si="65"/>
        <v>358168</v>
      </c>
    </row>
    <row r="3312" spans="1:7">
      <c r="A3312">
        <v>3311</v>
      </c>
      <c r="B3312">
        <v>9998000</v>
      </c>
      <c r="C3312">
        <v>8.0250000000000002E-2</v>
      </c>
      <c r="D3312">
        <v>201401</v>
      </c>
      <c r="E3312">
        <v>27</v>
      </c>
      <c r="G3312">
        <f t="shared" si="65"/>
        <v>1805263</v>
      </c>
    </row>
    <row r="3313" spans="1:7">
      <c r="A3313">
        <v>3312</v>
      </c>
      <c r="B3313">
        <v>3755000</v>
      </c>
      <c r="C3313">
        <v>6.2222222222200002E-2</v>
      </c>
      <c r="D3313">
        <v>201407</v>
      </c>
      <c r="E3313">
        <v>28</v>
      </c>
      <c r="G3313">
        <f t="shared" si="65"/>
        <v>545170</v>
      </c>
    </row>
    <row r="3314" spans="1:7">
      <c r="A3314">
        <v>3313</v>
      </c>
      <c r="B3314">
        <v>30363000</v>
      </c>
      <c r="C3314">
        <v>2.35E-2</v>
      </c>
      <c r="D3314">
        <v>201504</v>
      </c>
      <c r="E3314">
        <v>18</v>
      </c>
      <c r="G3314">
        <f t="shared" si="65"/>
        <v>1070295</v>
      </c>
    </row>
    <row r="3315" spans="1:7">
      <c r="A3315">
        <v>3314</v>
      </c>
      <c r="B3315">
        <v>4347000</v>
      </c>
      <c r="C3315">
        <v>5.3999999999999999E-2</v>
      </c>
      <c r="D3315">
        <v>201506</v>
      </c>
      <c r="E3315">
        <v>27</v>
      </c>
      <c r="G3315">
        <f t="shared" si="65"/>
        <v>528160</v>
      </c>
    </row>
    <row r="3316" spans="1:7">
      <c r="A3316">
        <v>3315</v>
      </c>
      <c r="B3316">
        <v>26416000</v>
      </c>
      <c r="C3316">
        <v>3.8972222222200002E-2</v>
      </c>
      <c r="D3316">
        <v>201503</v>
      </c>
      <c r="E3316">
        <v>23</v>
      </c>
      <c r="G3316">
        <f t="shared" si="65"/>
        <v>1973189</v>
      </c>
    </row>
    <row r="3317" spans="1:7">
      <c r="A3317">
        <v>3316</v>
      </c>
      <c r="B3317">
        <v>13779000</v>
      </c>
      <c r="C3317">
        <v>4.7500000000000001E-2</v>
      </c>
      <c r="D3317">
        <v>201403</v>
      </c>
      <c r="E3317">
        <v>18</v>
      </c>
      <c r="G3317">
        <f t="shared" si="65"/>
        <v>981753</v>
      </c>
    </row>
    <row r="3318" spans="1:7">
      <c r="A3318">
        <v>3317</v>
      </c>
      <c r="B3318">
        <v>5293000</v>
      </c>
      <c r="C3318">
        <v>5.7000000000000002E-2</v>
      </c>
      <c r="D3318">
        <v>201402</v>
      </c>
      <c r="E3318">
        <v>27</v>
      </c>
      <c r="G3318">
        <f t="shared" si="65"/>
        <v>678827</v>
      </c>
    </row>
    <row r="3319" spans="1:7">
      <c r="A3319">
        <v>3318</v>
      </c>
      <c r="B3319">
        <v>7390000</v>
      </c>
      <c r="C3319">
        <v>5.2444444444400003E-2</v>
      </c>
      <c r="D3319">
        <v>201407</v>
      </c>
      <c r="E3319">
        <v>16</v>
      </c>
      <c r="G3319">
        <f t="shared" si="65"/>
        <v>516752</v>
      </c>
    </row>
    <row r="3320" spans="1:7">
      <c r="A3320">
        <v>3319</v>
      </c>
      <c r="B3320">
        <v>23685000</v>
      </c>
      <c r="C3320">
        <v>2.35E-2</v>
      </c>
      <c r="D3320">
        <v>201504</v>
      </c>
      <c r="E3320">
        <v>30</v>
      </c>
      <c r="G3320">
        <f t="shared" si="65"/>
        <v>1391493</v>
      </c>
    </row>
    <row r="3321" spans="1:7">
      <c r="A3321">
        <v>3320</v>
      </c>
      <c r="B3321">
        <v>15637000</v>
      </c>
      <c r="C3321">
        <v>4.2611111111099997E-2</v>
      </c>
      <c r="D3321">
        <v>201412</v>
      </c>
      <c r="E3321">
        <v>26</v>
      </c>
      <c r="G3321">
        <f t="shared" si="65"/>
        <v>1443671</v>
      </c>
    </row>
    <row r="3322" spans="1:7">
      <c r="A3322">
        <v>3321</v>
      </c>
      <c r="B3322">
        <v>29872000</v>
      </c>
      <c r="C3322">
        <v>2.42222222222E-2</v>
      </c>
      <c r="D3322">
        <v>201504</v>
      </c>
      <c r="E3322">
        <v>32</v>
      </c>
      <c r="G3322">
        <f t="shared" si="65"/>
        <v>1929509</v>
      </c>
    </row>
    <row r="3323" spans="1:7">
      <c r="A3323">
        <v>3322</v>
      </c>
      <c r="B3323">
        <v>9466000</v>
      </c>
      <c r="C3323">
        <v>5.1666666666700001E-2</v>
      </c>
      <c r="D3323">
        <v>201505</v>
      </c>
      <c r="E3323">
        <v>28</v>
      </c>
      <c r="G3323">
        <f t="shared" si="65"/>
        <v>1141178</v>
      </c>
    </row>
    <row r="3324" spans="1:7">
      <c r="A3324">
        <v>3323</v>
      </c>
      <c r="B3324">
        <v>13592000</v>
      </c>
      <c r="C3324">
        <v>5.5222222222200003E-2</v>
      </c>
      <c r="D3324">
        <v>201406</v>
      </c>
      <c r="E3324">
        <v>28</v>
      </c>
      <c r="G3324">
        <f t="shared" si="65"/>
        <v>1751354</v>
      </c>
    </row>
    <row r="3325" spans="1:7">
      <c r="A3325">
        <v>3324</v>
      </c>
      <c r="B3325">
        <v>11959000</v>
      </c>
      <c r="C3325">
        <v>3.5000000000000003E-2</v>
      </c>
      <c r="D3325">
        <v>201510</v>
      </c>
      <c r="E3325">
        <v>14</v>
      </c>
      <c r="G3325">
        <f t="shared" si="65"/>
        <v>488325</v>
      </c>
    </row>
    <row r="3326" spans="1:7">
      <c r="A3326">
        <v>3325</v>
      </c>
      <c r="B3326">
        <v>13295000</v>
      </c>
      <c r="C3326">
        <v>2.35E-2</v>
      </c>
      <c r="D3326">
        <v>201404</v>
      </c>
      <c r="E3326">
        <v>19</v>
      </c>
      <c r="G3326">
        <f t="shared" si="65"/>
        <v>494684</v>
      </c>
    </row>
    <row r="3327" spans="1:7">
      <c r="A3327">
        <v>3326</v>
      </c>
      <c r="B3327">
        <v>3913000</v>
      </c>
      <c r="C3327">
        <v>4.6722222222200002E-2</v>
      </c>
      <c r="D3327">
        <v>201403</v>
      </c>
      <c r="E3327">
        <v>29</v>
      </c>
      <c r="G3327">
        <f t="shared" si="65"/>
        <v>441824</v>
      </c>
    </row>
    <row r="3328" spans="1:7">
      <c r="A3328">
        <v>3327</v>
      </c>
      <c r="B3328">
        <v>11806000</v>
      </c>
      <c r="C3328">
        <v>0.05</v>
      </c>
      <c r="D3328">
        <v>201506</v>
      </c>
      <c r="E3328">
        <v>25</v>
      </c>
      <c r="G3328">
        <f t="shared" si="65"/>
        <v>1229791</v>
      </c>
    </row>
    <row r="3329" spans="1:7">
      <c r="A3329">
        <v>3328</v>
      </c>
      <c r="B3329">
        <v>11224000</v>
      </c>
      <c r="C3329">
        <v>4.6666666666700003E-2</v>
      </c>
      <c r="D3329">
        <v>201503</v>
      </c>
      <c r="E3329">
        <v>21</v>
      </c>
      <c r="G3329">
        <f t="shared" si="65"/>
        <v>916626</v>
      </c>
    </row>
    <row r="3330" spans="1:7">
      <c r="A3330">
        <v>3329</v>
      </c>
      <c r="B3330">
        <v>16370000</v>
      </c>
      <c r="C3330">
        <v>2.35E-2</v>
      </c>
      <c r="D3330">
        <v>201412</v>
      </c>
      <c r="E3330">
        <v>13</v>
      </c>
      <c r="G3330">
        <f t="shared" ref="G3330:G3393" si="66">FLOOR(B3330*C3330*E3330/12, 1)</f>
        <v>416752</v>
      </c>
    </row>
    <row r="3331" spans="1:7">
      <c r="A3331">
        <v>3330</v>
      </c>
      <c r="B3331">
        <v>28149000</v>
      </c>
      <c r="C3331">
        <v>4.2166666666699999E-2</v>
      </c>
      <c r="D3331">
        <v>201503</v>
      </c>
      <c r="E3331">
        <v>22</v>
      </c>
      <c r="G3331">
        <f t="shared" si="66"/>
        <v>2176074</v>
      </c>
    </row>
    <row r="3332" spans="1:7">
      <c r="A3332">
        <v>3331</v>
      </c>
      <c r="B3332">
        <v>10697000</v>
      </c>
      <c r="C3332">
        <v>4.8888888888900001E-2</v>
      </c>
      <c r="D3332">
        <v>201606</v>
      </c>
      <c r="E3332">
        <v>20</v>
      </c>
      <c r="G3332">
        <f t="shared" si="66"/>
        <v>871607</v>
      </c>
    </row>
    <row r="3333" spans="1:7">
      <c r="A3333">
        <v>3332</v>
      </c>
      <c r="B3333">
        <v>30399000</v>
      </c>
      <c r="C3333">
        <v>5.7750000000000003E-2</v>
      </c>
      <c r="D3333">
        <v>201507</v>
      </c>
      <c r="E3333">
        <v>33</v>
      </c>
      <c r="G3333">
        <f t="shared" si="66"/>
        <v>4827741</v>
      </c>
    </row>
    <row r="3334" spans="1:7">
      <c r="A3334">
        <v>3333</v>
      </c>
      <c r="B3334">
        <v>3192000</v>
      </c>
      <c r="C3334">
        <v>4.5555555555600001E-2</v>
      </c>
      <c r="D3334">
        <v>201602</v>
      </c>
      <c r="E3334">
        <v>32</v>
      </c>
      <c r="G3334">
        <f t="shared" si="66"/>
        <v>387768</v>
      </c>
    </row>
    <row r="3335" spans="1:7">
      <c r="A3335">
        <v>3334</v>
      </c>
      <c r="B3335">
        <v>7507000</v>
      </c>
      <c r="C3335">
        <v>0.1045</v>
      </c>
      <c r="D3335">
        <v>201407</v>
      </c>
      <c r="E3335">
        <v>33</v>
      </c>
      <c r="G3335">
        <f t="shared" si="66"/>
        <v>2157324</v>
      </c>
    </row>
    <row r="3336" spans="1:7">
      <c r="A3336">
        <v>3335</v>
      </c>
      <c r="B3336">
        <v>12749000</v>
      </c>
      <c r="C3336">
        <v>2.35E-2</v>
      </c>
      <c r="D3336">
        <v>201605</v>
      </c>
      <c r="E3336">
        <v>21</v>
      </c>
      <c r="G3336">
        <f t="shared" si="66"/>
        <v>524302</v>
      </c>
    </row>
    <row r="3337" spans="1:7">
      <c r="A3337">
        <v>3336</v>
      </c>
      <c r="B3337">
        <v>7438000</v>
      </c>
      <c r="C3337">
        <v>4.2388888888900002E-2</v>
      </c>
      <c r="D3337">
        <v>201506</v>
      </c>
      <c r="E3337">
        <v>14</v>
      </c>
      <c r="G3337">
        <f t="shared" si="66"/>
        <v>367836</v>
      </c>
    </row>
    <row r="3338" spans="1:7">
      <c r="A3338">
        <v>3337</v>
      </c>
      <c r="B3338">
        <v>31690000</v>
      </c>
      <c r="C3338">
        <v>2.35E-2</v>
      </c>
      <c r="D3338">
        <v>201404</v>
      </c>
      <c r="E3338">
        <v>26</v>
      </c>
      <c r="G3338">
        <f t="shared" si="66"/>
        <v>1613549</v>
      </c>
    </row>
    <row r="3339" spans="1:7">
      <c r="A3339">
        <v>3338</v>
      </c>
      <c r="B3339">
        <v>22590000</v>
      </c>
      <c r="C3339">
        <v>2.35E-2</v>
      </c>
      <c r="D3339">
        <v>201605</v>
      </c>
      <c r="E3339">
        <v>19</v>
      </c>
      <c r="G3339">
        <f t="shared" si="66"/>
        <v>840536</v>
      </c>
    </row>
    <row r="3340" spans="1:7">
      <c r="A3340">
        <v>3339</v>
      </c>
      <c r="B3340">
        <v>10613000</v>
      </c>
      <c r="C3340">
        <v>3.125E-2</v>
      </c>
      <c r="D3340">
        <v>201504</v>
      </c>
      <c r="E3340">
        <v>21</v>
      </c>
      <c r="G3340">
        <f t="shared" si="66"/>
        <v>580398</v>
      </c>
    </row>
    <row r="3341" spans="1:7">
      <c r="A3341">
        <v>3340</v>
      </c>
      <c r="B3341">
        <v>10087000</v>
      </c>
      <c r="C3341">
        <v>2.35E-2</v>
      </c>
      <c r="D3341">
        <v>201502</v>
      </c>
      <c r="E3341">
        <v>13</v>
      </c>
      <c r="G3341">
        <f t="shared" si="66"/>
        <v>256798</v>
      </c>
    </row>
    <row r="3342" spans="1:7">
      <c r="A3342">
        <v>3341</v>
      </c>
      <c r="B3342">
        <v>27057000</v>
      </c>
      <c r="C3342">
        <v>2.9166666666700002E-2</v>
      </c>
      <c r="D3342">
        <v>201411</v>
      </c>
      <c r="E3342">
        <v>14</v>
      </c>
      <c r="G3342">
        <f t="shared" si="66"/>
        <v>920689</v>
      </c>
    </row>
    <row r="3343" spans="1:7">
      <c r="A3343">
        <v>3342</v>
      </c>
      <c r="B3343">
        <v>31756000</v>
      </c>
      <c r="C3343">
        <v>4.5888888888899998E-2</v>
      </c>
      <c r="D3343">
        <v>201503</v>
      </c>
      <c r="E3343">
        <v>28</v>
      </c>
      <c r="G3343">
        <f t="shared" si="66"/>
        <v>3400244</v>
      </c>
    </row>
    <row r="3344" spans="1:7">
      <c r="A3344">
        <v>3343</v>
      </c>
      <c r="B3344">
        <v>7757000</v>
      </c>
      <c r="C3344">
        <v>5.8500000000000003E-2</v>
      </c>
      <c r="D3344">
        <v>201502</v>
      </c>
      <c r="E3344">
        <v>27</v>
      </c>
      <c r="G3344">
        <f t="shared" si="66"/>
        <v>1021015</v>
      </c>
    </row>
    <row r="3345" spans="1:7">
      <c r="A3345">
        <v>3344</v>
      </c>
      <c r="B3345">
        <v>29680000</v>
      </c>
      <c r="C3345">
        <v>2.35E-2</v>
      </c>
      <c r="D3345">
        <v>201405</v>
      </c>
      <c r="E3345">
        <v>23</v>
      </c>
      <c r="G3345">
        <f t="shared" si="66"/>
        <v>1336836</v>
      </c>
    </row>
    <row r="3346" spans="1:7">
      <c r="A3346">
        <v>3345</v>
      </c>
      <c r="B3346">
        <v>10879000</v>
      </c>
      <c r="C3346">
        <v>4.4999999999999998E-2</v>
      </c>
      <c r="D3346">
        <v>201503</v>
      </c>
      <c r="E3346">
        <v>20</v>
      </c>
      <c r="G3346">
        <f t="shared" si="66"/>
        <v>815925</v>
      </c>
    </row>
    <row r="3347" spans="1:7">
      <c r="A3347">
        <v>3346</v>
      </c>
      <c r="B3347">
        <v>9548000</v>
      </c>
      <c r="C3347">
        <v>5.6472222222199997E-2</v>
      </c>
      <c r="D3347">
        <v>201506</v>
      </c>
      <c r="E3347">
        <v>19</v>
      </c>
      <c r="G3347">
        <f t="shared" si="66"/>
        <v>853728</v>
      </c>
    </row>
    <row r="3348" spans="1:7">
      <c r="A3348">
        <v>3347</v>
      </c>
      <c r="B3348">
        <v>3658000</v>
      </c>
      <c r="C3348">
        <v>2.35E-2</v>
      </c>
      <c r="D3348">
        <v>201505</v>
      </c>
      <c r="E3348">
        <v>12</v>
      </c>
      <c r="G3348">
        <f t="shared" si="66"/>
        <v>85963</v>
      </c>
    </row>
    <row r="3349" spans="1:7">
      <c r="A3349">
        <v>3348</v>
      </c>
      <c r="B3349">
        <v>9673000</v>
      </c>
      <c r="C3349">
        <v>8.5250000000000006E-2</v>
      </c>
      <c r="D3349">
        <v>201503</v>
      </c>
      <c r="E3349">
        <v>31</v>
      </c>
      <c r="G3349">
        <f t="shared" si="66"/>
        <v>2130276</v>
      </c>
    </row>
    <row r="3350" spans="1:7">
      <c r="A3350">
        <v>3349</v>
      </c>
      <c r="B3350">
        <v>10130000</v>
      </c>
      <c r="C3350">
        <v>4.06388888889E-2</v>
      </c>
      <c r="D3350">
        <v>201503</v>
      </c>
      <c r="E3350">
        <v>19</v>
      </c>
      <c r="G3350">
        <f t="shared" si="66"/>
        <v>651813</v>
      </c>
    </row>
    <row r="3351" spans="1:7">
      <c r="A3351">
        <v>3350</v>
      </c>
      <c r="B3351">
        <v>4140000</v>
      </c>
      <c r="C3351">
        <v>3.7666666666700002E-2</v>
      </c>
      <c r="D3351">
        <v>201405</v>
      </c>
      <c r="E3351">
        <v>21</v>
      </c>
      <c r="G3351">
        <f t="shared" si="66"/>
        <v>272895</v>
      </c>
    </row>
    <row r="3352" spans="1:7">
      <c r="A3352">
        <v>3351</v>
      </c>
      <c r="B3352">
        <v>14257000</v>
      </c>
      <c r="C3352">
        <v>2.35E-2</v>
      </c>
      <c r="D3352">
        <v>201604</v>
      </c>
      <c r="E3352">
        <v>27</v>
      </c>
      <c r="G3352">
        <f t="shared" si="66"/>
        <v>753838</v>
      </c>
    </row>
    <row r="3353" spans="1:7">
      <c r="A3353">
        <v>3352</v>
      </c>
      <c r="B3353">
        <v>9179000</v>
      </c>
      <c r="C3353">
        <v>2.35E-2</v>
      </c>
      <c r="D3353">
        <v>201405</v>
      </c>
      <c r="E3353">
        <v>14</v>
      </c>
      <c r="G3353">
        <f t="shared" si="66"/>
        <v>251657</v>
      </c>
    </row>
    <row r="3354" spans="1:7">
      <c r="A3354">
        <v>3353</v>
      </c>
      <c r="B3354">
        <v>8255000</v>
      </c>
      <c r="C3354">
        <v>3.3583333333299999E-2</v>
      </c>
      <c r="D3354">
        <v>201502</v>
      </c>
      <c r="E3354">
        <v>21</v>
      </c>
      <c r="G3354">
        <f t="shared" si="66"/>
        <v>485153</v>
      </c>
    </row>
    <row r="3355" spans="1:7">
      <c r="A3355">
        <v>3354</v>
      </c>
      <c r="B3355">
        <v>28367000</v>
      </c>
      <c r="C3355">
        <v>3.5777777777800002E-2</v>
      </c>
      <c r="D3355">
        <v>201607</v>
      </c>
      <c r="E3355">
        <v>23</v>
      </c>
      <c r="G3355">
        <f t="shared" si="66"/>
        <v>1945240</v>
      </c>
    </row>
    <row r="3356" spans="1:7">
      <c r="A3356">
        <v>3355</v>
      </c>
      <c r="B3356">
        <v>8461000</v>
      </c>
      <c r="C3356">
        <v>4.0833333333299998E-2</v>
      </c>
      <c r="D3356">
        <v>201503</v>
      </c>
      <c r="E3356">
        <v>15</v>
      </c>
      <c r="G3356">
        <f t="shared" si="66"/>
        <v>431863</v>
      </c>
    </row>
    <row r="3357" spans="1:7">
      <c r="A3357">
        <v>3356</v>
      </c>
      <c r="B3357">
        <v>11912000</v>
      </c>
      <c r="C3357">
        <v>2.35E-2</v>
      </c>
      <c r="D3357">
        <v>201502</v>
      </c>
      <c r="E3357">
        <v>24</v>
      </c>
      <c r="G3357">
        <f t="shared" si="66"/>
        <v>559864</v>
      </c>
    </row>
    <row r="3358" spans="1:7">
      <c r="A3358">
        <v>3357</v>
      </c>
      <c r="B3358">
        <v>27879000</v>
      </c>
      <c r="C3358">
        <v>4.2611111111099997E-2</v>
      </c>
      <c r="D3358">
        <v>201503</v>
      </c>
      <c r="E3358">
        <v>26</v>
      </c>
      <c r="G3358">
        <f t="shared" si="66"/>
        <v>2573902</v>
      </c>
    </row>
    <row r="3359" spans="1:7">
      <c r="A3359">
        <v>3358</v>
      </c>
      <c r="B3359">
        <v>23933000</v>
      </c>
      <c r="C3359">
        <v>4.0833333333299998E-2</v>
      </c>
      <c r="D3359">
        <v>201503</v>
      </c>
      <c r="E3359">
        <v>30</v>
      </c>
      <c r="G3359">
        <f t="shared" si="66"/>
        <v>2443160</v>
      </c>
    </row>
    <row r="3360" spans="1:7">
      <c r="A3360">
        <v>3359</v>
      </c>
      <c r="B3360">
        <v>9495000</v>
      </c>
      <c r="C3360">
        <v>5.2888888888899997E-2</v>
      </c>
      <c r="D3360">
        <v>201507</v>
      </c>
      <c r="E3360">
        <v>17</v>
      </c>
      <c r="G3360">
        <f t="shared" si="66"/>
        <v>711421</v>
      </c>
    </row>
    <row r="3361" spans="1:7">
      <c r="A3361">
        <v>3360</v>
      </c>
      <c r="B3361">
        <v>25390000</v>
      </c>
      <c r="C3361">
        <v>2.4583333333300001E-2</v>
      </c>
      <c r="D3361">
        <v>201406</v>
      </c>
      <c r="E3361">
        <v>15</v>
      </c>
      <c r="G3361">
        <f t="shared" si="66"/>
        <v>780213</v>
      </c>
    </row>
    <row r="3362" spans="1:7">
      <c r="A3362">
        <v>3361</v>
      </c>
      <c r="B3362">
        <v>12000000</v>
      </c>
      <c r="C3362">
        <v>2.4250000000000001E-2</v>
      </c>
      <c r="D3362">
        <v>201504</v>
      </c>
      <c r="E3362">
        <v>31</v>
      </c>
      <c r="G3362">
        <f t="shared" si="66"/>
        <v>751750</v>
      </c>
    </row>
    <row r="3363" spans="1:7">
      <c r="A3363">
        <v>3362</v>
      </c>
      <c r="B3363">
        <v>9307000</v>
      </c>
      <c r="C3363">
        <v>5.8888888888900003E-2</v>
      </c>
      <c r="D3363">
        <v>201405</v>
      </c>
      <c r="E3363">
        <v>32</v>
      </c>
      <c r="G3363">
        <f t="shared" si="66"/>
        <v>1461543</v>
      </c>
    </row>
    <row r="3364" spans="1:7">
      <c r="A3364">
        <v>3363</v>
      </c>
      <c r="B3364">
        <v>12499000</v>
      </c>
      <c r="C3364">
        <v>5.3527777777799997E-2</v>
      </c>
      <c r="D3364">
        <v>201502</v>
      </c>
      <c r="E3364">
        <v>31</v>
      </c>
      <c r="G3364">
        <f t="shared" si="66"/>
        <v>1728362</v>
      </c>
    </row>
    <row r="3365" spans="1:7">
      <c r="A3365">
        <v>3364</v>
      </c>
      <c r="B3365">
        <v>13538000</v>
      </c>
      <c r="C3365">
        <v>2.4166666666700001E-2</v>
      </c>
      <c r="D3365">
        <v>201502</v>
      </c>
      <c r="E3365">
        <v>26</v>
      </c>
      <c r="G3365">
        <f t="shared" si="66"/>
        <v>708864</v>
      </c>
    </row>
    <row r="3366" spans="1:7">
      <c r="A3366">
        <v>3365</v>
      </c>
      <c r="B3366">
        <v>14293000</v>
      </c>
      <c r="C3366">
        <v>5.3388888888899998E-2</v>
      </c>
      <c r="D3366">
        <v>201406</v>
      </c>
      <c r="E3366">
        <v>31</v>
      </c>
      <c r="G3366">
        <f t="shared" si="66"/>
        <v>1971309</v>
      </c>
    </row>
    <row r="3367" spans="1:7">
      <c r="A3367">
        <v>3366</v>
      </c>
      <c r="B3367">
        <v>10204000</v>
      </c>
      <c r="C3367">
        <v>7.7777777777799997E-2</v>
      </c>
      <c r="D3367">
        <v>201503</v>
      </c>
      <c r="E3367">
        <v>28</v>
      </c>
      <c r="G3367">
        <f t="shared" si="66"/>
        <v>1851837</v>
      </c>
    </row>
    <row r="3368" spans="1:7">
      <c r="A3368">
        <v>3367</v>
      </c>
      <c r="B3368">
        <v>3298000</v>
      </c>
      <c r="C3368">
        <v>2.35E-2</v>
      </c>
      <c r="D3368">
        <v>201606</v>
      </c>
      <c r="E3368">
        <v>12</v>
      </c>
      <c r="G3368">
        <f t="shared" si="66"/>
        <v>77503</v>
      </c>
    </row>
    <row r="3369" spans="1:7">
      <c r="A3369">
        <v>3368</v>
      </c>
      <c r="B3369">
        <v>9443000</v>
      </c>
      <c r="C3369">
        <v>3.9444444444399998E-2</v>
      </c>
      <c r="D3369">
        <v>201405</v>
      </c>
      <c r="E3369">
        <v>25</v>
      </c>
      <c r="G3369">
        <f t="shared" si="66"/>
        <v>775987</v>
      </c>
    </row>
    <row r="3370" spans="1:7">
      <c r="A3370">
        <v>3369</v>
      </c>
      <c r="B3370">
        <v>4343000</v>
      </c>
      <c r="C3370">
        <v>2.35E-2</v>
      </c>
      <c r="D3370">
        <v>201404</v>
      </c>
      <c r="E3370">
        <v>36</v>
      </c>
      <c r="G3370">
        <f t="shared" si="66"/>
        <v>306181</v>
      </c>
    </row>
    <row r="3371" spans="1:7">
      <c r="A3371">
        <v>3370</v>
      </c>
      <c r="B3371">
        <v>14026000</v>
      </c>
      <c r="C3371">
        <v>2.35E-2</v>
      </c>
      <c r="D3371">
        <v>201502</v>
      </c>
      <c r="E3371">
        <v>22</v>
      </c>
      <c r="G3371">
        <f t="shared" si="66"/>
        <v>604286</v>
      </c>
    </row>
    <row r="3372" spans="1:7">
      <c r="A3372">
        <v>3371</v>
      </c>
      <c r="B3372">
        <v>4667000</v>
      </c>
      <c r="C3372">
        <v>2.35E-2</v>
      </c>
      <c r="D3372">
        <v>201605</v>
      </c>
      <c r="E3372">
        <v>12</v>
      </c>
      <c r="G3372">
        <f t="shared" si="66"/>
        <v>109674</v>
      </c>
    </row>
    <row r="3373" spans="1:7">
      <c r="A3373">
        <v>3372</v>
      </c>
      <c r="B3373">
        <v>24350000</v>
      </c>
      <c r="C3373">
        <v>2.35E-2</v>
      </c>
      <c r="D3373">
        <v>201405</v>
      </c>
      <c r="E3373">
        <v>27</v>
      </c>
      <c r="G3373">
        <f t="shared" si="66"/>
        <v>1287506</v>
      </c>
    </row>
    <row r="3374" spans="1:7">
      <c r="A3374">
        <v>3373</v>
      </c>
      <c r="B3374">
        <v>13405000</v>
      </c>
      <c r="C3374">
        <v>6.0666666666700002E-2</v>
      </c>
      <c r="D3374">
        <v>201406</v>
      </c>
      <c r="E3374">
        <v>26</v>
      </c>
      <c r="G3374">
        <f t="shared" si="66"/>
        <v>1762012</v>
      </c>
    </row>
    <row r="3375" spans="1:7">
      <c r="A3375">
        <v>3374</v>
      </c>
      <c r="B3375">
        <v>14384000</v>
      </c>
      <c r="C3375">
        <v>4.8000000000000001E-2</v>
      </c>
      <c r="D3375">
        <v>201503</v>
      </c>
      <c r="E3375">
        <v>24</v>
      </c>
      <c r="G3375">
        <f t="shared" si="66"/>
        <v>1380864</v>
      </c>
    </row>
    <row r="3376" spans="1:7">
      <c r="A3376">
        <v>3375</v>
      </c>
      <c r="B3376">
        <v>4696000</v>
      </c>
      <c r="C3376">
        <v>3.5833333333300001E-2</v>
      </c>
      <c r="D3376">
        <v>201508</v>
      </c>
      <c r="E3376">
        <v>15</v>
      </c>
      <c r="G3376">
        <f t="shared" si="66"/>
        <v>210341</v>
      </c>
    </row>
    <row r="3377" spans="1:7">
      <c r="A3377">
        <v>3376</v>
      </c>
      <c r="B3377">
        <v>26003000</v>
      </c>
      <c r="C3377">
        <v>2.35E-2</v>
      </c>
      <c r="D3377">
        <v>201505</v>
      </c>
      <c r="E3377">
        <v>19</v>
      </c>
      <c r="G3377">
        <f t="shared" si="66"/>
        <v>967528</v>
      </c>
    </row>
    <row r="3378" spans="1:7">
      <c r="A3378">
        <v>3377</v>
      </c>
      <c r="B3378">
        <v>10090000</v>
      </c>
      <c r="C3378">
        <v>3.8277777777799997E-2</v>
      </c>
      <c r="D3378">
        <v>201406</v>
      </c>
      <c r="E3378">
        <v>13</v>
      </c>
      <c r="G3378">
        <f t="shared" si="66"/>
        <v>418408</v>
      </c>
    </row>
    <row r="3379" spans="1:7">
      <c r="A3379">
        <v>3378</v>
      </c>
      <c r="B3379">
        <v>26723000</v>
      </c>
      <c r="C3379">
        <v>2.35E-2</v>
      </c>
      <c r="D3379">
        <v>201502</v>
      </c>
      <c r="E3379">
        <v>12</v>
      </c>
      <c r="G3379">
        <f t="shared" si="66"/>
        <v>627990</v>
      </c>
    </row>
    <row r="3380" spans="1:7">
      <c r="A3380">
        <v>3379</v>
      </c>
      <c r="B3380">
        <v>11193000</v>
      </c>
      <c r="C3380">
        <v>5.9944444444400002E-2</v>
      </c>
      <c r="D3380">
        <v>201603</v>
      </c>
      <c r="E3380">
        <v>26</v>
      </c>
      <c r="G3380">
        <f t="shared" si="66"/>
        <v>1453742</v>
      </c>
    </row>
    <row r="3381" spans="1:7">
      <c r="A3381">
        <v>3380</v>
      </c>
      <c r="B3381">
        <v>6255000</v>
      </c>
      <c r="C3381">
        <v>2.35E-2</v>
      </c>
      <c r="D3381">
        <v>201405</v>
      </c>
      <c r="E3381">
        <v>15</v>
      </c>
      <c r="G3381">
        <f t="shared" si="66"/>
        <v>183740</v>
      </c>
    </row>
    <row r="3382" spans="1:7">
      <c r="A3382">
        <v>3381</v>
      </c>
      <c r="B3382">
        <v>23962000</v>
      </c>
      <c r="C3382">
        <v>2.35E-2</v>
      </c>
      <c r="D3382">
        <v>201604</v>
      </c>
      <c r="E3382">
        <v>24</v>
      </c>
      <c r="G3382">
        <f t="shared" si="66"/>
        <v>1126214</v>
      </c>
    </row>
    <row r="3383" spans="1:7">
      <c r="A3383">
        <v>3382</v>
      </c>
      <c r="B3383">
        <v>10022000</v>
      </c>
      <c r="C3383">
        <v>4.0111111111100002E-2</v>
      </c>
      <c r="D3383">
        <v>201401</v>
      </c>
      <c r="E3383">
        <v>19</v>
      </c>
      <c r="G3383">
        <f t="shared" si="66"/>
        <v>636489</v>
      </c>
    </row>
    <row r="3384" spans="1:7">
      <c r="A3384">
        <v>3383</v>
      </c>
      <c r="B3384">
        <v>10033000</v>
      </c>
      <c r="C3384">
        <v>7.4999999999999997E-2</v>
      </c>
      <c r="D3384">
        <v>201405</v>
      </c>
      <c r="E3384">
        <v>35</v>
      </c>
      <c r="G3384">
        <f t="shared" si="66"/>
        <v>2194718</v>
      </c>
    </row>
    <row r="3385" spans="1:7">
      <c r="A3385">
        <v>3384</v>
      </c>
      <c r="B3385">
        <v>9979000</v>
      </c>
      <c r="C3385">
        <v>4.4999999999999998E-2</v>
      </c>
      <c r="D3385">
        <v>201606</v>
      </c>
      <c r="E3385">
        <v>18</v>
      </c>
      <c r="G3385">
        <f t="shared" si="66"/>
        <v>673582</v>
      </c>
    </row>
    <row r="3386" spans="1:7">
      <c r="A3386">
        <v>3385</v>
      </c>
      <c r="B3386">
        <v>29031000</v>
      </c>
      <c r="C3386">
        <v>2.7194444444400001E-2</v>
      </c>
      <c r="D3386">
        <v>201502</v>
      </c>
      <c r="E3386">
        <v>29</v>
      </c>
      <c r="G3386">
        <f t="shared" si="66"/>
        <v>1907914</v>
      </c>
    </row>
    <row r="3387" spans="1:7">
      <c r="A3387">
        <v>3386</v>
      </c>
      <c r="B3387">
        <v>7243000</v>
      </c>
      <c r="C3387">
        <v>4.6666666666700003E-2</v>
      </c>
      <c r="D3387">
        <v>201503</v>
      </c>
      <c r="E3387">
        <v>15</v>
      </c>
      <c r="G3387">
        <f t="shared" si="66"/>
        <v>422508</v>
      </c>
    </row>
    <row r="3388" spans="1:7">
      <c r="A3388">
        <v>3387</v>
      </c>
      <c r="B3388">
        <v>7771000</v>
      </c>
      <c r="C3388">
        <v>2.35E-2</v>
      </c>
      <c r="D3388">
        <v>201605</v>
      </c>
      <c r="E3388">
        <v>18</v>
      </c>
      <c r="G3388">
        <f t="shared" si="66"/>
        <v>273927</v>
      </c>
    </row>
    <row r="3389" spans="1:7">
      <c r="A3389">
        <v>3388</v>
      </c>
      <c r="B3389">
        <v>25389000</v>
      </c>
      <c r="C3389">
        <v>2.96111111111E-2</v>
      </c>
      <c r="D3389">
        <v>201407</v>
      </c>
      <c r="E3389">
        <v>13</v>
      </c>
      <c r="G3389">
        <f t="shared" si="66"/>
        <v>814446</v>
      </c>
    </row>
    <row r="3390" spans="1:7">
      <c r="A3390">
        <v>3389</v>
      </c>
      <c r="B3390">
        <v>11588000</v>
      </c>
      <c r="C3390">
        <v>5.8611111111099998E-2</v>
      </c>
      <c r="D3390">
        <v>201505</v>
      </c>
      <c r="E3390">
        <v>29</v>
      </c>
      <c r="G3390">
        <f t="shared" si="66"/>
        <v>1641365</v>
      </c>
    </row>
    <row r="3391" spans="1:7">
      <c r="A3391">
        <v>3390</v>
      </c>
      <c r="B3391">
        <v>12981000</v>
      </c>
      <c r="C3391">
        <v>2.35E-2</v>
      </c>
      <c r="D3391">
        <v>201504</v>
      </c>
      <c r="E3391">
        <v>28</v>
      </c>
      <c r="G3391">
        <f t="shared" si="66"/>
        <v>711791</v>
      </c>
    </row>
    <row r="3392" spans="1:7">
      <c r="A3392">
        <v>3391</v>
      </c>
      <c r="B3392">
        <v>3029000</v>
      </c>
      <c r="C3392">
        <v>7.1694444444399999E-2</v>
      </c>
      <c r="D3392">
        <v>201506</v>
      </c>
      <c r="E3392">
        <v>29</v>
      </c>
      <c r="G3392">
        <f t="shared" si="66"/>
        <v>524809</v>
      </c>
    </row>
    <row r="3393" spans="1:7">
      <c r="A3393">
        <v>3392</v>
      </c>
      <c r="B3393">
        <v>16427000</v>
      </c>
      <c r="C3393">
        <v>4.40555555556E-2</v>
      </c>
      <c r="D3393">
        <v>201512</v>
      </c>
      <c r="E3393">
        <v>26</v>
      </c>
      <c r="G3393">
        <f t="shared" si="66"/>
        <v>1568017</v>
      </c>
    </row>
    <row r="3394" spans="1:7">
      <c r="A3394">
        <v>3393</v>
      </c>
      <c r="B3394">
        <v>7818000</v>
      </c>
      <c r="C3394">
        <v>7.9500000000000001E-2</v>
      </c>
      <c r="D3394">
        <v>201501</v>
      </c>
      <c r="E3394">
        <v>27</v>
      </c>
      <c r="G3394">
        <f t="shared" ref="G3394:G3457" si="67">FLOOR(B3394*C3394*E3394/12, 1)</f>
        <v>1398444</v>
      </c>
    </row>
    <row r="3395" spans="1:7">
      <c r="A3395">
        <v>3394</v>
      </c>
      <c r="B3395">
        <v>10224000</v>
      </c>
      <c r="C3395">
        <v>2.48888888889E-2</v>
      </c>
      <c r="D3395">
        <v>201502</v>
      </c>
      <c r="E3395">
        <v>26</v>
      </c>
      <c r="G3395">
        <f t="shared" si="67"/>
        <v>551338</v>
      </c>
    </row>
    <row r="3396" spans="1:7">
      <c r="A3396">
        <v>3395</v>
      </c>
      <c r="B3396">
        <v>8603000</v>
      </c>
      <c r="C3396">
        <v>4.8750000000000002E-2</v>
      </c>
      <c r="D3396">
        <v>201503</v>
      </c>
      <c r="E3396">
        <v>15</v>
      </c>
      <c r="G3396">
        <f t="shared" si="67"/>
        <v>524245</v>
      </c>
    </row>
    <row r="3397" spans="1:7">
      <c r="A3397">
        <v>3396</v>
      </c>
      <c r="B3397">
        <v>25502000</v>
      </c>
      <c r="C3397">
        <v>2.35E-2</v>
      </c>
      <c r="D3397">
        <v>201404</v>
      </c>
      <c r="E3397">
        <v>25</v>
      </c>
      <c r="G3397">
        <f t="shared" si="67"/>
        <v>1248535</v>
      </c>
    </row>
    <row r="3398" spans="1:7">
      <c r="A3398">
        <v>3397</v>
      </c>
      <c r="B3398">
        <v>29650000</v>
      </c>
      <c r="C3398">
        <v>3.9111111111100001E-2</v>
      </c>
      <c r="D3398">
        <v>201503</v>
      </c>
      <c r="E3398">
        <v>22</v>
      </c>
      <c r="G3398">
        <f t="shared" si="67"/>
        <v>2126014</v>
      </c>
    </row>
    <row r="3399" spans="1:7">
      <c r="A3399">
        <v>3398</v>
      </c>
      <c r="B3399">
        <v>12508000</v>
      </c>
      <c r="C3399">
        <v>3.3722222222199998E-2</v>
      </c>
      <c r="D3399">
        <v>201404</v>
      </c>
      <c r="E3399">
        <v>31</v>
      </c>
      <c r="G3399">
        <f t="shared" si="67"/>
        <v>1089643</v>
      </c>
    </row>
    <row r="3400" spans="1:7">
      <c r="A3400">
        <v>3399</v>
      </c>
      <c r="B3400">
        <v>12545000</v>
      </c>
      <c r="C3400">
        <v>5.2083333333300001E-2</v>
      </c>
      <c r="D3400">
        <v>201606</v>
      </c>
      <c r="E3400">
        <v>25</v>
      </c>
      <c r="G3400">
        <f t="shared" si="67"/>
        <v>1361219</v>
      </c>
    </row>
    <row r="3401" spans="1:7">
      <c r="A3401">
        <v>3400</v>
      </c>
      <c r="B3401">
        <v>9712000</v>
      </c>
      <c r="C3401">
        <v>5.1944444444400002E-2</v>
      </c>
      <c r="D3401">
        <v>201608</v>
      </c>
      <c r="E3401">
        <v>22</v>
      </c>
      <c r="G3401">
        <f t="shared" si="67"/>
        <v>924888</v>
      </c>
    </row>
    <row r="3402" spans="1:7">
      <c r="A3402">
        <v>3401</v>
      </c>
      <c r="B3402">
        <v>4859000</v>
      </c>
      <c r="C3402">
        <v>2.35E-2</v>
      </c>
      <c r="D3402">
        <v>201406</v>
      </c>
      <c r="E3402">
        <v>12</v>
      </c>
      <c r="G3402">
        <f t="shared" si="67"/>
        <v>114186</v>
      </c>
    </row>
    <row r="3403" spans="1:7">
      <c r="A3403">
        <v>3402</v>
      </c>
      <c r="B3403">
        <v>14306000</v>
      </c>
      <c r="C3403">
        <v>4.94444444444E-2</v>
      </c>
      <c r="D3403">
        <v>201412</v>
      </c>
      <c r="E3403">
        <v>20</v>
      </c>
      <c r="G3403">
        <f t="shared" si="67"/>
        <v>1178920</v>
      </c>
    </row>
    <row r="3404" spans="1:7">
      <c r="A3404">
        <v>3403</v>
      </c>
      <c r="B3404">
        <v>5705000</v>
      </c>
      <c r="C3404">
        <v>2.35E-2</v>
      </c>
      <c r="D3404">
        <v>201505</v>
      </c>
      <c r="E3404">
        <v>24</v>
      </c>
      <c r="G3404">
        <f t="shared" si="67"/>
        <v>268135</v>
      </c>
    </row>
    <row r="3405" spans="1:7">
      <c r="A3405">
        <v>3404</v>
      </c>
      <c r="B3405">
        <v>10243000</v>
      </c>
      <c r="C3405">
        <v>2.4666666666700001E-2</v>
      </c>
      <c r="D3405">
        <v>201405</v>
      </c>
      <c r="E3405">
        <v>24</v>
      </c>
      <c r="G3405">
        <f t="shared" si="67"/>
        <v>505321</v>
      </c>
    </row>
    <row r="3406" spans="1:7">
      <c r="A3406">
        <v>3405</v>
      </c>
      <c r="B3406">
        <v>28959000</v>
      </c>
      <c r="C3406">
        <v>5.7638888888900001E-2</v>
      </c>
      <c r="D3406">
        <v>201610</v>
      </c>
      <c r="E3406">
        <v>25</v>
      </c>
      <c r="G3406">
        <f t="shared" si="67"/>
        <v>3477426</v>
      </c>
    </row>
    <row r="3407" spans="1:7">
      <c r="A3407">
        <v>3406</v>
      </c>
      <c r="B3407">
        <v>29141000</v>
      </c>
      <c r="C3407">
        <v>4.53611111111E-2</v>
      </c>
      <c r="D3407">
        <v>201507</v>
      </c>
      <c r="E3407">
        <v>23</v>
      </c>
      <c r="G3407">
        <f t="shared" si="67"/>
        <v>2533580</v>
      </c>
    </row>
    <row r="3408" spans="1:7">
      <c r="A3408">
        <v>3407</v>
      </c>
      <c r="B3408">
        <v>27252000</v>
      </c>
      <c r="C3408">
        <v>4.3555555555599999E-2</v>
      </c>
      <c r="D3408">
        <v>201607</v>
      </c>
      <c r="E3408">
        <v>28</v>
      </c>
      <c r="G3408">
        <f t="shared" si="67"/>
        <v>2769610</v>
      </c>
    </row>
    <row r="3409" spans="1:7">
      <c r="A3409">
        <v>3408</v>
      </c>
      <c r="B3409">
        <v>11186000</v>
      </c>
      <c r="C3409">
        <v>8.9444444444400001E-2</v>
      </c>
      <c r="D3409">
        <v>201607</v>
      </c>
      <c r="E3409">
        <v>28</v>
      </c>
      <c r="G3409">
        <f t="shared" si="67"/>
        <v>2334559</v>
      </c>
    </row>
    <row r="3410" spans="1:7">
      <c r="A3410">
        <v>3409</v>
      </c>
      <c r="B3410">
        <v>25337000</v>
      </c>
      <c r="C3410">
        <v>2.35E-2</v>
      </c>
      <c r="D3410">
        <v>201405</v>
      </c>
      <c r="E3410">
        <v>28</v>
      </c>
      <c r="G3410">
        <f t="shared" si="67"/>
        <v>1389312</v>
      </c>
    </row>
    <row r="3411" spans="1:7">
      <c r="A3411">
        <v>3410</v>
      </c>
      <c r="B3411">
        <v>32958000</v>
      </c>
      <c r="C3411">
        <v>2.35E-2</v>
      </c>
      <c r="D3411">
        <v>201405</v>
      </c>
      <c r="E3411">
        <v>24</v>
      </c>
      <c r="G3411">
        <f t="shared" si="67"/>
        <v>1549026</v>
      </c>
    </row>
    <row r="3412" spans="1:7">
      <c r="A3412">
        <v>3411</v>
      </c>
      <c r="B3412">
        <v>14454000</v>
      </c>
      <c r="C3412">
        <v>4.3388888888900003E-2</v>
      </c>
      <c r="D3412">
        <v>201501</v>
      </c>
      <c r="E3412">
        <v>22</v>
      </c>
      <c r="G3412">
        <f t="shared" si="67"/>
        <v>1149762</v>
      </c>
    </row>
    <row r="3413" spans="1:7">
      <c r="A3413">
        <v>3412</v>
      </c>
      <c r="B3413">
        <v>11244000</v>
      </c>
      <c r="C3413">
        <v>3.6416666666700001E-2</v>
      </c>
      <c r="D3413">
        <v>201406</v>
      </c>
      <c r="E3413">
        <v>19</v>
      </c>
      <c r="G3413">
        <f t="shared" si="67"/>
        <v>648325</v>
      </c>
    </row>
    <row r="3414" spans="1:7">
      <c r="A3414">
        <v>3413</v>
      </c>
      <c r="B3414">
        <v>12919000</v>
      </c>
      <c r="C3414">
        <v>3.85E-2</v>
      </c>
      <c r="D3414">
        <v>201506</v>
      </c>
      <c r="E3414">
        <v>21</v>
      </c>
      <c r="G3414">
        <f t="shared" si="67"/>
        <v>870417</v>
      </c>
    </row>
    <row r="3415" spans="1:7">
      <c r="A3415">
        <v>3414</v>
      </c>
      <c r="B3415">
        <v>12760000</v>
      </c>
      <c r="C3415">
        <v>2.35E-2</v>
      </c>
      <c r="D3415">
        <v>201604</v>
      </c>
      <c r="E3415">
        <v>22</v>
      </c>
      <c r="G3415">
        <f t="shared" si="67"/>
        <v>549743</v>
      </c>
    </row>
    <row r="3416" spans="1:7">
      <c r="A3416">
        <v>3415</v>
      </c>
      <c r="B3416">
        <v>10758000</v>
      </c>
      <c r="C3416">
        <v>6.5333333333300006E-2</v>
      </c>
      <c r="D3416">
        <v>201406</v>
      </c>
      <c r="E3416">
        <v>24</v>
      </c>
      <c r="G3416">
        <f t="shared" si="67"/>
        <v>1405711</v>
      </c>
    </row>
    <row r="3417" spans="1:7">
      <c r="A3417">
        <v>3416</v>
      </c>
      <c r="B3417">
        <v>11027000</v>
      </c>
      <c r="C3417">
        <v>2.5416666666700002E-2</v>
      </c>
      <c r="D3417">
        <v>201405</v>
      </c>
      <c r="E3417">
        <v>21</v>
      </c>
      <c r="G3417">
        <f t="shared" si="67"/>
        <v>490471</v>
      </c>
    </row>
    <row r="3418" spans="1:7">
      <c r="A3418">
        <v>3417</v>
      </c>
      <c r="B3418">
        <v>11500000</v>
      </c>
      <c r="C3418">
        <v>2.35E-2</v>
      </c>
      <c r="D3418">
        <v>201502</v>
      </c>
      <c r="E3418">
        <v>15</v>
      </c>
      <c r="G3418">
        <f t="shared" si="67"/>
        <v>337812</v>
      </c>
    </row>
    <row r="3419" spans="1:7">
      <c r="A3419">
        <v>3418</v>
      </c>
      <c r="B3419">
        <v>9340000</v>
      </c>
      <c r="C3419">
        <v>4.2333333333299999E-2</v>
      </c>
      <c r="D3419">
        <v>201405</v>
      </c>
      <c r="E3419">
        <v>28</v>
      </c>
      <c r="G3419">
        <f t="shared" si="67"/>
        <v>922584</v>
      </c>
    </row>
    <row r="3420" spans="1:7">
      <c r="A3420">
        <v>3419</v>
      </c>
      <c r="B3420">
        <v>15107000</v>
      </c>
      <c r="C3420">
        <v>2.35E-2</v>
      </c>
      <c r="D3420">
        <v>201405</v>
      </c>
      <c r="E3420">
        <v>12</v>
      </c>
      <c r="G3420">
        <f t="shared" si="67"/>
        <v>355014</v>
      </c>
    </row>
    <row r="3421" spans="1:7">
      <c r="A3421">
        <v>3420</v>
      </c>
      <c r="B3421">
        <v>28164000</v>
      </c>
      <c r="C3421">
        <v>4.5833333333300003E-2</v>
      </c>
      <c r="D3421">
        <v>201503</v>
      </c>
      <c r="E3421">
        <v>30</v>
      </c>
      <c r="G3421">
        <f t="shared" si="67"/>
        <v>3227124</v>
      </c>
    </row>
    <row r="3422" spans="1:7">
      <c r="A3422">
        <v>3421</v>
      </c>
      <c r="B3422">
        <v>10991000</v>
      </c>
      <c r="C3422">
        <v>3.4500000000000003E-2</v>
      </c>
      <c r="D3422">
        <v>201405</v>
      </c>
      <c r="E3422">
        <v>27</v>
      </c>
      <c r="G3422">
        <f t="shared" si="67"/>
        <v>853176</v>
      </c>
    </row>
    <row r="3423" spans="1:7">
      <c r="A3423">
        <v>3422</v>
      </c>
      <c r="B3423">
        <v>11659000</v>
      </c>
      <c r="C3423">
        <v>3.9055555555600002E-2</v>
      </c>
      <c r="D3423">
        <v>201604</v>
      </c>
      <c r="E3423">
        <v>22</v>
      </c>
      <c r="G3423">
        <f t="shared" si="67"/>
        <v>834805</v>
      </c>
    </row>
    <row r="3424" spans="1:7">
      <c r="A3424">
        <v>3423</v>
      </c>
      <c r="B3424">
        <v>9581000</v>
      </c>
      <c r="C3424">
        <v>2.35E-2</v>
      </c>
      <c r="D3424">
        <v>201502</v>
      </c>
      <c r="E3424">
        <v>12</v>
      </c>
      <c r="G3424">
        <f t="shared" si="67"/>
        <v>225153</v>
      </c>
    </row>
    <row r="3425" spans="1:7">
      <c r="A3425">
        <v>3424</v>
      </c>
      <c r="B3425">
        <v>10082000</v>
      </c>
      <c r="C3425">
        <v>3.6611111111099999E-2</v>
      </c>
      <c r="D3425">
        <v>201504</v>
      </c>
      <c r="E3425">
        <v>22</v>
      </c>
      <c r="G3425">
        <f t="shared" si="67"/>
        <v>676707</v>
      </c>
    </row>
    <row r="3426" spans="1:7">
      <c r="A3426">
        <v>3425</v>
      </c>
      <c r="B3426">
        <v>16542000</v>
      </c>
      <c r="C3426">
        <v>4.3444444444400002E-2</v>
      </c>
      <c r="D3426">
        <v>201503</v>
      </c>
      <c r="E3426">
        <v>23</v>
      </c>
      <c r="G3426">
        <f t="shared" si="67"/>
        <v>1377427</v>
      </c>
    </row>
    <row r="3427" spans="1:7">
      <c r="A3427">
        <v>3426</v>
      </c>
      <c r="B3427">
        <v>9081000</v>
      </c>
      <c r="C3427">
        <v>8.2666666666700001E-2</v>
      </c>
      <c r="D3427">
        <v>201503</v>
      </c>
      <c r="E3427">
        <v>31</v>
      </c>
      <c r="G3427">
        <f t="shared" si="67"/>
        <v>1939298</v>
      </c>
    </row>
    <row r="3428" spans="1:7">
      <c r="A3428">
        <v>3427</v>
      </c>
      <c r="B3428">
        <v>29750000</v>
      </c>
      <c r="C3428">
        <v>2.35E-2</v>
      </c>
      <c r="D3428">
        <v>201504</v>
      </c>
      <c r="E3428">
        <v>23</v>
      </c>
      <c r="G3428">
        <f t="shared" si="67"/>
        <v>1339989</v>
      </c>
    </row>
    <row r="3429" spans="1:7">
      <c r="A3429">
        <v>3428</v>
      </c>
      <c r="B3429">
        <v>34159000</v>
      </c>
      <c r="C3429">
        <v>2.9666666666699999E-2</v>
      </c>
      <c r="D3429">
        <v>201603</v>
      </c>
      <c r="E3429">
        <v>12</v>
      </c>
      <c r="G3429">
        <f t="shared" si="67"/>
        <v>1013383</v>
      </c>
    </row>
    <row r="3430" spans="1:7">
      <c r="A3430">
        <v>3429</v>
      </c>
      <c r="B3430">
        <v>28490000</v>
      </c>
      <c r="C3430">
        <v>2.35E-2</v>
      </c>
      <c r="D3430">
        <v>201404</v>
      </c>
      <c r="E3430">
        <v>19</v>
      </c>
      <c r="G3430">
        <f t="shared" si="67"/>
        <v>1060065</v>
      </c>
    </row>
    <row r="3431" spans="1:7">
      <c r="A3431">
        <v>3430</v>
      </c>
      <c r="B3431">
        <v>9345000</v>
      </c>
      <c r="C3431">
        <v>7.5111111111099998E-2</v>
      </c>
      <c r="D3431">
        <v>201512</v>
      </c>
      <c r="E3431">
        <v>26</v>
      </c>
      <c r="G3431">
        <f t="shared" si="67"/>
        <v>1520812</v>
      </c>
    </row>
    <row r="3432" spans="1:7">
      <c r="A3432">
        <v>3431</v>
      </c>
      <c r="B3432">
        <v>28910000</v>
      </c>
      <c r="C3432">
        <v>5.2361111111099999E-2</v>
      </c>
      <c r="D3432">
        <v>201501</v>
      </c>
      <c r="E3432">
        <v>29</v>
      </c>
      <c r="G3432">
        <f t="shared" si="67"/>
        <v>3658252</v>
      </c>
    </row>
    <row r="3433" spans="1:7">
      <c r="A3433">
        <v>3432</v>
      </c>
      <c r="B3433">
        <v>30405000</v>
      </c>
      <c r="C3433">
        <v>3.2861111111100003E-2</v>
      </c>
      <c r="D3433">
        <v>201504</v>
      </c>
      <c r="E3433">
        <v>31</v>
      </c>
      <c r="G3433">
        <f t="shared" si="67"/>
        <v>2581117</v>
      </c>
    </row>
    <row r="3434" spans="1:7">
      <c r="A3434">
        <v>3433</v>
      </c>
      <c r="B3434">
        <v>14265000</v>
      </c>
      <c r="C3434">
        <v>2.5333333333300002E-2</v>
      </c>
      <c r="D3434">
        <v>201411</v>
      </c>
      <c r="E3434">
        <v>12</v>
      </c>
      <c r="G3434">
        <f t="shared" si="67"/>
        <v>361379</v>
      </c>
    </row>
    <row r="3435" spans="1:7">
      <c r="A3435">
        <v>3434</v>
      </c>
      <c r="B3435">
        <v>14086000</v>
      </c>
      <c r="C3435">
        <v>2.9749999999999999E-2</v>
      </c>
      <c r="D3435">
        <v>201406</v>
      </c>
      <c r="E3435">
        <v>17</v>
      </c>
      <c r="G3435">
        <f t="shared" si="67"/>
        <v>593666</v>
      </c>
    </row>
    <row r="3436" spans="1:7">
      <c r="A3436">
        <v>3435</v>
      </c>
      <c r="B3436">
        <v>12641000</v>
      </c>
      <c r="C3436">
        <v>2.35E-2</v>
      </c>
      <c r="D3436">
        <v>201404</v>
      </c>
      <c r="E3436">
        <v>21</v>
      </c>
      <c r="G3436">
        <f t="shared" si="67"/>
        <v>519861</v>
      </c>
    </row>
    <row r="3437" spans="1:7">
      <c r="A3437">
        <v>3436</v>
      </c>
      <c r="B3437">
        <v>11448000</v>
      </c>
      <c r="C3437">
        <v>3.6111111111099999E-2</v>
      </c>
      <c r="D3437">
        <v>201404</v>
      </c>
      <c r="E3437">
        <v>28</v>
      </c>
      <c r="G3437">
        <f t="shared" si="67"/>
        <v>964599</v>
      </c>
    </row>
    <row r="3438" spans="1:7">
      <c r="A3438">
        <v>3437</v>
      </c>
      <c r="B3438">
        <v>6710000</v>
      </c>
      <c r="C3438">
        <v>8.7111111111099995E-2</v>
      </c>
      <c r="D3438">
        <v>201601</v>
      </c>
      <c r="E3438">
        <v>28</v>
      </c>
      <c r="G3438">
        <f t="shared" si="67"/>
        <v>1363869</v>
      </c>
    </row>
    <row r="3439" spans="1:7">
      <c r="A3439">
        <v>3438</v>
      </c>
      <c r="B3439">
        <v>9049000</v>
      </c>
      <c r="C3439">
        <v>9.8666666666700001E-2</v>
      </c>
      <c r="D3439">
        <v>201501</v>
      </c>
      <c r="E3439">
        <v>32</v>
      </c>
      <c r="G3439">
        <f t="shared" si="67"/>
        <v>2380892</v>
      </c>
    </row>
    <row r="3440" spans="1:7">
      <c r="A3440">
        <v>3439</v>
      </c>
      <c r="B3440">
        <v>11859000</v>
      </c>
      <c r="C3440">
        <v>6.9333333333299996E-2</v>
      </c>
      <c r="D3440">
        <v>201503</v>
      </c>
      <c r="E3440">
        <v>32</v>
      </c>
      <c r="G3440">
        <f t="shared" si="67"/>
        <v>2192597</v>
      </c>
    </row>
    <row r="3441" spans="1:7">
      <c r="A3441">
        <v>3440</v>
      </c>
      <c r="B3441">
        <v>10448000</v>
      </c>
      <c r="C3441">
        <v>3.8611111111100001E-2</v>
      </c>
      <c r="D3441">
        <v>201404</v>
      </c>
      <c r="E3441">
        <v>26</v>
      </c>
      <c r="G3441">
        <f t="shared" si="67"/>
        <v>874052</v>
      </c>
    </row>
    <row r="3442" spans="1:7">
      <c r="A3442">
        <v>3441</v>
      </c>
      <c r="B3442">
        <v>12591000</v>
      </c>
      <c r="C3442">
        <v>2.35E-2</v>
      </c>
      <c r="D3442">
        <v>201405</v>
      </c>
      <c r="E3442">
        <v>21</v>
      </c>
      <c r="G3442">
        <f t="shared" si="67"/>
        <v>517804</v>
      </c>
    </row>
    <row r="3443" spans="1:7">
      <c r="A3443">
        <v>3442</v>
      </c>
      <c r="B3443">
        <v>5857000</v>
      </c>
      <c r="C3443">
        <v>4.5388888888899998E-2</v>
      </c>
      <c r="D3443">
        <v>201505</v>
      </c>
      <c r="E3443">
        <v>23</v>
      </c>
      <c r="G3443">
        <f t="shared" si="67"/>
        <v>509531</v>
      </c>
    </row>
    <row r="3444" spans="1:7">
      <c r="A3444">
        <v>3443</v>
      </c>
      <c r="B3444">
        <v>11269000</v>
      </c>
      <c r="C3444">
        <v>2.35E-2</v>
      </c>
      <c r="D3444">
        <v>201404</v>
      </c>
      <c r="E3444">
        <v>12</v>
      </c>
      <c r="G3444">
        <f t="shared" si="67"/>
        <v>264821</v>
      </c>
    </row>
    <row r="3445" spans="1:7">
      <c r="A3445">
        <v>3444</v>
      </c>
      <c r="B3445">
        <v>3983000</v>
      </c>
      <c r="C3445">
        <v>3.7499999999999999E-2</v>
      </c>
      <c r="D3445">
        <v>201411</v>
      </c>
      <c r="E3445">
        <v>30</v>
      </c>
      <c r="G3445">
        <f t="shared" si="67"/>
        <v>373406</v>
      </c>
    </row>
    <row r="3446" spans="1:7">
      <c r="A3446">
        <v>3445</v>
      </c>
      <c r="B3446">
        <v>30815000</v>
      </c>
      <c r="C3446">
        <v>2.35E-2</v>
      </c>
      <c r="D3446">
        <v>201405</v>
      </c>
      <c r="E3446">
        <v>25</v>
      </c>
      <c r="G3446">
        <f t="shared" si="67"/>
        <v>1508651</v>
      </c>
    </row>
    <row r="3447" spans="1:7">
      <c r="A3447">
        <v>3446</v>
      </c>
      <c r="B3447">
        <v>8789000</v>
      </c>
      <c r="C3447">
        <v>0.06</v>
      </c>
      <c r="D3447">
        <v>201504</v>
      </c>
      <c r="E3447">
        <v>36</v>
      </c>
      <c r="G3447">
        <f t="shared" si="67"/>
        <v>1582020</v>
      </c>
    </row>
    <row r="3448" spans="1:7">
      <c r="A3448">
        <v>3447</v>
      </c>
      <c r="B3448">
        <v>13449000</v>
      </c>
      <c r="C3448">
        <v>2.8750000000000001E-2</v>
      </c>
      <c r="D3448">
        <v>201608</v>
      </c>
      <c r="E3448">
        <v>15</v>
      </c>
      <c r="G3448">
        <f t="shared" si="67"/>
        <v>483323</v>
      </c>
    </row>
    <row r="3449" spans="1:7">
      <c r="A3449">
        <v>3448</v>
      </c>
      <c r="B3449">
        <v>3179000</v>
      </c>
      <c r="C3449">
        <v>2.35E-2</v>
      </c>
      <c r="D3449">
        <v>201502</v>
      </c>
      <c r="E3449">
        <v>18</v>
      </c>
      <c r="G3449">
        <f t="shared" si="67"/>
        <v>112059</v>
      </c>
    </row>
    <row r="3450" spans="1:7">
      <c r="A3450">
        <v>3449</v>
      </c>
      <c r="B3450">
        <v>7216000</v>
      </c>
      <c r="C3450">
        <v>3.0055555555600001E-2</v>
      </c>
      <c r="D3450">
        <v>201405</v>
      </c>
      <c r="E3450">
        <v>23</v>
      </c>
      <c r="G3450">
        <f t="shared" si="67"/>
        <v>415688</v>
      </c>
    </row>
    <row r="3451" spans="1:7">
      <c r="A3451">
        <v>3450</v>
      </c>
      <c r="B3451">
        <v>3030000</v>
      </c>
      <c r="C3451">
        <v>9.81666666667E-2</v>
      </c>
      <c r="D3451">
        <v>201406</v>
      </c>
      <c r="E3451">
        <v>31</v>
      </c>
      <c r="G3451">
        <f t="shared" si="67"/>
        <v>768399</v>
      </c>
    </row>
    <row r="3452" spans="1:7">
      <c r="A3452">
        <v>3451</v>
      </c>
      <c r="B3452">
        <v>16790000</v>
      </c>
      <c r="C3452">
        <v>2.35E-2</v>
      </c>
      <c r="D3452">
        <v>201404</v>
      </c>
      <c r="E3452">
        <v>17</v>
      </c>
      <c r="G3452">
        <f t="shared" si="67"/>
        <v>558967</v>
      </c>
    </row>
    <row r="3453" spans="1:7">
      <c r="A3453">
        <v>3452</v>
      </c>
      <c r="B3453">
        <v>9794000</v>
      </c>
      <c r="C3453">
        <v>6.6861111111100005E-2</v>
      </c>
      <c r="D3453">
        <v>201412</v>
      </c>
      <c r="E3453">
        <v>29</v>
      </c>
      <c r="G3453">
        <f t="shared" si="67"/>
        <v>1582524</v>
      </c>
    </row>
    <row r="3454" spans="1:7">
      <c r="A3454">
        <v>3453</v>
      </c>
      <c r="B3454">
        <v>8035000</v>
      </c>
      <c r="C3454">
        <v>2.4250000000000001E-2</v>
      </c>
      <c r="D3454">
        <v>201504</v>
      </c>
      <c r="E3454">
        <v>21</v>
      </c>
      <c r="G3454">
        <f t="shared" si="67"/>
        <v>340985</v>
      </c>
    </row>
    <row r="3455" spans="1:7">
      <c r="A3455">
        <v>3454</v>
      </c>
      <c r="B3455">
        <v>10747000</v>
      </c>
      <c r="C3455">
        <v>2.35E-2</v>
      </c>
      <c r="D3455">
        <v>201504</v>
      </c>
      <c r="E3455">
        <v>23</v>
      </c>
      <c r="G3455">
        <f t="shared" si="67"/>
        <v>484062</v>
      </c>
    </row>
    <row r="3456" spans="1:7">
      <c r="A3456">
        <v>3455</v>
      </c>
      <c r="B3456">
        <v>3326000</v>
      </c>
      <c r="C3456">
        <v>2.35E-2</v>
      </c>
      <c r="D3456">
        <v>201404</v>
      </c>
      <c r="E3456">
        <v>20</v>
      </c>
      <c r="G3456">
        <f t="shared" si="67"/>
        <v>130268</v>
      </c>
    </row>
    <row r="3457" spans="1:7">
      <c r="A3457">
        <v>3456</v>
      </c>
      <c r="B3457">
        <v>17200000</v>
      </c>
      <c r="C3457">
        <v>2.35E-2</v>
      </c>
      <c r="D3457">
        <v>201504</v>
      </c>
      <c r="E3457">
        <v>17</v>
      </c>
      <c r="G3457">
        <f t="shared" si="67"/>
        <v>572616</v>
      </c>
    </row>
    <row r="3458" spans="1:7">
      <c r="A3458">
        <v>3457</v>
      </c>
      <c r="B3458">
        <v>24713000</v>
      </c>
      <c r="C3458">
        <v>2.35E-2</v>
      </c>
      <c r="D3458">
        <v>201502</v>
      </c>
      <c r="E3458">
        <v>23</v>
      </c>
      <c r="G3458">
        <f t="shared" ref="G3458:G3500" si="68">FLOOR(B3458*C3458*E3458/12, 1)</f>
        <v>1113114</v>
      </c>
    </row>
    <row r="3459" spans="1:7">
      <c r="A3459">
        <v>3458</v>
      </c>
      <c r="B3459">
        <v>4073000</v>
      </c>
      <c r="C3459">
        <v>5.5E-2</v>
      </c>
      <c r="D3459">
        <v>201503</v>
      </c>
      <c r="E3459">
        <v>20</v>
      </c>
      <c r="G3459">
        <f t="shared" si="68"/>
        <v>373358</v>
      </c>
    </row>
    <row r="3460" spans="1:7">
      <c r="A3460">
        <v>3459</v>
      </c>
      <c r="B3460">
        <v>29918000</v>
      </c>
      <c r="C3460">
        <v>2.35E-2</v>
      </c>
      <c r="D3460">
        <v>201504</v>
      </c>
      <c r="E3460">
        <v>13</v>
      </c>
      <c r="G3460">
        <f t="shared" si="68"/>
        <v>761662</v>
      </c>
    </row>
    <row r="3461" spans="1:7">
      <c r="A3461">
        <v>3460</v>
      </c>
      <c r="B3461">
        <v>11162000</v>
      </c>
      <c r="C3461">
        <v>3.9333333333299997E-2</v>
      </c>
      <c r="D3461">
        <v>201503</v>
      </c>
      <c r="E3461">
        <v>12</v>
      </c>
      <c r="G3461">
        <f t="shared" si="68"/>
        <v>439038</v>
      </c>
    </row>
    <row r="3462" spans="1:7">
      <c r="A3462">
        <v>3461</v>
      </c>
      <c r="B3462">
        <v>25003000</v>
      </c>
      <c r="C3462">
        <v>2.35E-2</v>
      </c>
      <c r="D3462">
        <v>201502</v>
      </c>
      <c r="E3462">
        <v>13</v>
      </c>
      <c r="G3462">
        <f t="shared" si="68"/>
        <v>636534</v>
      </c>
    </row>
    <row r="3463" spans="1:7">
      <c r="A3463">
        <v>3462</v>
      </c>
      <c r="B3463">
        <v>9817000</v>
      </c>
      <c r="C3463">
        <v>6.8444444444399996E-2</v>
      </c>
      <c r="D3463">
        <v>201406</v>
      </c>
      <c r="E3463">
        <v>22</v>
      </c>
      <c r="G3463">
        <f t="shared" si="68"/>
        <v>1231851</v>
      </c>
    </row>
    <row r="3464" spans="1:7">
      <c r="A3464">
        <v>3463</v>
      </c>
      <c r="B3464">
        <v>16887000</v>
      </c>
      <c r="C3464">
        <v>2.4916666666700001E-2</v>
      </c>
      <c r="D3464">
        <v>201606</v>
      </c>
      <c r="E3464">
        <v>13</v>
      </c>
      <c r="G3464">
        <f t="shared" si="68"/>
        <v>455831</v>
      </c>
    </row>
    <row r="3465" spans="1:7">
      <c r="A3465">
        <v>3464</v>
      </c>
      <c r="B3465">
        <v>26366000</v>
      </c>
      <c r="C3465">
        <v>2.35E-2</v>
      </c>
      <c r="D3465">
        <v>201405</v>
      </c>
      <c r="E3465">
        <v>20</v>
      </c>
      <c r="G3465">
        <f t="shared" si="68"/>
        <v>1032668</v>
      </c>
    </row>
    <row r="3466" spans="1:7">
      <c r="A3466">
        <v>3465</v>
      </c>
      <c r="B3466">
        <v>10029000</v>
      </c>
      <c r="C3466">
        <v>2.35E-2</v>
      </c>
      <c r="D3466">
        <v>201405</v>
      </c>
      <c r="E3466">
        <v>19</v>
      </c>
      <c r="G3466">
        <f t="shared" si="68"/>
        <v>373162</v>
      </c>
    </row>
    <row r="3467" spans="1:7">
      <c r="A3467">
        <v>3466</v>
      </c>
      <c r="B3467">
        <v>8077000</v>
      </c>
      <c r="C3467">
        <v>4.0666666666699998E-2</v>
      </c>
      <c r="D3467">
        <v>201405</v>
      </c>
      <c r="E3467">
        <v>24</v>
      </c>
      <c r="G3467">
        <f t="shared" si="68"/>
        <v>656929</v>
      </c>
    </row>
    <row r="3468" spans="1:7">
      <c r="A3468">
        <v>3467</v>
      </c>
      <c r="B3468">
        <v>27632000</v>
      </c>
      <c r="C3468">
        <v>3.2222222222200003E-2</v>
      </c>
      <c r="D3468">
        <v>201502</v>
      </c>
      <c r="E3468">
        <v>28</v>
      </c>
      <c r="G3468">
        <f t="shared" si="68"/>
        <v>2077517</v>
      </c>
    </row>
    <row r="3469" spans="1:7">
      <c r="A3469">
        <v>3468</v>
      </c>
      <c r="B3469">
        <v>28915000</v>
      </c>
      <c r="C3469">
        <v>5.0694444444400001E-2</v>
      </c>
      <c r="D3469">
        <v>201411</v>
      </c>
      <c r="E3469">
        <v>25</v>
      </c>
      <c r="G3469">
        <f t="shared" si="68"/>
        <v>3053812</v>
      </c>
    </row>
    <row r="3470" spans="1:7">
      <c r="A3470">
        <v>3469</v>
      </c>
      <c r="B3470">
        <v>5193000</v>
      </c>
      <c r="C3470">
        <v>2.35E-2</v>
      </c>
      <c r="D3470">
        <v>201605</v>
      </c>
      <c r="E3470">
        <v>13</v>
      </c>
      <c r="G3470">
        <f t="shared" si="68"/>
        <v>132205</v>
      </c>
    </row>
    <row r="3471" spans="1:7">
      <c r="A3471">
        <v>3470</v>
      </c>
      <c r="B3471">
        <v>8654000</v>
      </c>
      <c r="C3471">
        <v>2.6777777777800001E-2</v>
      </c>
      <c r="D3471">
        <v>201604</v>
      </c>
      <c r="E3471">
        <v>28</v>
      </c>
      <c r="G3471">
        <f t="shared" si="68"/>
        <v>540714</v>
      </c>
    </row>
    <row r="3472" spans="1:7">
      <c r="A3472">
        <v>3471</v>
      </c>
      <c r="B3472">
        <v>13417000</v>
      </c>
      <c r="C3472">
        <v>2.4833333333300001E-2</v>
      </c>
      <c r="D3472">
        <v>201405</v>
      </c>
      <c r="E3472">
        <v>21</v>
      </c>
      <c r="G3472">
        <f t="shared" si="68"/>
        <v>583080</v>
      </c>
    </row>
    <row r="3473" spans="1:7">
      <c r="A3473">
        <v>3472</v>
      </c>
      <c r="B3473">
        <v>13750000</v>
      </c>
      <c r="C3473">
        <v>4.4444444444400003E-2</v>
      </c>
      <c r="D3473">
        <v>201503</v>
      </c>
      <c r="E3473">
        <v>25</v>
      </c>
      <c r="G3473">
        <f t="shared" si="68"/>
        <v>1273148</v>
      </c>
    </row>
    <row r="3474" spans="1:7">
      <c r="A3474">
        <v>3473</v>
      </c>
      <c r="B3474">
        <v>29988000</v>
      </c>
      <c r="C3474">
        <v>3.6944444444400003E-2</v>
      </c>
      <c r="D3474">
        <v>201503</v>
      </c>
      <c r="E3474">
        <v>19</v>
      </c>
      <c r="G3474">
        <f t="shared" si="68"/>
        <v>1754159</v>
      </c>
    </row>
    <row r="3475" spans="1:7">
      <c r="A3475">
        <v>3474</v>
      </c>
      <c r="B3475">
        <v>13152000</v>
      </c>
      <c r="C3475">
        <v>2.8333333333300001E-2</v>
      </c>
      <c r="D3475">
        <v>201604</v>
      </c>
      <c r="E3475">
        <v>21</v>
      </c>
      <c r="G3475">
        <f t="shared" si="68"/>
        <v>652119</v>
      </c>
    </row>
    <row r="3476" spans="1:7">
      <c r="A3476">
        <v>3475</v>
      </c>
      <c r="B3476">
        <v>9339000</v>
      </c>
      <c r="C3476">
        <v>2.8916666666700001E-2</v>
      </c>
      <c r="D3476">
        <v>201504</v>
      </c>
      <c r="E3476">
        <v>21</v>
      </c>
      <c r="G3476">
        <f t="shared" si="68"/>
        <v>472592</v>
      </c>
    </row>
    <row r="3477" spans="1:7">
      <c r="A3477">
        <v>3476</v>
      </c>
      <c r="B3477">
        <v>23429000</v>
      </c>
      <c r="C3477">
        <v>2.35E-2</v>
      </c>
      <c r="D3477">
        <v>201504</v>
      </c>
      <c r="E3477">
        <v>15</v>
      </c>
      <c r="G3477">
        <f t="shared" si="68"/>
        <v>688226</v>
      </c>
    </row>
    <row r="3478" spans="1:7">
      <c r="A3478">
        <v>3477</v>
      </c>
      <c r="B3478">
        <v>13066000</v>
      </c>
      <c r="C3478">
        <v>2.35E-2</v>
      </c>
      <c r="D3478">
        <v>201404</v>
      </c>
      <c r="E3478">
        <v>15</v>
      </c>
      <c r="G3478">
        <f t="shared" si="68"/>
        <v>383813</v>
      </c>
    </row>
    <row r="3479" spans="1:7">
      <c r="A3479">
        <v>3478</v>
      </c>
      <c r="B3479">
        <v>9867000</v>
      </c>
      <c r="C3479">
        <v>6.25E-2</v>
      </c>
      <c r="D3479">
        <v>201403</v>
      </c>
      <c r="E3479">
        <v>25</v>
      </c>
      <c r="G3479">
        <f t="shared" si="68"/>
        <v>1284765</v>
      </c>
    </row>
    <row r="3480" spans="1:7">
      <c r="A3480">
        <v>3479</v>
      </c>
      <c r="B3480">
        <v>3008000</v>
      </c>
      <c r="C3480">
        <v>5.6666666666699998E-2</v>
      </c>
      <c r="D3480">
        <v>201501</v>
      </c>
      <c r="E3480">
        <v>24</v>
      </c>
      <c r="G3480">
        <f t="shared" si="68"/>
        <v>340906</v>
      </c>
    </row>
    <row r="3481" spans="1:7">
      <c r="A3481">
        <v>3480</v>
      </c>
      <c r="B3481">
        <v>13579000</v>
      </c>
      <c r="C3481">
        <v>0.06</v>
      </c>
      <c r="D3481">
        <v>201406</v>
      </c>
      <c r="E3481">
        <v>30</v>
      </c>
      <c r="G3481">
        <f t="shared" si="68"/>
        <v>2036850</v>
      </c>
    </row>
    <row r="3482" spans="1:7">
      <c r="A3482">
        <v>3481</v>
      </c>
      <c r="B3482">
        <v>25055000</v>
      </c>
      <c r="C3482">
        <v>2.42222222222E-2</v>
      </c>
      <c r="D3482">
        <v>201605</v>
      </c>
      <c r="E3482">
        <v>32</v>
      </c>
      <c r="G3482">
        <f t="shared" si="68"/>
        <v>1618367</v>
      </c>
    </row>
    <row r="3483" spans="1:7">
      <c r="A3483">
        <v>3482</v>
      </c>
      <c r="B3483">
        <v>26561000</v>
      </c>
      <c r="C3483">
        <v>2.35E-2</v>
      </c>
      <c r="D3483">
        <v>201504</v>
      </c>
      <c r="E3483">
        <v>21</v>
      </c>
      <c r="G3483">
        <f t="shared" si="68"/>
        <v>1092321</v>
      </c>
    </row>
    <row r="3484" spans="1:7">
      <c r="A3484">
        <v>3483</v>
      </c>
      <c r="B3484">
        <v>23494000</v>
      </c>
      <c r="C3484">
        <v>2.35E-2</v>
      </c>
      <c r="D3484">
        <v>201502</v>
      </c>
      <c r="E3484">
        <v>22</v>
      </c>
      <c r="G3484">
        <f t="shared" si="68"/>
        <v>1012199</v>
      </c>
    </row>
    <row r="3485" spans="1:7">
      <c r="A3485">
        <v>3484</v>
      </c>
      <c r="B3485">
        <v>12256000</v>
      </c>
      <c r="C3485">
        <v>4.9166666666699999E-2</v>
      </c>
      <c r="D3485">
        <v>201502</v>
      </c>
      <c r="E3485">
        <v>30</v>
      </c>
      <c r="G3485">
        <f t="shared" si="68"/>
        <v>1506466</v>
      </c>
    </row>
    <row r="3486" spans="1:7">
      <c r="A3486">
        <v>3485</v>
      </c>
      <c r="B3486">
        <v>13770000</v>
      </c>
      <c r="C3486">
        <v>2.35E-2</v>
      </c>
      <c r="D3486">
        <v>201404</v>
      </c>
      <c r="E3486">
        <v>16</v>
      </c>
      <c r="G3486">
        <f t="shared" si="68"/>
        <v>431460</v>
      </c>
    </row>
    <row r="3487" spans="1:7">
      <c r="A3487">
        <v>3486</v>
      </c>
      <c r="B3487">
        <v>10581000</v>
      </c>
      <c r="C3487">
        <v>2.35E-2</v>
      </c>
      <c r="D3487">
        <v>201405</v>
      </c>
      <c r="E3487">
        <v>21</v>
      </c>
      <c r="G3487">
        <f t="shared" si="68"/>
        <v>435143</v>
      </c>
    </row>
    <row r="3488" spans="1:7">
      <c r="A3488">
        <v>3487</v>
      </c>
      <c r="B3488">
        <v>6655000</v>
      </c>
      <c r="C3488">
        <v>3.4222222222199998E-2</v>
      </c>
      <c r="D3488">
        <v>201503</v>
      </c>
      <c r="E3488">
        <v>14</v>
      </c>
      <c r="G3488">
        <f t="shared" si="68"/>
        <v>265707</v>
      </c>
    </row>
    <row r="3489" spans="1:7">
      <c r="A3489">
        <v>3488</v>
      </c>
      <c r="B3489">
        <v>3958000</v>
      </c>
      <c r="C3489">
        <v>2.35E-2</v>
      </c>
      <c r="D3489">
        <v>201405</v>
      </c>
      <c r="E3489">
        <v>35</v>
      </c>
      <c r="G3489">
        <f t="shared" si="68"/>
        <v>271287</v>
      </c>
    </row>
    <row r="3490" spans="1:7">
      <c r="A3490">
        <v>3489</v>
      </c>
      <c r="B3490">
        <v>28744000</v>
      </c>
      <c r="C3490">
        <v>2.35E-2</v>
      </c>
      <c r="D3490">
        <v>201405</v>
      </c>
      <c r="E3490">
        <v>25</v>
      </c>
      <c r="G3490">
        <f t="shared" si="68"/>
        <v>1407258</v>
      </c>
    </row>
    <row r="3491" spans="1:7">
      <c r="A3491">
        <v>3490</v>
      </c>
      <c r="B3491">
        <v>10137000</v>
      </c>
      <c r="C3491">
        <v>2.35E-2</v>
      </c>
      <c r="D3491">
        <v>201605</v>
      </c>
      <c r="E3491">
        <v>20</v>
      </c>
      <c r="G3491">
        <f t="shared" si="68"/>
        <v>397032</v>
      </c>
    </row>
    <row r="3492" spans="1:7">
      <c r="A3492">
        <v>3491</v>
      </c>
      <c r="B3492">
        <v>9882000</v>
      </c>
      <c r="C3492">
        <v>6.7166666666700001E-2</v>
      </c>
      <c r="D3492">
        <v>201606</v>
      </c>
      <c r="E3492">
        <v>26</v>
      </c>
      <c r="G3492">
        <f t="shared" si="68"/>
        <v>1438105</v>
      </c>
    </row>
    <row r="3493" spans="1:7">
      <c r="A3493">
        <v>3492</v>
      </c>
      <c r="B3493">
        <v>9947000</v>
      </c>
      <c r="C3493">
        <v>3.6944444444400003E-2</v>
      </c>
      <c r="D3493">
        <v>201603</v>
      </c>
      <c r="E3493">
        <v>14</v>
      </c>
      <c r="G3493">
        <f t="shared" si="68"/>
        <v>428734</v>
      </c>
    </row>
    <row r="3494" spans="1:7">
      <c r="A3494">
        <v>3493</v>
      </c>
      <c r="B3494">
        <v>13482000</v>
      </c>
      <c r="C3494">
        <v>3.7999999999999999E-2</v>
      </c>
      <c r="D3494">
        <v>201503</v>
      </c>
      <c r="E3494">
        <v>19</v>
      </c>
      <c r="G3494">
        <f t="shared" si="68"/>
        <v>811167</v>
      </c>
    </row>
    <row r="3495" spans="1:7">
      <c r="A3495">
        <v>3494</v>
      </c>
      <c r="B3495">
        <v>4642000</v>
      </c>
      <c r="C3495">
        <v>2.5000000000000001E-2</v>
      </c>
      <c r="D3495">
        <v>201506</v>
      </c>
      <c r="E3495">
        <v>25</v>
      </c>
      <c r="G3495">
        <f t="shared" si="68"/>
        <v>241770</v>
      </c>
    </row>
    <row r="3496" spans="1:7">
      <c r="A3496">
        <v>3495</v>
      </c>
      <c r="B3496">
        <v>11388000</v>
      </c>
      <c r="C3496">
        <v>3.8027777777799997E-2</v>
      </c>
      <c r="D3496">
        <v>201502</v>
      </c>
      <c r="E3496">
        <v>31</v>
      </c>
      <c r="G3496">
        <f t="shared" si="68"/>
        <v>1118739</v>
      </c>
    </row>
    <row r="3497" spans="1:7">
      <c r="A3497">
        <v>3496</v>
      </c>
      <c r="B3497">
        <v>7804000</v>
      </c>
      <c r="C3497">
        <v>5.1111111111099998E-2</v>
      </c>
      <c r="D3497">
        <v>201501</v>
      </c>
      <c r="E3497">
        <v>16</v>
      </c>
      <c r="G3497">
        <f t="shared" si="68"/>
        <v>531828</v>
      </c>
    </row>
    <row r="3498" spans="1:7">
      <c r="A3498">
        <v>3497</v>
      </c>
      <c r="B3498">
        <v>22299000</v>
      </c>
      <c r="C3498">
        <v>2.4444444444399999E-2</v>
      </c>
      <c r="D3498">
        <v>201606</v>
      </c>
      <c r="E3498">
        <v>16</v>
      </c>
      <c r="G3498">
        <f t="shared" si="68"/>
        <v>726782</v>
      </c>
    </row>
    <row r="3499" spans="1:7">
      <c r="A3499">
        <v>3498</v>
      </c>
      <c r="B3499">
        <v>11982000</v>
      </c>
      <c r="C3499">
        <v>2.35E-2</v>
      </c>
      <c r="D3499">
        <v>201405</v>
      </c>
      <c r="E3499">
        <v>21</v>
      </c>
      <c r="G3499">
        <f t="shared" si="68"/>
        <v>492759</v>
      </c>
    </row>
    <row r="3500" spans="1:7">
      <c r="A3500">
        <v>3499</v>
      </c>
      <c r="B3500">
        <v>25466000</v>
      </c>
      <c r="C3500">
        <v>2.35E-2</v>
      </c>
      <c r="D3500">
        <v>201406</v>
      </c>
      <c r="E3500">
        <v>12</v>
      </c>
      <c r="G3500">
        <f t="shared" si="68"/>
        <v>598451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C7" sqref="C7"/>
    </sheetView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計画</vt:lpstr>
      <vt:lpstr>データ性質_1</vt:lpstr>
      <vt:lpstr>データ性質_2</vt:lpstr>
      <vt:lpstr>審査例</vt:lpstr>
    </vt:vector>
  </TitlesOfParts>
  <Company>JRI,Ttd.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Shigeyuki Osada</dc:creator>
  <cp:lastModifiedBy>Shigeyuki Osada</cp:lastModifiedBy>
  <dcterms:created xsi:type="dcterms:W3CDTF">2013-07-23T01:11:08Z</dcterms:created>
  <dcterms:modified xsi:type="dcterms:W3CDTF">2013-07-25T09:07:17Z</dcterms:modified>
</cp:coreProperties>
</file>