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amaSafyKarineJoyce\Downloads\"/>
    </mc:Choice>
  </mc:AlternateContent>
  <xr:revisionPtr revIDLastSave="0" documentId="13_ncr:1_{83DF4CEB-5250-422B-A7B4-EAC3AD05E827}" xr6:coauthVersionLast="47" xr6:coauthVersionMax="47" xr10:uidLastSave="{00000000-0000-0000-0000-000000000000}"/>
  <bookViews>
    <workbookView xWindow="22932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3" i="1" l="1"/>
  <c r="E16" i="1"/>
  <c r="Q12" i="1"/>
  <c r="Q11" i="1"/>
  <c r="E15" i="1"/>
  <c r="Q10" i="1"/>
  <c r="Q9" i="1"/>
  <c r="Q8" i="1"/>
  <c r="Q7" i="1"/>
  <c r="Q6" i="1"/>
  <c r="Q5" i="1"/>
  <c r="Q4" i="1"/>
  <c r="Q3" i="1"/>
  <c r="E24" i="1" l="1"/>
  <c r="E14" i="1"/>
  <c r="K9" i="1"/>
  <c r="E13" i="1"/>
  <c r="E12" i="1"/>
  <c r="K3" i="1"/>
  <c r="K4" i="1"/>
  <c r="K5" i="1"/>
  <c r="K6" i="1"/>
  <c r="K7" i="1"/>
  <c r="K8" i="1"/>
  <c r="K20" i="1"/>
  <c r="E21" i="1"/>
  <c r="E22" i="1"/>
  <c r="E23" i="1"/>
  <c r="E20" i="1"/>
  <c r="E4" i="1"/>
  <c r="E5" i="1"/>
  <c r="E6" i="1"/>
  <c r="E7" i="1"/>
  <c r="E8" i="1"/>
  <c r="E9" i="1"/>
  <c r="E10" i="1"/>
  <c r="E11" i="1"/>
  <c r="E2" i="1"/>
  <c r="E3" i="1"/>
  <c r="Q2" i="1"/>
  <c r="K2" i="1"/>
</calcChain>
</file>

<file path=xl/sharedStrings.xml><?xml version="1.0" encoding="utf-8"?>
<sst xmlns="http://schemas.openxmlformats.org/spreadsheetml/2006/main" count="93" uniqueCount="32">
  <si>
    <t>Rank</t>
  </si>
  <si>
    <t>Points</t>
  </si>
  <si>
    <t>Date</t>
  </si>
  <si>
    <t>Category</t>
  </si>
  <si>
    <t>Math</t>
  </si>
  <si>
    <t>370/450</t>
  </si>
  <si>
    <t>SQL</t>
  </si>
  <si>
    <t>475/650</t>
  </si>
  <si>
    <t>615/650</t>
  </si>
  <si>
    <t>13-Apr-2022</t>
  </si>
  <si>
    <t>272438</t>
  </si>
  <si>
    <t>Python</t>
  </si>
  <si>
    <t>235/400</t>
  </si>
  <si>
    <t>315/400</t>
  </si>
  <si>
    <t>Problem Solving(Algorithms &amp; Data Structures)</t>
  </si>
  <si>
    <t>649.97/850</t>
  </si>
  <si>
    <t>C++</t>
  </si>
  <si>
    <t>140/150</t>
  </si>
  <si>
    <t>325/400</t>
  </si>
  <si>
    <t>744.97/850</t>
  </si>
  <si>
    <t>Progress</t>
  </si>
  <si>
    <t>874.97/2200</t>
  </si>
  <si>
    <t>972.97/2200</t>
  </si>
  <si>
    <t>992.97/2200</t>
  </si>
  <si>
    <t>335/400</t>
  </si>
  <si>
    <t>1022.97/2200</t>
  </si>
  <si>
    <t>1047.97/2200</t>
  </si>
  <si>
    <t>1067.97/2200</t>
  </si>
  <si>
    <t>1132.97/2200</t>
  </si>
  <si>
    <t>1162.97/2200</t>
  </si>
  <si>
    <t>1172.97/2200</t>
  </si>
  <si>
    <t>1207.97/2200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</si>
</sst>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yy;@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10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39">
    <xf numFmtId="0" fontId="0" fillId="0" borderId="0" xfId="0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164" fontId="1" fillId="2" borderId="2" xfId="0" applyNumberFormat="1" applyFont="1" applyFill="1" applyBorder="1"/>
    <xf numFmtId="164" fontId="0" fillId="0" borderId="0" xfId="0" applyNumberFormat="1"/>
    <xf numFmtId="0" fontId="3" fillId="0" borderId="5" xfId="0" applyFont="1" applyBorder="1"/>
    <xf numFmtId="0" fontId="3" fillId="0" borderId="9" xfId="0" applyFont="1" applyBorder="1"/>
    <xf numFmtId="164" fontId="3" fillId="0" borderId="7" xfId="0" applyNumberFormat="1" applyFont="1" applyBorder="1"/>
    <xf numFmtId="0" fontId="3" fillId="0" borderId="7" xfId="0" applyFont="1" applyBorder="1"/>
    <xf numFmtId="0" fontId="0" fillId="0" borderId="6" xfId="0" applyBorder="1"/>
    <xf numFmtId="0" fontId="0" fillId="0" borderId="4" xfId="0" applyBorder="1"/>
    <xf numFmtId="15" fontId="3" fillId="0" borderId="7" xfId="0" applyNumberFormat="1" applyFont="1" applyBorder="1"/>
    <xf numFmtId="0" fontId="2" fillId="2" borderId="2" xfId="0" applyFont="1" applyFill="1" applyBorder="1"/>
    <xf numFmtId="164" fontId="2" fillId="2" borderId="2" xfId="0" applyNumberFormat="1" applyFont="1" applyFill="1" applyBorder="1"/>
    <xf numFmtId="0" fontId="2" fillId="2" borderId="1" xfId="0" applyFont="1" applyFill="1" applyBorder="1"/>
    <xf numFmtId="0" fontId="2" fillId="2" borderId="3" xfId="0" applyFont="1" applyFill="1" applyBorder="1"/>
    <xf numFmtId="0" fontId="0" fillId="0" borderId="5" xfId="0" applyBorder="1"/>
    <xf numFmtId="15" fontId="3" fillId="0" borderId="5" xfId="0" applyNumberFormat="1" applyFont="1" applyBorder="1"/>
    <xf numFmtId="0" fontId="2" fillId="0" borderId="1" xfId="0" applyFont="1" applyBorder="1"/>
    <xf numFmtId="164" fontId="2" fillId="0" borderId="2" xfId="0" applyNumberFormat="1" applyFont="1" applyBorder="1"/>
    <xf numFmtId="0" fontId="2" fillId="0" borderId="2" xfId="0" applyFont="1" applyBorder="1"/>
    <xf numFmtId="0" fontId="0" fillId="0" borderId="7" xfId="0" applyBorder="1"/>
    <xf numFmtId="0" fontId="2" fillId="0" borderId="3" xfId="0" applyFont="1" applyBorder="1"/>
    <xf numFmtId="1" fontId="0" fillId="0" borderId="0" xfId="0" applyNumberFormat="1"/>
    <xf numFmtId="1" fontId="3" fillId="0" borderId="8" xfId="0" applyNumberFormat="1" applyFont="1" applyBorder="1" applyAlignment="1">
      <alignment horizontal="right"/>
    </xf>
    <xf numFmtId="9" fontId="3" fillId="0" borderId="8" xfId="1" applyFont="1" applyBorder="1" applyAlignment="1">
      <alignment horizontal="right"/>
    </xf>
    <xf numFmtId="9" fontId="3" fillId="0" borderId="7" xfId="1" applyFont="1" applyBorder="1"/>
    <xf numFmtId="0" fontId="0" fillId="0" borderId="9" xfId="0" applyBorder="1"/>
    <xf numFmtId="9" fontId="3" fillId="0" borderId="6" xfId="1" applyFont="1" applyBorder="1" applyAlignment="1">
      <alignment horizontal="right"/>
    </xf>
    <xf numFmtId="9" fontId="0" fillId="0" borderId="6" xfId="1" applyFont="1" applyFill="1" applyBorder="1"/>
    <xf numFmtId="164" fontId="3" fillId="0" borderId="5" xfId="0" applyNumberFormat="1" applyFont="1" applyBorder="1"/>
    <xf numFmtId="9" fontId="3" fillId="0" borderId="5" xfId="1" applyFont="1" applyFill="1" applyBorder="1"/>
    <xf numFmtId="1" fontId="3" fillId="0" borderId="6" xfId="0" applyNumberFormat="1" applyFont="1" applyBorder="1" applyAlignment="1">
      <alignment horizontal="right"/>
    </xf>
    <xf numFmtId="9" fontId="3" fillId="0" borderId="6" xfId="1" applyFont="1" applyFill="1" applyBorder="1" applyAlignment="1">
      <alignment horizontal="right"/>
    </xf>
    <xf numFmtId="9" fontId="0" fillId="0" borderId="8" xfId="1" applyFont="1" applyFill="1" applyBorder="1"/>
    <xf numFmtId="0" fontId="3" fillId="0" borderId="5" xfId="0" applyFont="1" applyFill="1" applyBorder="1"/>
    <xf numFmtId="164" fontId="3" fillId="0" borderId="5" xfId="0" applyNumberFormat="1" applyFont="1" applyFill="1" applyBorder="1"/>
    <xf numFmtId="9" fontId="3" fillId="0" borderId="5" xfId="1" applyNumberFormat="1" applyFont="1" applyFill="1" applyBorder="1"/>
  </cellXfs>
  <cellStyles count="2">
    <cellStyle name="Normal" xfId="0" builtinId="0"/>
    <cellStyle name="Percent" xfId="1" builtinId="5"/>
  </cellStyles>
  <dxfs count="48">
    <dxf>
      <numFmt numFmtId="1" formatCode="0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3" formatCode="0%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20" formatCode="d\-mmm\-yy"/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13" formatCode="0%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color auto="1"/>
      </font>
      <numFmt numFmtId="1" formatCode="0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auto="1"/>
      </font>
      <numFmt numFmtId="20" formatCode="d\-mmm\-yy"/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3" formatCode="0%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64" formatCode="[$-409]d\-mmm\-yyyy;@"/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bgColor auto="1"/>
        </patternFill>
      </fill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16" totalsRowShown="0" headerRowDxfId="47" dataDxfId="45" headerRowBorderDxfId="46" tableBorderDxfId="44" totalsRowBorderDxfId="43">
  <sortState xmlns:xlrd2="http://schemas.microsoft.com/office/spreadsheetml/2017/richdata2" ref="A2:D5">
    <sortCondition ref="A2:A5"/>
    <sortCondition ref="B2:B5"/>
  </sortState>
  <tableColumns count="5">
    <tableColumn id="1" xr3:uid="{00000000-0010-0000-0000-000001000000}" name="Category" dataDxfId="42"/>
    <tableColumn id="2" xr3:uid="{00000000-0010-0000-0000-000002000000}" name="Date" dataDxfId="41"/>
    <tableColumn id="3" xr3:uid="{00000000-0010-0000-0000-000003000000}" name="Points" dataDxfId="40"/>
    <tableColumn id="4" xr3:uid="{00000000-0010-0000-0000-000004000000}" name="Rank" dataDxfId="39"/>
    <tableColumn id="5" xr3:uid="{00000000-0010-0000-0000-000005000000}" name="Progress" dataDxfId="38" dataCellStyle="Percent">
      <calculatedColumnFormula>IF(ROW()&gt;2,($D$2-D2)/$D$2,"NA")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3" displayName="Table3" ref="G1:K9" totalsRowShown="0" headerRowDxfId="37" dataDxfId="35" headerRowBorderDxfId="36" tableBorderDxfId="34" totalsRowBorderDxfId="33">
  <autoFilter ref="G1:K9" xr:uid="{00000000-0009-0000-0100-000003000000}"/>
  <tableColumns count="5">
    <tableColumn id="1" xr3:uid="{00000000-0010-0000-0100-000001000000}" name="Category" dataDxfId="32"/>
    <tableColumn id="2" xr3:uid="{00000000-0010-0000-0100-000002000000}" name="Date" dataDxfId="31"/>
    <tableColumn id="3" xr3:uid="{00000000-0010-0000-0100-000003000000}" name="Points" dataDxfId="30"/>
    <tableColumn id="4" xr3:uid="{00000000-0010-0000-0100-000004000000}" name="Rank" dataDxfId="29"/>
    <tableColumn id="5" xr3:uid="{00000000-0010-0000-0100-000005000000}" name="Progress" dataDxfId="28">
      <calculatedColumnFormula>IF(ROW()&gt;2,($J$2-J2)/$J$2,"NA")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Table2" displayName="Table2" ref="A19:E24" totalsRowShown="0" headerRowDxfId="27" headerRowBorderDxfId="26" tableBorderDxfId="25" totalsRowBorderDxfId="24">
  <autoFilter ref="A19:E24" xr:uid="{00000000-0009-0000-0100-000002000000}"/>
  <tableColumns count="5">
    <tableColumn id="1" xr3:uid="{00000000-0010-0000-0200-000001000000}" name="Category" dataDxfId="23"/>
    <tableColumn id="2" xr3:uid="{00000000-0010-0000-0200-000002000000}" name="Date" dataDxfId="22"/>
    <tableColumn id="3" xr3:uid="{00000000-0010-0000-0200-000003000000}" name="Points" dataDxfId="21"/>
    <tableColumn id="4" xr3:uid="{00000000-0010-0000-0200-000004000000}" name="Rank" dataDxfId="20"/>
    <tableColumn id="5" xr3:uid="{00000000-0010-0000-0200-000005000000}" name="Progress" dataDxfId="19" dataCellStyle="Percent">
      <calculatedColumnFormula>IF(ROW()&gt;21,($D$20-D20)/$D$20,"NA")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4" displayName="Table4" ref="M1:Q17" totalsRowShown="0" headerRowDxfId="18" dataDxfId="16" headerRowBorderDxfId="17" tableBorderDxfId="15" totalsRowBorderDxfId="14">
  <autoFilter ref="M1:Q17" xr:uid="{00000000-0009-0000-0100-000004000000}"/>
  <tableColumns count="5">
    <tableColumn id="1" xr3:uid="{00000000-0010-0000-0300-000001000000}" name="Category" dataDxfId="13"/>
    <tableColumn id="2" xr3:uid="{00000000-0010-0000-0300-000002000000}" name="Date" dataDxfId="12"/>
    <tableColumn id="3" xr3:uid="{00000000-0010-0000-0300-000003000000}" name="Points" dataDxfId="11"/>
    <tableColumn id="4" xr3:uid="{00000000-0010-0000-0300-000004000000}" name="Rank" dataDxfId="10"/>
    <tableColumn id="5" xr3:uid="{00000000-0010-0000-0300-000005000000}" name="Progress" dataDxfId="9" dataCellStyle="Percent">
      <calculatedColumnFormula>IF(ROW()&gt;2,($P$2-P2)/$P$2,"NA")</calculatedColumnFormula>
    </tableColumn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26" displayName="Table26" ref="G19:K21" totalsRowShown="0" headerRowDxfId="8" headerRowBorderDxfId="7" tableBorderDxfId="6" totalsRowBorderDxfId="5">
  <autoFilter ref="G19:K21" xr:uid="{00000000-0009-0000-0100-000005000000}"/>
  <tableColumns count="5">
    <tableColumn id="1" xr3:uid="{00000000-0010-0000-0400-000001000000}" name="Category" dataDxfId="4"/>
    <tableColumn id="2" xr3:uid="{00000000-0010-0000-0400-000002000000}" name="Date" dataDxfId="3"/>
    <tableColumn id="3" xr3:uid="{00000000-0010-0000-0400-000003000000}" name="Points" dataDxfId="2"/>
    <tableColumn id="4" xr3:uid="{00000000-0010-0000-0400-000004000000}" name="Rank" dataDxfId="1"/>
    <tableColumn id="5" xr3:uid="{00000000-0010-0000-0400-000005000000}" name="Progress" dataDxfId="0">
      <calculatedColumnFormula>IF(ROW()&gt;21,($J$20-J20)/$J$20,"NA")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4"/>
  <sheetViews>
    <sheetView tabSelected="1" workbookViewId="0">
      <selection activeCell="N16" sqref="N16"/>
    </sheetView>
  </sheetViews>
  <sheetFormatPr defaultRowHeight="14.4" x14ac:dyDescent="0.3"/>
  <cols>
    <col min="1" max="1" width="11.109375" bestFit="1" customWidth="1"/>
    <col min="2" max="2" width="11.88671875" style="5" bestFit="1" customWidth="1"/>
    <col min="3" max="3" width="10.88671875" bestFit="1" customWidth="1"/>
    <col min="4" max="4" width="7.5546875" bestFit="1" customWidth="1"/>
    <col min="5" max="5" width="10.88671875" bestFit="1" customWidth="1"/>
    <col min="6" max="6" width="4.6640625" customWidth="1"/>
    <col min="7" max="7" width="11.109375" bestFit="1" customWidth="1"/>
    <col min="8" max="8" width="11.5546875" bestFit="1" customWidth="1"/>
    <col min="9" max="9" width="8.88671875" bestFit="1" customWidth="1"/>
    <col min="10" max="10" width="7.5546875" bestFit="1" customWidth="1"/>
    <col min="11" max="11" width="10.88671875" bestFit="1" customWidth="1"/>
    <col min="12" max="12" width="3.109375" customWidth="1"/>
    <col min="13" max="13" width="43.44140625" bestFit="1" customWidth="1"/>
    <col min="14" max="14" width="9.5546875" bestFit="1" customWidth="1"/>
    <col min="15" max="15" width="12.6640625" bestFit="1" customWidth="1"/>
    <col min="16" max="16" width="7.5546875" bestFit="1" customWidth="1"/>
    <col min="17" max="17" width="10.88671875" bestFit="1" customWidth="1"/>
    <col min="18" max="18" width="10.6640625" customWidth="1"/>
    <col min="19" max="19" width="43.44140625" bestFit="1" customWidth="1"/>
    <col min="20" max="20" width="9.5546875" bestFit="1" customWidth="1"/>
    <col min="21" max="21" width="10.44140625" bestFit="1" customWidth="1"/>
  </cols>
  <sheetData>
    <row r="1" spans="1:17" x14ac:dyDescent="0.3">
      <c r="A1" s="1" t="s">
        <v>3</v>
      </c>
      <c r="B1" s="4" t="s">
        <v>2</v>
      </c>
      <c r="C1" s="2" t="s">
        <v>1</v>
      </c>
      <c r="D1" s="3" t="s">
        <v>0</v>
      </c>
      <c r="E1" s="2" t="s">
        <v>20</v>
      </c>
      <c r="G1" s="19" t="s">
        <v>3</v>
      </c>
      <c r="H1" s="20" t="s">
        <v>2</v>
      </c>
      <c r="I1" s="21" t="s">
        <v>1</v>
      </c>
      <c r="J1" s="21" t="s">
        <v>0</v>
      </c>
      <c r="K1" s="23" t="s">
        <v>20</v>
      </c>
      <c r="M1" s="19" t="s">
        <v>3</v>
      </c>
      <c r="N1" s="20" t="s">
        <v>2</v>
      </c>
      <c r="O1" s="21" t="s">
        <v>1</v>
      </c>
      <c r="P1" s="21" t="s">
        <v>0</v>
      </c>
      <c r="Q1" s="23" t="s">
        <v>20</v>
      </c>
    </row>
    <row r="2" spans="1:17" x14ac:dyDescent="0.3">
      <c r="A2" s="9" t="s">
        <v>4</v>
      </c>
      <c r="B2" s="8">
        <v>44664</v>
      </c>
      <c r="C2" s="9">
        <v>385</v>
      </c>
      <c r="D2" s="9">
        <v>8309</v>
      </c>
      <c r="E2" s="27" t="str">
        <f t="shared" ref="E2:E11" si="0">IF(ROW()&gt;2,($D$2-D2)/$D$2,"NA")</f>
        <v>NA</v>
      </c>
      <c r="G2" s="7" t="s">
        <v>6</v>
      </c>
      <c r="H2" s="8" t="s">
        <v>9</v>
      </c>
      <c r="I2" s="9" t="s">
        <v>5</v>
      </c>
      <c r="J2" s="25" t="s">
        <v>10</v>
      </c>
      <c r="K2" s="26" t="str">
        <f>IF(ROW()&gt;2,($J$2-J2)/$J$2,"NA")</f>
        <v>NA</v>
      </c>
      <c r="M2" s="28" t="s">
        <v>14</v>
      </c>
      <c r="N2" s="12">
        <v>45042</v>
      </c>
      <c r="O2" s="22" t="s">
        <v>15</v>
      </c>
      <c r="P2" s="22">
        <v>291545</v>
      </c>
      <c r="Q2" s="26" t="str">
        <f t="shared" ref="Q2" si="1">IF(ROW()&gt;2,($P$2-P2)/$P$2,"NA")</f>
        <v>NA</v>
      </c>
    </row>
    <row r="3" spans="1:17" x14ac:dyDescent="0.3">
      <c r="A3" s="9" t="s">
        <v>4</v>
      </c>
      <c r="B3" s="8">
        <v>44670</v>
      </c>
      <c r="C3" s="9">
        <v>455</v>
      </c>
      <c r="D3" s="9">
        <v>6402</v>
      </c>
      <c r="E3" s="27">
        <f t="shared" si="0"/>
        <v>0.22951016969551088</v>
      </c>
      <c r="G3" s="7" t="s">
        <v>6</v>
      </c>
      <c r="H3" s="8">
        <v>44670</v>
      </c>
      <c r="I3" s="9" t="s">
        <v>7</v>
      </c>
      <c r="J3" s="25">
        <v>198980</v>
      </c>
      <c r="K3" s="26">
        <f t="shared" ref="K3:K9" si="2">IF(ROW()&gt;2,($J$2-J3)/$J$2,"NA")</f>
        <v>0.26963198966370328</v>
      </c>
      <c r="M3" s="28" t="s">
        <v>14</v>
      </c>
      <c r="N3" s="12">
        <v>45043</v>
      </c>
      <c r="O3" s="22" t="s">
        <v>19</v>
      </c>
      <c r="P3" s="22">
        <v>251922</v>
      </c>
      <c r="Q3" s="26">
        <f t="shared" ref="Q3:Q13" si="3">IF(ROW()&gt;2,($P$2-P3)/$P$2,"NA")</f>
        <v>0.13590697833953591</v>
      </c>
    </row>
    <row r="4" spans="1:17" x14ac:dyDescent="0.3">
      <c r="A4" s="9" t="s">
        <v>4</v>
      </c>
      <c r="B4" s="8">
        <v>44686</v>
      </c>
      <c r="C4" s="9">
        <v>580</v>
      </c>
      <c r="D4" s="9">
        <v>4263</v>
      </c>
      <c r="E4" s="27">
        <f t="shared" si="0"/>
        <v>0.48694187026116259</v>
      </c>
      <c r="G4" s="7" t="s">
        <v>6</v>
      </c>
      <c r="H4" s="8">
        <v>44686</v>
      </c>
      <c r="I4" s="9" t="s">
        <v>8</v>
      </c>
      <c r="J4" s="25">
        <v>126941</v>
      </c>
      <c r="K4" s="26">
        <f t="shared" si="2"/>
        <v>0.53405545481907812</v>
      </c>
      <c r="M4" s="11" t="s">
        <v>14</v>
      </c>
      <c r="N4" s="18">
        <v>45048</v>
      </c>
      <c r="O4" s="17" t="s">
        <v>21</v>
      </c>
      <c r="P4" s="17">
        <v>202142</v>
      </c>
      <c r="Q4" s="29">
        <f t="shared" si="3"/>
        <v>0.30665248932411804</v>
      </c>
    </row>
    <row r="5" spans="1:17" x14ac:dyDescent="0.3">
      <c r="A5" s="9" t="s">
        <v>4</v>
      </c>
      <c r="B5" s="8">
        <v>44713</v>
      </c>
      <c r="C5" s="9">
        <v>605</v>
      </c>
      <c r="D5" s="9">
        <v>3963</v>
      </c>
      <c r="E5" s="27">
        <f t="shared" si="0"/>
        <v>0.52304729811048256</v>
      </c>
      <c r="G5" s="7" t="s">
        <v>6</v>
      </c>
      <c r="H5" s="8">
        <v>44838</v>
      </c>
      <c r="I5" s="9">
        <v>715</v>
      </c>
      <c r="J5" s="25">
        <v>82469</v>
      </c>
      <c r="K5" s="26">
        <f t="shared" si="2"/>
        <v>0.69729259501244323</v>
      </c>
      <c r="M5" s="11" t="s">
        <v>14</v>
      </c>
      <c r="N5" s="18">
        <v>45055</v>
      </c>
      <c r="O5" s="17" t="s">
        <v>22</v>
      </c>
      <c r="P5" s="17">
        <v>166029</v>
      </c>
      <c r="Q5" s="30">
        <f t="shared" si="3"/>
        <v>0.43052015983810388</v>
      </c>
    </row>
    <row r="6" spans="1:17" x14ac:dyDescent="0.3">
      <c r="A6" s="9" t="s">
        <v>4</v>
      </c>
      <c r="B6" s="8">
        <v>44757</v>
      </c>
      <c r="C6" s="9">
        <v>662.69</v>
      </c>
      <c r="D6" s="9">
        <v>3469</v>
      </c>
      <c r="E6" s="27">
        <f t="shared" si="0"/>
        <v>0.5825009026356962</v>
      </c>
      <c r="G6" s="7" t="s">
        <v>6</v>
      </c>
      <c r="H6" s="12">
        <v>44965</v>
      </c>
      <c r="I6" s="9">
        <v>795</v>
      </c>
      <c r="J6" s="25">
        <v>63272</v>
      </c>
      <c r="K6" s="26">
        <f t="shared" si="2"/>
        <v>0.76775633355111994</v>
      </c>
      <c r="M6" s="11" t="s">
        <v>14</v>
      </c>
      <c r="N6" s="18">
        <v>45078</v>
      </c>
      <c r="O6" s="17" t="s">
        <v>23</v>
      </c>
      <c r="P6" s="17">
        <v>161372</v>
      </c>
      <c r="Q6" s="30">
        <f t="shared" si="3"/>
        <v>0.44649368022089214</v>
      </c>
    </row>
    <row r="7" spans="1:17" x14ac:dyDescent="0.3">
      <c r="A7" s="9" t="s">
        <v>4</v>
      </c>
      <c r="B7" s="8">
        <v>44965</v>
      </c>
      <c r="C7" s="9">
        <v>761.27</v>
      </c>
      <c r="D7" s="9">
        <v>2912</v>
      </c>
      <c r="E7" s="27">
        <f t="shared" si="0"/>
        <v>0.64953664700926705</v>
      </c>
      <c r="G7" s="7" t="s">
        <v>6</v>
      </c>
      <c r="H7" s="12">
        <v>45043</v>
      </c>
      <c r="I7" s="9">
        <v>795</v>
      </c>
      <c r="J7" s="25">
        <v>67593</v>
      </c>
      <c r="K7" s="26">
        <f t="shared" si="2"/>
        <v>0.751895844192073</v>
      </c>
      <c r="M7" s="28" t="s">
        <v>14</v>
      </c>
      <c r="N7" s="12">
        <v>45097</v>
      </c>
      <c r="O7" s="22" t="s">
        <v>25</v>
      </c>
      <c r="P7" s="22">
        <v>154109</v>
      </c>
      <c r="Q7" s="35">
        <f t="shared" si="3"/>
        <v>0.47140578641376119</v>
      </c>
    </row>
    <row r="8" spans="1:17" x14ac:dyDescent="0.3">
      <c r="A8" s="9" t="s">
        <v>4</v>
      </c>
      <c r="B8" s="8">
        <v>44967</v>
      </c>
      <c r="C8" s="9">
        <v>777.94</v>
      </c>
      <c r="D8" s="9">
        <v>2810</v>
      </c>
      <c r="E8" s="27">
        <f t="shared" si="0"/>
        <v>0.66181249247803586</v>
      </c>
      <c r="G8" s="7" t="s">
        <v>6</v>
      </c>
      <c r="H8" s="12">
        <v>45055</v>
      </c>
      <c r="I8" s="6">
        <v>835</v>
      </c>
      <c r="J8" s="6">
        <v>58441</v>
      </c>
      <c r="K8" s="26">
        <f t="shared" si="2"/>
        <v>0.78548880846284297</v>
      </c>
      <c r="M8" s="28" t="s">
        <v>14</v>
      </c>
      <c r="N8" s="12">
        <v>45100</v>
      </c>
      <c r="O8" s="22" t="s">
        <v>26</v>
      </c>
      <c r="P8" s="22">
        <v>148226</v>
      </c>
      <c r="Q8" s="35">
        <f t="shared" si="3"/>
        <v>0.49158448952991818</v>
      </c>
    </row>
    <row r="9" spans="1:17" x14ac:dyDescent="0.3">
      <c r="A9" s="9" t="s">
        <v>4</v>
      </c>
      <c r="B9" s="8">
        <v>44998</v>
      </c>
      <c r="C9" s="9">
        <v>779.36</v>
      </c>
      <c r="D9" s="9">
        <v>2829</v>
      </c>
      <c r="E9" s="27">
        <f t="shared" si="0"/>
        <v>0.65952581538091226</v>
      </c>
      <c r="G9" s="7" t="s">
        <v>6</v>
      </c>
      <c r="H9" s="18">
        <v>45078</v>
      </c>
      <c r="I9" s="6">
        <v>835</v>
      </c>
      <c r="J9" s="6">
        <v>59304</v>
      </c>
      <c r="K9" s="26">
        <f t="shared" si="2"/>
        <v>0.78232111526292225</v>
      </c>
      <c r="M9" s="28" t="s">
        <v>14</v>
      </c>
      <c r="N9" s="12">
        <v>45101</v>
      </c>
      <c r="O9" s="22" t="s">
        <v>27</v>
      </c>
      <c r="P9" s="22">
        <v>143690</v>
      </c>
      <c r="Q9" s="35">
        <f t="shared" si="3"/>
        <v>0.50714297964293675</v>
      </c>
    </row>
    <row r="10" spans="1:17" x14ac:dyDescent="0.3">
      <c r="A10" s="9" t="s">
        <v>4</v>
      </c>
      <c r="B10" s="8">
        <v>44999</v>
      </c>
      <c r="C10" s="9">
        <v>783.36</v>
      </c>
      <c r="D10" s="9">
        <v>2799</v>
      </c>
      <c r="E10" s="27">
        <f t="shared" si="0"/>
        <v>0.66313635816584426</v>
      </c>
      <c r="M10" s="28" t="s">
        <v>14</v>
      </c>
      <c r="N10" s="12">
        <v>45102</v>
      </c>
      <c r="O10" s="22" t="s">
        <v>28</v>
      </c>
      <c r="P10" s="22">
        <v>130710</v>
      </c>
      <c r="Q10" s="35">
        <f t="shared" si="3"/>
        <v>0.55166440858186561</v>
      </c>
    </row>
    <row r="11" spans="1:17" x14ac:dyDescent="0.3">
      <c r="A11" s="9" t="s">
        <v>4</v>
      </c>
      <c r="B11" s="8">
        <v>45043</v>
      </c>
      <c r="C11" s="9">
        <v>803.36</v>
      </c>
      <c r="D11" s="9">
        <v>2712</v>
      </c>
      <c r="E11" s="27">
        <f t="shared" si="0"/>
        <v>0.67360693224214707</v>
      </c>
      <c r="M11" s="28" t="s">
        <v>14</v>
      </c>
      <c r="N11" s="12">
        <v>45118</v>
      </c>
      <c r="O11" s="22" t="s">
        <v>29</v>
      </c>
      <c r="P11" s="22">
        <v>125808</v>
      </c>
      <c r="Q11" s="35">
        <f t="shared" si="3"/>
        <v>0.5684782795108817</v>
      </c>
    </row>
    <row r="12" spans="1:17" x14ac:dyDescent="0.3">
      <c r="A12" s="6" t="s">
        <v>4</v>
      </c>
      <c r="B12" s="31">
        <v>45055</v>
      </c>
      <c r="C12" s="9">
        <v>803.36</v>
      </c>
      <c r="D12" s="6">
        <v>2722</v>
      </c>
      <c r="E12" s="32">
        <f>IF(ROW()&gt;2,($D$2-D12)/$D$2,"NA")</f>
        <v>0.67240341798050307</v>
      </c>
      <c r="M12" s="28" t="s">
        <v>14</v>
      </c>
      <c r="N12" s="12">
        <v>45120</v>
      </c>
      <c r="O12" s="22" t="s">
        <v>30</v>
      </c>
      <c r="P12" s="22">
        <v>124134</v>
      </c>
      <c r="Q12" s="35">
        <f t="shared" si="3"/>
        <v>0.57422010324306716</v>
      </c>
    </row>
    <row r="13" spans="1:17" x14ac:dyDescent="0.3">
      <c r="A13" s="6" t="s">
        <v>4</v>
      </c>
      <c r="B13" s="31">
        <v>45055</v>
      </c>
      <c r="C13" s="6">
        <v>833.36</v>
      </c>
      <c r="D13" s="6">
        <v>2563</v>
      </c>
      <c r="E13" s="32">
        <f>IF(ROW()&gt;2,($D$2-D13)/$D$2,"NA")</f>
        <v>0.69153929474064268</v>
      </c>
      <c r="M13" s="28" t="s">
        <v>14</v>
      </c>
      <c r="N13" s="12">
        <v>45124</v>
      </c>
      <c r="O13" s="22" t="s">
        <v>31</v>
      </c>
      <c r="P13" s="22">
        <v>118419</v>
      </c>
      <c r="Q13" s="35">
        <f t="shared" si="3"/>
        <v>0.59382256598466787</v>
      </c>
    </row>
    <row r="14" spans="1:17" x14ac:dyDescent="0.3">
      <c r="A14" s="6" t="s">
        <v>4</v>
      </c>
      <c r="B14" s="18">
        <v>45078</v>
      </c>
      <c r="C14" s="6">
        <v>833.36</v>
      </c>
      <c r="D14" s="6">
        <v>2573</v>
      </c>
      <c r="E14" s="32">
        <f>IF(ROW()&gt;2,($D$2-D14)/$D$2,"NA")</f>
        <v>0.69033578047899868</v>
      </c>
      <c r="M14" s="28" t="s">
        <v>14</v>
      </c>
      <c r="N14" s="12"/>
      <c r="O14" s="22"/>
      <c r="P14" s="22"/>
      <c r="Q14" s="35"/>
    </row>
    <row r="15" spans="1:17" x14ac:dyDescent="0.3">
      <c r="A15" s="6" t="s">
        <v>4</v>
      </c>
      <c r="B15" s="31">
        <v>45110</v>
      </c>
      <c r="C15" s="6">
        <v>849.36</v>
      </c>
      <c r="D15" s="6">
        <v>2524</v>
      </c>
      <c r="E15" s="32">
        <f>IF(ROW()&gt;2,($D$2-D15)/$D$2,"NA")</f>
        <v>0.69623300036105429</v>
      </c>
      <c r="M15" s="28" t="s">
        <v>14</v>
      </c>
      <c r="N15" s="12"/>
      <c r="O15" s="22"/>
      <c r="P15" s="22"/>
      <c r="Q15" s="35"/>
    </row>
    <row r="16" spans="1:17" x14ac:dyDescent="0.3">
      <c r="A16" s="6" t="s">
        <v>4</v>
      </c>
      <c r="B16" s="37">
        <v>45122</v>
      </c>
      <c r="C16" s="36">
        <v>861.67</v>
      </c>
      <c r="D16" s="36">
        <v>2455</v>
      </c>
      <c r="E16" s="38">
        <f>IF(ROW()&gt;2,($D$2-D16)/$D$2,"NA")</f>
        <v>0.70453724876639789</v>
      </c>
      <c r="M16" s="28" t="s">
        <v>14</v>
      </c>
      <c r="N16" s="12"/>
      <c r="O16" s="22"/>
      <c r="P16" s="22"/>
      <c r="Q16" s="35"/>
    </row>
    <row r="17" spans="1:17" x14ac:dyDescent="0.3">
      <c r="M17" s="28" t="s">
        <v>14</v>
      </c>
      <c r="N17" s="18"/>
      <c r="O17" s="17"/>
      <c r="P17" s="17"/>
      <c r="Q17" s="30"/>
    </row>
    <row r="19" spans="1:17" x14ac:dyDescent="0.3">
      <c r="A19" s="15" t="s">
        <v>3</v>
      </c>
      <c r="B19" s="14" t="s">
        <v>2</v>
      </c>
      <c r="C19" s="13" t="s">
        <v>1</v>
      </c>
      <c r="D19" s="16" t="s">
        <v>0</v>
      </c>
      <c r="E19" s="13" t="s">
        <v>20</v>
      </c>
      <c r="G19" s="15" t="s">
        <v>3</v>
      </c>
      <c r="H19" s="14" t="s">
        <v>2</v>
      </c>
      <c r="I19" s="13" t="s">
        <v>1</v>
      </c>
      <c r="J19" s="16" t="s">
        <v>0</v>
      </c>
      <c r="K19" s="21" t="s">
        <v>20</v>
      </c>
    </row>
    <row r="20" spans="1:17" x14ac:dyDescent="0.3">
      <c r="A20" s="11" t="s">
        <v>11</v>
      </c>
      <c r="B20" s="12">
        <v>44965</v>
      </c>
      <c r="C20" s="17" t="s">
        <v>12</v>
      </c>
      <c r="D20" s="25">
        <v>349343</v>
      </c>
      <c r="E20" s="26" t="str">
        <f t="shared" ref="E20:E23" si="4">IF(ROW()&gt;21,($D$20-D20)/$D$20,"NA")</f>
        <v>NA</v>
      </c>
      <c r="G20" s="11" t="s">
        <v>16</v>
      </c>
      <c r="H20" s="12">
        <v>45043</v>
      </c>
      <c r="I20" s="17" t="s">
        <v>17</v>
      </c>
      <c r="J20" s="10">
        <v>228538</v>
      </c>
      <c r="K20" s="25" t="str">
        <f t="shared" ref="K20" si="5">IF(ROW()&gt;21,($J$20-J20)/$J$20,"NA")</f>
        <v>NA</v>
      </c>
    </row>
    <row r="21" spans="1:17" x14ac:dyDescent="0.3">
      <c r="A21" s="11" t="s">
        <v>11</v>
      </c>
      <c r="B21" s="18">
        <v>44602</v>
      </c>
      <c r="C21" s="17" t="s">
        <v>13</v>
      </c>
      <c r="D21" s="25">
        <v>263128</v>
      </c>
      <c r="E21" s="26" t="str">
        <f t="shared" si="4"/>
        <v>NA</v>
      </c>
      <c r="G21" s="11"/>
      <c r="H21" s="18"/>
      <c r="I21" s="17"/>
      <c r="J21" s="10"/>
      <c r="K21" s="24"/>
    </row>
    <row r="22" spans="1:17" x14ac:dyDescent="0.3">
      <c r="A22" s="11" t="s">
        <v>11</v>
      </c>
      <c r="B22" s="18">
        <v>45043</v>
      </c>
      <c r="C22" s="17" t="s">
        <v>13</v>
      </c>
      <c r="D22" s="25">
        <v>277198</v>
      </c>
      <c r="E22" s="26">
        <f t="shared" si="4"/>
        <v>0.20651623189816312</v>
      </c>
    </row>
    <row r="23" spans="1:17" x14ac:dyDescent="0.3">
      <c r="A23" s="11" t="s">
        <v>11</v>
      </c>
      <c r="B23" s="18">
        <v>45043</v>
      </c>
      <c r="C23" s="17" t="s">
        <v>18</v>
      </c>
      <c r="D23" s="25">
        <v>270701</v>
      </c>
      <c r="E23" s="26">
        <f t="shared" si="4"/>
        <v>0.22511399970802334</v>
      </c>
    </row>
    <row r="24" spans="1:17" x14ac:dyDescent="0.3">
      <c r="A24" s="11" t="s">
        <v>11</v>
      </c>
      <c r="B24" s="18">
        <v>45078</v>
      </c>
      <c r="C24" s="17" t="s">
        <v>24</v>
      </c>
      <c r="D24" s="33">
        <v>270884</v>
      </c>
      <c r="E24" s="34">
        <f>IF(ROW()&gt;21,($D$20-D24)/$D$20,"NA")</f>
        <v>0.22459015924177669</v>
      </c>
    </row>
  </sheetData>
  <pageMargins left="0.7" right="0.7" top="0.75" bottom="0.75" header="0.3" footer="0.3"/>
  <pageSetup orientation="portrait" verticalDpi="0" r:id="rId1"/>
  <ignoredErrors>
    <ignoredError sqref="K2" calculatedColumn="1"/>
  </ignoredErrors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Osama Wanis</dc:creator>
  <cp:lastModifiedBy>OsamaSafyKarenJoyce</cp:lastModifiedBy>
  <dcterms:created xsi:type="dcterms:W3CDTF">2022-04-08T21:36:58Z</dcterms:created>
  <dcterms:modified xsi:type="dcterms:W3CDTF">2023-07-18T00:18:14Z</dcterms:modified>
</cp:coreProperties>
</file>