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Cache/pivotCacheDefinition9.xml" ContentType="application/vnd.openxmlformats-officedocument.spreadsheetml.pivotCacheDefinition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30" windowWidth="20115" windowHeight="8010" tabRatio="911" activeTab="10"/>
  </bookViews>
  <sheets>
    <sheet name="EmployeeData" sheetId="1" r:id="rId1"/>
    <sheet name="BonusRules" sheetId="2" r:id="rId2"/>
    <sheet name="CleanedData" sheetId="9" r:id="rId3"/>
    <sheet name="GenderDist" sheetId="5" r:id="rId4"/>
    <sheet name="GenderByRegion" sheetId="8" r:id="rId5"/>
    <sheet name="GenderByDept" sheetId="11" r:id="rId6"/>
    <sheet name="RatingsByGender" sheetId="12" r:id="rId7"/>
    <sheet name="SalaryAnalysis" sheetId="13" r:id="rId8"/>
    <sheet name="MinSalary" sheetId="14" r:id="rId9"/>
    <sheet name="SalaryBands" sheetId="15" r:id="rId10"/>
    <sheet name="BonusAnalysis" sheetId="16" r:id="rId11"/>
  </sheets>
  <definedNames>
    <definedName name="_xlnm._FilterDatabase" localSheetId="2" hidden="1">CleanedData!$A$1:$I$947</definedName>
    <definedName name="Palmoria_Group_emp_data" localSheetId="0">EmployeeData!$A$1:$F$1016</definedName>
  </definedNames>
  <calcPr calcId="125725"/>
  <pivotCaches>
    <pivotCache cacheId="7" r:id="rId12"/>
    <pivotCache cacheId="12" r:id="rId13"/>
    <pivotCache cacheId="43" r:id="rId14"/>
    <pivotCache cacheId="19" r:id="rId15"/>
    <pivotCache cacheId="23" r:id="rId16"/>
    <pivotCache cacheId="27" r:id="rId17"/>
    <pivotCache cacheId="31" r:id="rId18"/>
    <pivotCache cacheId="36" r:id="rId19"/>
    <pivotCache cacheId="41" r:id="rId20"/>
    <pivotCache cacheId="47" r:id="rId21"/>
    <pivotCache cacheId="50" r:id="rId22"/>
  </pivotCaches>
</workbook>
</file>

<file path=xl/calcChain.xml><?xml version="1.0" encoding="utf-8"?>
<calcChain xmlns="http://schemas.openxmlformats.org/spreadsheetml/2006/main">
  <c r="D21" i="16"/>
  <c r="D20"/>
  <c r="K3" i="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2"/>
  <c r="I947"/>
  <c r="H947"/>
  <c r="G947"/>
  <c r="H946"/>
  <c r="I946" s="1"/>
  <c r="G946"/>
  <c r="H945"/>
  <c r="I945" s="1"/>
  <c r="G945"/>
  <c r="H944"/>
  <c r="I944" s="1"/>
  <c r="G944"/>
  <c r="I943"/>
  <c r="H943"/>
  <c r="G943"/>
  <c r="H942"/>
  <c r="I942" s="1"/>
  <c r="G942"/>
  <c r="H941"/>
  <c r="I941" s="1"/>
  <c r="G941"/>
  <c r="H940"/>
  <c r="I940" s="1"/>
  <c r="G940"/>
  <c r="I939"/>
  <c r="H939"/>
  <c r="G939"/>
  <c r="H938"/>
  <c r="I938" s="1"/>
  <c r="G938"/>
  <c r="H937"/>
  <c r="I937" s="1"/>
  <c r="G937"/>
  <c r="H936"/>
  <c r="I936" s="1"/>
  <c r="G936"/>
  <c r="I935"/>
  <c r="H935"/>
  <c r="G935"/>
  <c r="H934"/>
  <c r="I934" s="1"/>
  <c r="G934"/>
  <c r="H933"/>
  <c r="I933" s="1"/>
  <c r="G933"/>
  <c r="H932"/>
  <c r="I932" s="1"/>
  <c r="G932"/>
  <c r="I931"/>
  <c r="H931"/>
  <c r="G931"/>
  <c r="H930"/>
  <c r="I930" s="1"/>
  <c r="G930"/>
  <c r="H929"/>
  <c r="I929" s="1"/>
  <c r="G929"/>
  <c r="H928"/>
  <c r="I928" s="1"/>
  <c r="G928"/>
  <c r="I927"/>
  <c r="H927"/>
  <c r="G927"/>
  <c r="H926"/>
  <c r="I926" s="1"/>
  <c r="G926"/>
  <c r="H925"/>
  <c r="I925" s="1"/>
  <c r="G925"/>
  <c r="H924"/>
  <c r="I924" s="1"/>
  <c r="G924"/>
  <c r="I923"/>
  <c r="H923"/>
  <c r="G923"/>
  <c r="H922"/>
  <c r="I922" s="1"/>
  <c r="G922"/>
  <c r="H921"/>
  <c r="I921" s="1"/>
  <c r="G921"/>
  <c r="H920"/>
  <c r="I920" s="1"/>
  <c r="G920"/>
  <c r="I919"/>
  <c r="H919"/>
  <c r="G919"/>
  <c r="H918"/>
  <c r="I918" s="1"/>
  <c r="G918"/>
  <c r="H917"/>
  <c r="I917" s="1"/>
  <c r="G917"/>
  <c r="H916"/>
  <c r="I916" s="1"/>
  <c r="G916"/>
  <c r="I915"/>
  <c r="H915"/>
  <c r="G915"/>
  <c r="H914"/>
  <c r="I914" s="1"/>
  <c r="G914"/>
  <c r="H913"/>
  <c r="I913" s="1"/>
  <c r="G913"/>
  <c r="H912"/>
  <c r="I912" s="1"/>
  <c r="G912"/>
  <c r="I911"/>
  <c r="H911"/>
  <c r="G911"/>
  <c r="H910"/>
  <c r="I910" s="1"/>
  <c r="G910"/>
  <c r="H909"/>
  <c r="I909" s="1"/>
  <c r="G909"/>
  <c r="H908"/>
  <c r="I908" s="1"/>
  <c r="G908"/>
  <c r="I907"/>
  <c r="H907"/>
  <c r="G907"/>
  <c r="H906"/>
  <c r="I906" s="1"/>
  <c r="G906"/>
  <c r="H905"/>
  <c r="I905" s="1"/>
  <c r="G905"/>
  <c r="H904"/>
  <c r="I904" s="1"/>
  <c r="G904"/>
  <c r="I903"/>
  <c r="H903"/>
  <c r="G903"/>
  <c r="H902"/>
  <c r="I902" s="1"/>
  <c r="G902"/>
  <c r="H901"/>
  <c r="I901" s="1"/>
  <c r="G901"/>
  <c r="H900"/>
  <c r="I900" s="1"/>
  <c r="G900"/>
  <c r="I899"/>
  <c r="H899"/>
  <c r="G899"/>
  <c r="H898"/>
  <c r="I898" s="1"/>
  <c r="G898"/>
  <c r="H897"/>
  <c r="I897" s="1"/>
  <c r="G897"/>
  <c r="H896"/>
  <c r="I896" s="1"/>
  <c r="G896"/>
  <c r="I895"/>
  <c r="H895"/>
  <c r="G895"/>
  <c r="H894"/>
  <c r="I894" s="1"/>
  <c r="G894"/>
  <c r="H893"/>
  <c r="I893" s="1"/>
  <c r="G893"/>
  <c r="H892"/>
  <c r="I892" s="1"/>
  <c r="G892"/>
  <c r="I891"/>
  <c r="H891"/>
  <c r="G891"/>
  <c r="H890"/>
  <c r="I890" s="1"/>
  <c r="G890"/>
  <c r="H889"/>
  <c r="I889" s="1"/>
  <c r="G889"/>
  <c r="H888"/>
  <c r="I888" s="1"/>
  <c r="G888"/>
  <c r="I887"/>
  <c r="H887"/>
  <c r="G887"/>
  <c r="H886"/>
  <c r="I886" s="1"/>
  <c r="G886"/>
  <c r="H885"/>
  <c r="I885" s="1"/>
  <c r="G885"/>
  <c r="I884"/>
  <c r="H884"/>
  <c r="G884"/>
  <c r="I883"/>
  <c r="H883"/>
  <c r="G883"/>
  <c r="H882"/>
  <c r="I882" s="1"/>
  <c r="G882"/>
  <c r="H881"/>
  <c r="I881" s="1"/>
  <c r="G881"/>
  <c r="I880"/>
  <c r="H880"/>
  <c r="G880"/>
  <c r="I879"/>
  <c r="H879"/>
  <c r="G879"/>
  <c r="H878"/>
  <c r="I878" s="1"/>
  <c r="G878"/>
  <c r="H877"/>
  <c r="I877" s="1"/>
  <c r="G877"/>
  <c r="I876"/>
  <c r="H876"/>
  <c r="G876"/>
  <c r="I875"/>
  <c r="H875"/>
  <c r="G875"/>
  <c r="H874"/>
  <c r="I874" s="1"/>
  <c r="G874"/>
  <c r="H873"/>
  <c r="I873" s="1"/>
  <c r="G873"/>
  <c r="H872"/>
  <c r="I872" s="1"/>
  <c r="G872"/>
  <c r="I871"/>
  <c r="H871"/>
  <c r="G871"/>
  <c r="H870"/>
  <c r="I870" s="1"/>
  <c r="G870"/>
  <c r="H869"/>
  <c r="I869" s="1"/>
  <c r="G869"/>
  <c r="H868"/>
  <c r="I868" s="1"/>
  <c r="G868"/>
  <c r="I867"/>
  <c r="H867"/>
  <c r="G867"/>
  <c r="H866"/>
  <c r="I866" s="1"/>
  <c r="G866"/>
  <c r="H865"/>
  <c r="I865" s="1"/>
  <c r="G865"/>
  <c r="H864"/>
  <c r="I864" s="1"/>
  <c r="G864"/>
  <c r="I863"/>
  <c r="H863"/>
  <c r="G863"/>
  <c r="H862"/>
  <c r="I862" s="1"/>
  <c r="G862"/>
  <c r="H861"/>
  <c r="I861" s="1"/>
  <c r="G861"/>
  <c r="H860"/>
  <c r="I860" s="1"/>
  <c r="G860"/>
  <c r="I859"/>
  <c r="H859"/>
  <c r="G859"/>
  <c r="H858"/>
  <c r="I858" s="1"/>
  <c r="G858"/>
  <c r="H857"/>
  <c r="I857" s="1"/>
  <c r="G857"/>
  <c r="I856"/>
  <c r="H856"/>
  <c r="G856"/>
  <c r="I855"/>
  <c r="H855"/>
  <c r="G855"/>
  <c r="H854"/>
  <c r="I854" s="1"/>
  <c r="G854"/>
  <c r="H853"/>
  <c r="I853" s="1"/>
  <c r="G853"/>
  <c r="I852"/>
  <c r="H852"/>
  <c r="G852"/>
  <c r="I851"/>
  <c r="H851"/>
  <c r="G851"/>
  <c r="H850"/>
  <c r="I850" s="1"/>
  <c r="G850"/>
  <c r="H849"/>
  <c r="I849" s="1"/>
  <c r="G849"/>
  <c r="I848"/>
  <c r="H848"/>
  <c r="G848"/>
  <c r="I847"/>
  <c r="H847"/>
  <c r="G847"/>
  <c r="H846"/>
  <c r="I846" s="1"/>
  <c r="G846"/>
  <c r="H845"/>
  <c r="I845" s="1"/>
  <c r="G845"/>
  <c r="I844"/>
  <c r="H844"/>
  <c r="G844"/>
  <c r="I843"/>
  <c r="H843"/>
  <c r="G843"/>
  <c r="H842"/>
  <c r="I842" s="1"/>
  <c r="G842"/>
  <c r="H841"/>
  <c r="I841" s="1"/>
  <c r="G841"/>
  <c r="I840"/>
  <c r="H840"/>
  <c r="G840"/>
  <c r="I839"/>
  <c r="H839"/>
  <c r="G839"/>
  <c r="H838"/>
  <c r="I838" s="1"/>
  <c r="G838"/>
  <c r="H837"/>
  <c r="I837" s="1"/>
  <c r="G837"/>
  <c r="I836"/>
  <c r="H836"/>
  <c r="G836"/>
  <c r="I835"/>
  <c r="H835"/>
  <c r="G835"/>
  <c r="H834"/>
  <c r="I834" s="1"/>
  <c r="G834"/>
  <c r="H833"/>
  <c r="I833" s="1"/>
  <c r="G833"/>
  <c r="I832"/>
  <c r="H832"/>
  <c r="G832"/>
  <c r="I831"/>
  <c r="H831"/>
  <c r="G831"/>
  <c r="H830"/>
  <c r="I830" s="1"/>
  <c r="G830"/>
  <c r="H829"/>
  <c r="I829" s="1"/>
  <c r="G829"/>
  <c r="I828"/>
  <c r="H828"/>
  <c r="G828"/>
  <c r="I827"/>
  <c r="H827"/>
  <c r="G827"/>
  <c r="H826"/>
  <c r="I826" s="1"/>
  <c r="G826"/>
  <c r="H825"/>
  <c r="I825" s="1"/>
  <c r="G825"/>
  <c r="I824"/>
  <c r="H824"/>
  <c r="G824"/>
  <c r="I823"/>
  <c r="H823"/>
  <c r="G823"/>
  <c r="H822"/>
  <c r="I822" s="1"/>
  <c r="G822"/>
  <c r="H821"/>
  <c r="I821" s="1"/>
  <c r="G821"/>
  <c r="H820"/>
  <c r="I820" s="1"/>
  <c r="G820"/>
  <c r="I819"/>
  <c r="H819"/>
  <c r="G819"/>
  <c r="H818"/>
  <c r="I818" s="1"/>
  <c r="G818"/>
  <c r="H817"/>
  <c r="I817" s="1"/>
  <c r="G817"/>
  <c r="H816"/>
  <c r="I816" s="1"/>
  <c r="G816"/>
  <c r="I815"/>
  <c r="H815"/>
  <c r="G815"/>
  <c r="H814"/>
  <c r="I814" s="1"/>
  <c r="G814"/>
  <c r="H813"/>
  <c r="I813" s="1"/>
  <c r="G813"/>
  <c r="H812"/>
  <c r="I812" s="1"/>
  <c r="G812"/>
  <c r="I811"/>
  <c r="H811"/>
  <c r="G811"/>
  <c r="H810"/>
  <c r="I810" s="1"/>
  <c r="G810"/>
  <c r="H809"/>
  <c r="I809" s="1"/>
  <c r="G809"/>
  <c r="H808"/>
  <c r="I808" s="1"/>
  <c r="G808"/>
  <c r="I807"/>
  <c r="H807"/>
  <c r="G807"/>
  <c r="H806"/>
  <c r="I806" s="1"/>
  <c r="G806"/>
  <c r="H805"/>
  <c r="I805" s="1"/>
  <c r="G805"/>
  <c r="H804"/>
  <c r="I804" s="1"/>
  <c r="G804"/>
  <c r="I803"/>
  <c r="H803"/>
  <c r="G803"/>
  <c r="H802"/>
  <c r="I802" s="1"/>
  <c r="G802"/>
  <c r="H801"/>
  <c r="I801" s="1"/>
  <c r="G801"/>
  <c r="H800"/>
  <c r="I800" s="1"/>
  <c r="G800"/>
  <c r="I799"/>
  <c r="H799"/>
  <c r="G799"/>
  <c r="H798"/>
  <c r="I798" s="1"/>
  <c r="G798"/>
  <c r="H797"/>
  <c r="I797" s="1"/>
  <c r="G797"/>
  <c r="H796"/>
  <c r="I796" s="1"/>
  <c r="G796"/>
  <c r="I795"/>
  <c r="H795"/>
  <c r="G795"/>
  <c r="H794"/>
  <c r="I794" s="1"/>
  <c r="G794"/>
  <c r="H793"/>
  <c r="I793" s="1"/>
  <c r="G793"/>
  <c r="H792"/>
  <c r="I792" s="1"/>
  <c r="G792"/>
  <c r="I791"/>
  <c r="H791"/>
  <c r="G791"/>
  <c r="H790"/>
  <c r="I790" s="1"/>
  <c r="G790"/>
  <c r="H789"/>
  <c r="I789" s="1"/>
  <c r="G789"/>
  <c r="I788"/>
  <c r="H788"/>
  <c r="G788"/>
  <c r="I787"/>
  <c r="H787"/>
  <c r="G787"/>
  <c r="H786"/>
  <c r="I786" s="1"/>
  <c r="G786"/>
  <c r="H785"/>
  <c r="I785" s="1"/>
  <c r="G785"/>
  <c r="I784"/>
  <c r="H784"/>
  <c r="G784"/>
  <c r="I783"/>
  <c r="H783"/>
  <c r="G783"/>
  <c r="H782"/>
  <c r="I782" s="1"/>
  <c r="G782"/>
  <c r="H781"/>
  <c r="I781" s="1"/>
  <c r="G781"/>
  <c r="H780"/>
  <c r="I780" s="1"/>
  <c r="G780"/>
  <c r="I779"/>
  <c r="H779"/>
  <c r="G779"/>
  <c r="H778"/>
  <c r="I778" s="1"/>
  <c r="G778"/>
  <c r="H777"/>
  <c r="I777" s="1"/>
  <c r="G777"/>
  <c r="I776"/>
  <c r="H776"/>
  <c r="G776"/>
  <c r="I775"/>
  <c r="H775"/>
  <c r="G775"/>
  <c r="H774"/>
  <c r="I774" s="1"/>
  <c r="G774"/>
  <c r="H773"/>
  <c r="I773" s="1"/>
  <c r="G773"/>
  <c r="H772"/>
  <c r="I772" s="1"/>
  <c r="G772"/>
  <c r="I771"/>
  <c r="H771"/>
  <c r="G771"/>
  <c r="H770"/>
  <c r="I770" s="1"/>
  <c r="G770"/>
  <c r="H769"/>
  <c r="I769" s="1"/>
  <c r="G769"/>
  <c r="H768"/>
  <c r="I768" s="1"/>
  <c r="G768"/>
  <c r="I767"/>
  <c r="H767"/>
  <c r="G767"/>
  <c r="H766"/>
  <c r="I766" s="1"/>
  <c r="G766"/>
  <c r="H765"/>
  <c r="I765" s="1"/>
  <c r="G765"/>
  <c r="H764"/>
  <c r="I764" s="1"/>
  <c r="G764"/>
  <c r="I763"/>
  <c r="H763"/>
  <c r="G763"/>
  <c r="H762"/>
  <c r="I762" s="1"/>
  <c r="G762"/>
  <c r="H761"/>
  <c r="I761" s="1"/>
  <c r="G761"/>
  <c r="H760"/>
  <c r="I760" s="1"/>
  <c r="G760"/>
  <c r="I759"/>
  <c r="H759"/>
  <c r="G759"/>
  <c r="H758"/>
  <c r="I758" s="1"/>
  <c r="G758"/>
  <c r="H757"/>
  <c r="I757" s="1"/>
  <c r="G757"/>
  <c r="H756"/>
  <c r="I756" s="1"/>
  <c r="G756"/>
  <c r="I755"/>
  <c r="H755"/>
  <c r="G755"/>
  <c r="H754"/>
  <c r="I754" s="1"/>
  <c r="G754"/>
  <c r="H753"/>
  <c r="I753" s="1"/>
  <c r="G753"/>
  <c r="H752"/>
  <c r="I752" s="1"/>
  <c r="G752"/>
  <c r="I751"/>
  <c r="H751"/>
  <c r="G751"/>
  <c r="H750"/>
  <c r="I750" s="1"/>
  <c r="G750"/>
  <c r="H749"/>
  <c r="I749" s="1"/>
  <c r="G749"/>
  <c r="H748"/>
  <c r="I748" s="1"/>
  <c r="G748"/>
  <c r="I747"/>
  <c r="H747"/>
  <c r="G747"/>
  <c r="H746"/>
  <c r="I746" s="1"/>
  <c r="G746"/>
  <c r="H745"/>
  <c r="I745" s="1"/>
  <c r="G745"/>
  <c r="H744"/>
  <c r="I744" s="1"/>
  <c r="G744"/>
  <c r="I743"/>
  <c r="H743"/>
  <c r="G743"/>
  <c r="H742"/>
  <c r="I742" s="1"/>
  <c r="G742"/>
  <c r="H741"/>
  <c r="I741" s="1"/>
  <c r="G741"/>
  <c r="H740"/>
  <c r="I740" s="1"/>
  <c r="G740"/>
  <c r="I739"/>
  <c r="H739"/>
  <c r="G739"/>
  <c r="H738"/>
  <c r="I738" s="1"/>
  <c r="G738"/>
  <c r="H737"/>
  <c r="I737" s="1"/>
  <c r="G737"/>
  <c r="H736"/>
  <c r="I736" s="1"/>
  <c r="G736"/>
  <c r="I735"/>
  <c r="H735"/>
  <c r="G735"/>
  <c r="H734"/>
  <c r="I734" s="1"/>
  <c r="G734"/>
  <c r="H733"/>
  <c r="I733" s="1"/>
  <c r="G733"/>
  <c r="H732"/>
  <c r="I732" s="1"/>
  <c r="G732"/>
  <c r="I731"/>
  <c r="H731"/>
  <c r="G731"/>
  <c r="H730"/>
  <c r="I730" s="1"/>
  <c r="G730"/>
  <c r="H729"/>
  <c r="I729" s="1"/>
  <c r="G729"/>
  <c r="H728"/>
  <c r="I728" s="1"/>
  <c r="G728"/>
  <c r="I727"/>
  <c r="H727"/>
  <c r="G727"/>
  <c r="H726"/>
  <c r="I726" s="1"/>
  <c r="G726"/>
  <c r="H725"/>
  <c r="I725" s="1"/>
  <c r="G725"/>
  <c r="H724"/>
  <c r="I724" s="1"/>
  <c r="G724"/>
  <c r="I723"/>
  <c r="H723"/>
  <c r="G723"/>
  <c r="H722"/>
  <c r="I722" s="1"/>
  <c r="G722"/>
  <c r="H721"/>
  <c r="I721" s="1"/>
  <c r="G721"/>
  <c r="H720"/>
  <c r="I720" s="1"/>
  <c r="G720"/>
  <c r="I719"/>
  <c r="H719"/>
  <c r="G719"/>
  <c r="I718"/>
  <c r="H718"/>
  <c r="G718"/>
  <c r="H717"/>
  <c r="I717" s="1"/>
  <c r="G717"/>
  <c r="H716"/>
  <c r="I716" s="1"/>
  <c r="G716"/>
  <c r="I715"/>
  <c r="H715"/>
  <c r="G715"/>
  <c r="I714"/>
  <c r="H714"/>
  <c r="G714"/>
  <c r="H713"/>
  <c r="I713" s="1"/>
  <c r="G713"/>
  <c r="H712"/>
  <c r="I712" s="1"/>
  <c r="G712"/>
  <c r="I711"/>
  <c r="H711"/>
  <c r="G711"/>
  <c r="I710"/>
  <c r="H710"/>
  <c r="G710"/>
  <c r="H709"/>
  <c r="I709" s="1"/>
  <c r="G709"/>
  <c r="H708"/>
  <c r="I708" s="1"/>
  <c r="G708"/>
  <c r="I707"/>
  <c r="H707"/>
  <c r="G707"/>
  <c r="H706"/>
  <c r="I706" s="1"/>
  <c r="G706"/>
  <c r="H705"/>
  <c r="I705" s="1"/>
  <c r="G705"/>
  <c r="H704"/>
  <c r="I704" s="1"/>
  <c r="G704"/>
  <c r="I703"/>
  <c r="H703"/>
  <c r="G703"/>
  <c r="H702"/>
  <c r="I702" s="1"/>
  <c r="G702"/>
  <c r="H701"/>
  <c r="I701" s="1"/>
  <c r="G701"/>
  <c r="H700"/>
  <c r="I700" s="1"/>
  <c r="G700"/>
  <c r="I699"/>
  <c r="H699"/>
  <c r="G699"/>
  <c r="H698"/>
  <c r="I698" s="1"/>
  <c r="G698"/>
  <c r="H697"/>
  <c r="I697" s="1"/>
  <c r="G697"/>
  <c r="H696"/>
  <c r="I696" s="1"/>
  <c r="G696"/>
  <c r="I695"/>
  <c r="H695"/>
  <c r="G695"/>
  <c r="H694"/>
  <c r="I694" s="1"/>
  <c r="G694"/>
  <c r="H693"/>
  <c r="I693" s="1"/>
  <c r="G693"/>
  <c r="H692"/>
  <c r="I692" s="1"/>
  <c r="G692"/>
  <c r="I691"/>
  <c r="H691"/>
  <c r="G691"/>
  <c r="H690"/>
  <c r="I690" s="1"/>
  <c r="G690"/>
  <c r="H689"/>
  <c r="I689" s="1"/>
  <c r="G689"/>
  <c r="H688"/>
  <c r="I688" s="1"/>
  <c r="G688"/>
  <c r="I687"/>
  <c r="H687"/>
  <c r="G687"/>
  <c r="H686"/>
  <c r="I686" s="1"/>
  <c r="G686"/>
  <c r="H685"/>
  <c r="I685" s="1"/>
  <c r="G685"/>
  <c r="H684"/>
  <c r="I684" s="1"/>
  <c r="G684"/>
  <c r="I683"/>
  <c r="H683"/>
  <c r="G683"/>
  <c r="H682"/>
  <c r="I682" s="1"/>
  <c r="G682"/>
  <c r="H681"/>
  <c r="I681" s="1"/>
  <c r="G681"/>
  <c r="H680"/>
  <c r="I680" s="1"/>
  <c r="G680"/>
  <c r="I679"/>
  <c r="H679"/>
  <c r="G679"/>
  <c r="H678"/>
  <c r="I678" s="1"/>
  <c r="G678"/>
  <c r="H677"/>
  <c r="I677" s="1"/>
  <c r="G677"/>
  <c r="H676"/>
  <c r="I676" s="1"/>
  <c r="G676"/>
  <c r="I675"/>
  <c r="H675"/>
  <c r="G675"/>
  <c r="H674"/>
  <c r="I674" s="1"/>
  <c r="G674"/>
  <c r="H673"/>
  <c r="I673" s="1"/>
  <c r="G673"/>
  <c r="H672"/>
  <c r="I672" s="1"/>
  <c r="G672"/>
  <c r="I671"/>
  <c r="H671"/>
  <c r="G671"/>
  <c r="I670"/>
  <c r="H670"/>
  <c r="G670"/>
  <c r="H669"/>
  <c r="I669" s="1"/>
  <c r="G669"/>
  <c r="H668"/>
  <c r="I668" s="1"/>
  <c r="G668"/>
  <c r="I667"/>
  <c r="H667"/>
  <c r="G667"/>
  <c r="I666"/>
  <c r="H666"/>
  <c r="G666"/>
  <c r="H665"/>
  <c r="I665" s="1"/>
  <c r="G665"/>
  <c r="H664"/>
  <c r="I664" s="1"/>
  <c r="G664"/>
  <c r="I663"/>
  <c r="H663"/>
  <c r="G663"/>
  <c r="I662"/>
  <c r="H662"/>
  <c r="G662"/>
  <c r="H661"/>
  <c r="I661" s="1"/>
  <c r="G661"/>
  <c r="H660"/>
  <c r="I660" s="1"/>
  <c r="G660"/>
  <c r="I659"/>
  <c r="H659"/>
  <c r="G659"/>
  <c r="I658"/>
  <c r="H658"/>
  <c r="G658"/>
  <c r="H657"/>
  <c r="I657" s="1"/>
  <c r="G657"/>
  <c r="H656"/>
  <c r="I656" s="1"/>
  <c r="G656"/>
  <c r="I655"/>
  <c r="H655"/>
  <c r="G655"/>
  <c r="I654"/>
  <c r="H654"/>
  <c r="G654"/>
  <c r="H653"/>
  <c r="I653" s="1"/>
  <c r="G653"/>
  <c r="H652"/>
  <c r="I652" s="1"/>
  <c r="G652"/>
  <c r="I651"/>
  <c r="H651"/>
  <c r="G651"/>
  <c r="I650"/>
  <c r="H650"/>
  <c r="G650"/>
  <c r="H649"/>
  <c r="I649" s="1"/>
  <c r="G649"/>
  <c r="H648"/>
  <c r="I648" s="1"/>
  <c r="G648"/>
  <c r="I647"/>
  <c r="H647"/>
  <c r="G647"/>
  <c r="I646"/>
  <c r="H646"/>
  <c r="G646"/>
  <c r="H645"/>
  <c r="I645" s="1"/>
  <c r="G645"/>
  <c r="H644"/>
  <c r="I644" s="1"/>
  <c r="G644"/>
  <c r="I643"/>
  <c r="H643"/>
  <c r="G643"/>
  <c r="I642"/>
  <c r="H642"/>
  <c r="G642"/>
  <c r="H641"/>
  <c r="I641" s="1"/>
  <c r="G641"/>
  <c r="H640"/>
  <c r="I640" s="1"/>
  <c r="G640"/>
  <c r="I639"/>
  <c r="H639"/>
  <c r="G639"/>
  <c r="I638"/>
  <c r="H638"/>
  <c r="G638"/>
  <c r="H637"/>
  <c r="I637" s="1"/>
  <c r="G637"/>
  <c r="H636"/>
  <c r="I636" s="1"/>
  <c r="G636"/>
  <c r="I635"/>
  <c r="H635"/>
  <c r="G635"/>
  <c r="I634"/>
  <c r="H634"/>
  <c r="G634"/>
  <c r="H633"/>
  <c r="I633" s="1"/>
  <c r="G633"/>
  <c r="H632"/>
  <c r="I632" s="1"/>
  <c r="G632"/>
  <c r="I631"/>
  <c r="H631"/>
  <c r="G631"/>
  <c r="I630"/>
  <c r="H630"/>
  <c r="G630"/>
  <c r="H629"/>
  <c r="I629" s="1"/>
  <c r="G629"/>
  <c r="H628"/>
  <c r="I628" s="1"/>
  <c r="G628"/>
  <c r="I627"/>
  <c r="H627"/>
  <c r="G627"/>
  <c r="I626"/>
  <c r="H626"/>
  <c r="G626"/>
  <c r="H625"/>
  <c r="I625" s="1"/>
  <c r="G625"/>
  <c r="H624"/>
  <c r="I624" s="1"/>
  <c r="G624"/>
  <c r="I623"/>
  <c r="H623"/>
  <c r="G623"/>
  <c r="I622"/>
  <c r="H622"/>
  <c r="G622"/>
  <c r="H621"/>
  <c r="I621" s="1"/>
  <c r="G621"/>
  <c r="H620"/>
  <c r="I620" s="1"/>
  <c r="G620"/>
  <c r="I619"/>
  <c r="H619"/>
  <c r="G619"/>
  <c r="I618"/>
  <c r="H618"/>
  <c r="G618"/>
  <c r="H617"/>
  <c r="I617" s="1"/>
  <c r="G617"/>
  <c r="H616"/>
  <c r="I616" s="1"/>
  <c r="G616"/>
  <c r="I615"/>
  <c r="H615"/>
  <c r="G615"/>
  <c r="I614"/>
  <c r="H614"/>
  <c r="G614"/>
  <c r="H613"/>
  <c r="I613" s="1"/>
  <c r="G613"/>
  <c r="H612"/>
  <c r="I612" s="1"/>
  <c r="G612"/>
  <c r="I611"/>
  <c r="H611"/>
  <c r="G611"/>
  <c r="I610"/>
  <c r="H610"/>
  <c r="G610"/>
  <c r="H609"/>
  <c r="I609" s="1"/>
  <c r="G609"/>
  <c r="H608"/>
  <c r="I608" s="1"/>
  <c r="G608"/>
  <c r="I607"/>
  <c r="H607"/>
  <c r="G607"/>
  <c r="I606"/>
  <c r="H606"/>
  <c r="G606"/>
  <c r="H605"/>
  <c r="I605" s="1"/>
  <c r="G605"/>
  <c r="H604"/>
  <c r="I604" s="1"/>
  <c r="G604"/>
  <c r="I603"/>
  <c r="H603"/>
  <c r="G603"/>
  <c r="I602"/>
  <c r="H602"/>
  <c r="G602"/>
  <c r="H601"/>
  <c r="I601" s="1"/>
  <c r="G601"/>
  <c r="H600"/>
  <c r="I600" s="1"/>
  <c r="G600"/>
  <c r="I599"/>
  <c r="H599"/>
  <c r="G599"/>
  <c r="I598"/>
  <c r="H598"/>
  <c r="G598"/>
  <c r="H597"/>
  <c r="I597" s="1"/>
  <c r="G597"/>
  <c r="H596"/>
  <c r="I596" s="1"/>
  <c r="G596"/>
  <c r="I595"/>
  <c r="H595"/>
  <c r="G595"/>
  <c r="I594"/>
  <c r="H594"/>
  <c r="G594"/>
  <c r="H593"/>
  <c r="I593" s="1"/>
  <c r="G593"/>
  <c r="H592"/>
  <c r="I592" s="1"/>
  <c r="G592"/>
  <c r="I591"/>
  <c r="H591"/>
  <c r="G591"/>
  <c r="I590"/>
  <c r="H590"/>
  <c r="G590"/>
  <c r="H589"/>
  <c r="I589" s="1"/>
  <c r="G589"/>
  <c r="H588"/>
  <c r="I588" s="1"/>
  <c r="G588"/>
  <c r="I587"/>
  <c r="H587"/>
  <c r="G587"/>
  <c r="I586"/>
  <c r="H586"/>
  <c r="G586"/>
  <c r="H585"/>
  <c r="I585" s="1"/>
  <c r="G585"/>
  <c r="H584"/>
  <c r="I584" s="1"/>
  <c r="G584"/>
  <c r="I583"/>
  <c r="H583"/>
  <c r="G583"/>
  <c r="I582"/>
  <c r="H582"/>
  <c r="G582"/>
  <c r="H581"/>
  <c r="I581" s="1"/>
  <c r="G581"/>
  <c r="H580"/>
  <c r="I580" s="1"/>
  <c r="G580"/>
  <c r="I579"/>
  <c r="H579"/>
  <c r="G579"/>
  <c r="I578"/>
  <c r="H578"/>
  <c r="G578"/>
  <c r="H577"/>
  <c r="I577" s="1"/>
  <c r="G577"/>
  <c r="H576"/>
  <c r="I576" s="1"/>
  <c r="G576"/>
  <c r="I575"/>
  <c r="H575"/>
  <c r="G575"/>
  <c r="I574"/>
  <c r="H574"/>
  <c r="G574"/>
  <c r="H573"/>
  <c r="I573" s="1"/>
  <c r="G573"/>
  <c r="H572"/>
  <c r="I572" s="1"/>
  <c r="G572"/>
  <c r="I571"/>
  <c r="H571"/>
  <c r="G571"/>
  <c r="I570"/>
  <c r="H570"/>
  <c r="G570"/>
  <c r="H569"/>
  <c r="I569" s="1"/>
  <c r="G569"/>
  <c r="H568"/>
  <c r="I568" s="1"/>
  <c r="G568"/>
  <c r="I567"/>
  <c r="H567"/>
  <c r="G567"/>
  <c r="I566"/>
  <c r="H566"/>
  <c r="G566"/>
  <c r="H565"/>
  <c r="I565" s="1"/>
  <c r="G565"/>
  <c r="H564"/>
  <c r="I564" s="1"/>
  <c r="G564"/>
  <c r="I563"/>
  <c r="H563"/>
  <c r="G563"/>
  <c r="I562"/>
  <c r="H562"/>
  <c r="G562"/>
  <c r="H561"/>
  <c r="I561" s="1"/>
  <c r="G561"/>
  <c r="H560"/>
  <c r="I560" s="1"/>
  <c r="G560"/>
  <c r="I559"/>
  <c r="H559"/>
  <c r="G559"/>
  <c r="I558"/>
  <c r="H558"/>
  <c r="G558"/>
  <c r="H557"/>
  <c r="I557" s="1"/>
  <c r="G557"/>
  <c r="H556"/>
  <c r="I556" s="1"/>
  <c r="G556"/>
  <c r="I555"/>
  <c r="H555"/>
  <c r="G555"/>
  <c r="I554"/>
  <c r="H554"/>
  <c r="G554"/>
  <c r="H553"/>
  <c r="I553" s="1"/>
  <c r="G553"/>
  <c r="H552"/>
  <c r="I552" s="1"/>
  <c r="G552"/>
  <c r="I551"/>
  <c r="H551"/>
  <c r="G551"/>
  <c r="I550"/>
  <c r="H550"/>
  <c r="G550"/>
  <c r="H549"/>
  <c r="I549" s="1"/>
  <c r="G549"/>
  <c r="H548"/>
  <c r="I548" s="1"/>
  <c r="G548"/>
  <c r="I547"/>
  <c r="H547"/>
  <c r="G547"/>
  <c r="I546"/>
  <c r="H546"/>
  <c r="G546"/>
  <c r="H545"/>
  <c r="I545" s="1"/>
  <c r="G545"/>
  <c r="H544"/>
  <c r="I544" s="1"/>
  <c r="G544"/>
  <c r="I543"/>
  <c r="H543"/>
  <c r="G543"/>
  <c r="I542"/>
  <c r="H542"/>
  <c r="G542"/>
  <c r="H541"/>
  <c r="I541" s="1"/>
  <c r="G541"/>
  <c r="H540"/>
  <c r="I540" s="1"/>
  <c r="G540"/>
  <c r="I539"/>
  <c r="H539"/>
  <c r="G539"/>
  <c r="I538"/>
  <c r="H538"/>
  <c r="G538"/>
  <c r="H537"/>
  <c r="I537" s="1"/>
  <c r="G537"/>
  <c r="H536"/>
  <c r="I536" s="1"/>
  <c r="G536"/>
  <c r="I535"/>
  <c r="H535"/>
  <c r="G535"/>
  <c r="I534"/>
  <c r="H534"/>
  <c r="G534"/>
  <c r="H533"/>
  <c r="I533" s="1"/>
  <c r="G533"/>
  <c r="H532"/>
  <c r="I532" s="1"/>
  <c r="G532"/>
  <c r="I531"/>
  <c r="H531"/>
  <c r="G531"/>
  <c r="I530"/>
  <c r="H530"/>
  <c r="G530"/>
  <c r="H529"/>
  <c r="I529" s="1"/>
  <c r="G529"/>
  <c r="H528"/>
  <c r="I528" s="1"/>
  <c r="G528"/>
  <c r="I527"/>
  <c r="H527"/>
  <c r="G527"/>
  <c r="I526"/>
  <c r="H526"/>
  <c r="G526"/>
  <c r="H525"/>
  <c r="I525" s="1"/>
  <c r="G525"/>
  <c r="H524"/>
  <c r="I524" s="1"/>
  <c r="G524"/>
  <c r="I523"/>
  <c r="H523"/>
  <c r="G523"/>
  <c r="I522"/>
  <c r="H522"/>
  <c r="G522"/>
  <c r="H521"/>
  <c r="I521" s="1"/>
  <c r="G521"/>
  <c r="H520"/>
  <c r="I520" s="1"/>
  <c r="G520"/>
  <c r="I519"/>
  <c r="H519"/>
  <c r="G519"/>
  <c r="I518"/>
  <c r="H518"/>
  <c r="G518"/>
  <c r="H517"/>
  <c r="I517" s="1"/>
  <c r="G517"/>
  <c r="H516"/>
  <c r="I516" s="1"/>
  <c r="G516"/>
  <c r="I515"/>
  <c r="H515"/>
  <c r="G515"/>
  <c r="I514"/>
  <c r="H514"/>
  <c r="G514"/>
  <c r="H513"/>
  <c r="I513" s="1"/>
  <c r="G513"/>
  <c r="H512"/>
  <c r="I512" s="1"/>
  <c r="G512"/>
  <c r="I511"/>
  <c r="H511"/>
  <c r="G511"/>
  <c r="I510"/>
  <c r="H510"/>
  <c r="G510"/>
  <c r="H509"/>
  <c r="I509" s="1"/>
  <c r="G509"/>
  <c r="H508"/>
  <c r="I508" s="1"/>
  <c r="G508"/>
  <c r="I507"/>
  <c r="H507"/>
  <c r="G507"/>
  <c r="I506"/>
  <c r="H506"/>
  <c r="G506"/>
  <c r="H505"/>
  <c r="I505" s="1"/>
  <c r="G505"/>
  <c r="H504"/>
  <c r="I504" s="1"/>
  <c r="G504"/>
  <c r="I503"/>
  <c r="H503"/>
  <c r="G503"/>
  <c r="I502"/>
  <c r="H502"/>
  <c r="G502"/>
  <c r="H501"/>
  <c r="I501" s="1"/>
  <c r="G501"/>
  <c r="H500"/>
  <c r="I500" s="1"/>
  <c r="G500"/>
  <c r="I499"/>
  <c r="H499"/>
  <c r="G499"/>
  <c r="I498"/>
  <c r="H498"/>
  <c r="G498"/>
  <c r="H497"/>
  <c r="I497" s="1"/>
  <c r="G497"/>
  <c r="H496"/>
  <c r="I496" s="1"/>
  <c r="G496"/>
  <c r="I495"/>
  <c r="H495"/>
  <c r="G495"/>
  <c r="I494"/>
  <c r="H494"/>
  <c r="G494"/>
  <c r="H493"/>
  <c r="I493" s="1"/>
  <c r="G493"/>
  <c r="H492"/>
  <c r="I492" s="1"/>
  <c r="G492"/>
  <c r="I491"/>
  <c r="H491"/>
  <c r="G491"/>
  <c r="I490"/>
  <c r="H490"/>
  <c r="G490"/>
  <c r="H489"/>
  <c r="I489" s="1"/>
  <c r="G489"/>
  <c r="H488"/>
  <c r="I488" s="1"/>
  <c r="G488"/>
  <c r="I487"/>
  <c r="H487"/>
  <c r="G487"/>
  <c r="I486"/>
  <c r="H486"/>
  <c r="G486"/>
  <c r="H485"/>
  <c r="I485" s="1"/>
  <c r="G485"/>
  <c r="H484"/>
  <c r="I484" s="1"/>
  <c r="G484"/>
  <c r="I483"/>
  <c r="H483"/>
  <c r="G483"/>
  <c r="I482"/>
  <c r="H482"/>
  <c r="G482"/>
  <c r="H481"/>
  <c r="I481" s="1"/>
  <c r="G481"/>
  <c r="H480"/>
  <c r="I480" s="1"/>
  <c r="G480"/>
  <c r="I479"/>
  <c r="H479"/>
  <c r="G479"/>
  <c r="I478"/>
  <c r="H478"/>
  <c r="G478"/>
  <c r="H477"/>
  <c r="I477" s="1"/>
  <c r="G477"/>
  <c r="H476"/>
  <c r="I476" s="1"/>
  <c r="G476"/>
  <c r="I475"/>
  <c r="H475"/>
  <c r="G475"/>
  <c r="I474"/>
  <c r="H474"/>
  <c r="G474"/>
  <c r="H473"/>
  <c r="I473" s="1"/>
  <c r="G473"/>
  <c r="H472"/>
  <c r="I472" s="1"/>
  <c r="G472"/>
  <c r="I471"/>
  <c r="H471"/>
  <c r="G471"/>
  <c r="I470"/>
  <c r="H470"/>
  <c r="G470"/>
  <c r="H469"/>
  <c r="I469" s="1"/>
  <c r="G469"/>
  <c r="H468"/>
  <c r="I468" s="1"/>
  <c r="G468"/>
  <c r="I467"/>
  <c r="H467"/>
  <c r="G467"/>
  <c r="I466"/>
  <c r="H466"/>
  <c r="G466"/>
  <c r="H465"/>
  <c r="I465" s="1"/>
  <c r="G465"/>
  <c r="H464"/>
  <c r="I464" s="1"/>
  <c r="G464"/>
  <c r="I463"/>
  <c r="H463"/>
  <c r="G463"/>
  <c r="I462"/>
  <c r="H462"/>
  <c r="G462"/>
  <c r="H461"/>
  <c r="I461" s="1"/>
  <c r="G461"/>
  <c r="H460"/>
  <c r="I460" s="1"/>
  <c r="G460"/>
  <c r="I459"/>
  <c r="H459"/>
  <c r="G459"/>
  <c r="I458"/>
  <c r="H458"/>
  <c r="G458"/>
  <c r="H457"/>
  <c r="I457" s="1"/>
  <c r="G457"/>
  <c r="H456"/>
  <c r="I456" s="1"/>
  <c r="G456"/>
  <c r="I455"/>
  <c r="H455"/>
  <c r="G455"/>
  <c r="H454"/>
  <c r="I454" s="1"/>
  <c r="G454"/>
  <c r="H453"/>
  <c r="I453" s="1"/>
  <c r="G453"/>
  <c r="H452"/>
  <c r="I452" s="1"/>
  <c r="G452"/>
  <c r="I451"/>
  <c r="H451"/>
  <c r="G451"/>
  <c r="I450"/>
  <c r="H450"/>
  <c r="G450"/>
  <c r="H449"/>
  <c r="I449" s="1"/>
  <c r="G449"/>
  <c r="H448"/>
  <c r="I448" s="1"/>
  <c r="G448"/>
  <c r="I447"/>
  <c r="H447"/>
  <c r="G447"/>
  <c r="I446"/>
  <c r="H446"/>
  <c r="G446"/>
  <c r="H445"/>
  <c r="I445" s="1"/>
  <c r="G445"/>
  <c r="H444"/>
  <c r="I444" s="1"/>
  <c r="G444"/>
  <c r="I443"/>
  <c r="H443"/>
  <c r="G443"/>
  <c r="I442"/>
  <c r="H442"/>
  <c r="G442"/>
  <c r="H441"/>
  <c r="I441" s="1"/>
  <c r="G441"/>
  <c r="H440"/>
  <c r="I440" s="1"/>
  <c r="G440"/>
  <c r="I439"/>
  <c r="H439"/>
  <c r="G439"/>
  <c r="I438"/>
  <c r="H438"/>
  <c r="G438"/>
  <c r="H437"/>
  <c r="I437" s="1"/>
  <c r="G437"/>
  <c r="H436"/>
  <c r="I436" s="1"/>
  <c r="G436"/>
  <c r="I435"/>
  <c r="H435"/>
  <c r="G435"/>
  <c r="I434"/>
  <c r="H434"/>
  <c r="G434"/>
  <c r="H433"/>
  <c r="I433" s="1"/>
  <c r="G433"/>
  <c r="H432"/>
  <c r="I432" s="1"/>
  <c r="G432"/>
  <c r="I431"/>
  <c r="H431"/>
  <c r="G431"/>
  <c r="I430"/>
  <c r="H430"/>
  <c r="G430"/>
  <c r="H429"/>
  <c r="I429" s="1"/>
  <c r="G429"/>
  <c r="H428"/>
  <c r="I428" s="1"/>
  <c r="G428"/>
  <c r="I427"/>
  <c r="H427"/>
  <c r="G427"/>
  <c r="I426"/>
  <c r="H426"/>
  <c r="G426"/>
  <c r="H425"/>
  <c r="I425" s="1"/>
  <c r="G425"/>
  <c r="I424"/>
  <c r="H424"/>
  <c r="G424"/>
  <c r="I423"/>
  <c r="H423"/>
  <c r="G423"/>
  <c r="I422"/>
  <c r="H422"/>
  <c r="G422"/>
  <c r="H421"/>
  <c r="I421" s="1"/>
  <c r="G421"/>
  <c r="I420"/>
  <c r="H420"/>
  <c r="G420"/>
  <c r="I419"/>
  <c r="H419"/>
  <c r="G419"/>
  <c r="I418"/>
  <c r="H418"/>
  <c r="G418"/>
  <c r="H417"/>
  <c r="I417" s="1"/>
  <c r="G417"/>
  <c r="H416"/>
  <c r="I416" s="1"/>
  <c r="G416"/>
  <c r="I415"/>
  <c r="H415"/>
  <c r="G415"/>
  <c r="I414"/>
  <c r="H414"/>
  <c r="G414"/>
  <c r="H413"/>
  <c r="I413" s="1"/>
  <c r="G413"/>
  <c r="H412"/>
  <c r="I412" s="1"/>
  <c r="G412"/>
  <c r="I411"/>
  <c r="H411"/>
  <c r="G411"/>
  <c r="I410"/>
  <c r="H410"/>
  <c r="G410"/>
  <c r="H409"/>
  <c r="I409" s="1"/>
  <c r="G409"/>
  <c r="H408"/>
  <c r="I408" s="1"/>
  <c r="G408"/>
  <c r="I407"/>
  <c r="H407"/>
  <c r="G407"/>
  <c r="I406"/>
  <c r="H406"/>
  <c r="G406"/>
  <c r="H405"/>
  <c r="I405" s="1"/>
  <c r="G405"/>
  <c r="H404"/>
  <c r="I404" s="1"/>
  <c r="G404"/>
  <c r="I403"/>
  <c r="H403"/>
  <c r="G403"/>
  <c r="I402"/>
  <c r="H402"/>
  <c r="G402"/>
  <c r="H401"/>
  <c r="I401" s="1"/>
  <c r="G401"/>
  <c r="H400"/>
  <c r="I400" s="1"/>
  <c r="G400"/>
  <c r="I399"/>
  <c r="H399"/>
  <c r="G399"/>
  <c r="I398"/>
  <c r="H398"/>
  <c r="G398"/>
  <c r="H397"/>
  <c r="I397" s="1"/>
  <c r="G397"/>
  <c r="H396"/>
  <c r="I396" s="1"/>
  <c r="G396"/>
  <c r="I395"/>
  <c r="H395"/>
  <c r="G395"/>
  <c r="I394"/>
  <c r="H394"/>
  <c r="G394"/>
  <c r="H393"/>
  <c r="I393" s="1"/>
  <c r="G393"/>
  <c r="H392"/>
  <c r="I392" s="1"/>
  <c r="G392"/>
  <c r="I391"/>
  <c r="H391"/>
  <c r="G391"/>
  <c r="I390"/>
  <c r="H390"/>
  <c r="G390"/>
  <c r="H389"/>
  <c r="I389" s="1"/>
  <c r="G389"/>
  <c r="I388"/>
  <c r="H388"/>
  <c r="G388"/>
  <c r="I387"/>
  <c r="H387"/>
  <c r="G387"/>
  <c r="I386"/>
  <c r="H386"/>
  <c r="G386"/>
  <c r="H385"/>
  <c r="I385" s="1"/>
  <c r="G385"/>
  <c r="I384"/>
  <c r="H384"/>
  <c r="G384"/>
  <c r="I383"/>
  <c r="H383"/>
  <c r="G383"/>
  <c r="I382"/>
  <c r="H382"/>
  <c r="G382"/>
  <c r="H381"/>
  <c r="I381" s="1"/>
  <c r="G381"/>
  <c r="H380"/>
  <c r="I380" s="1"/>
  <c r="G380"/>
  <c r="I379"/>
  <c r="H379"/>
  <c r="G379"/>
  <c r="I378"/>
  <c r="H378"/>
  <c r="G378"/>
  <c r="H377"/>
  <c r="I377" s="1"/>
  <c r="G377"/>
  <c r="H376"/>
  <c r="I376" s="1"/>
  <c r="G376"/>
  <c r="I375"/>
  <c r="H375"/>
  <c r="G375"/>
  <c r="I374"/>
  <c r="H374"/>
  <c r="G374"/>
  <c r="H373"/>
  <c r="I373" s="1"/>
  <c r="G373"/>
  <c r="H372"/>
  <c r="I372" s="1"/>
  <c r="G372"/>
  <c r="I371"/>
  <c r="H371"/>
  <c r="G371"/>
  <c r="I370"/>
  <c r="H370"/>
  <c r="G370"/>
  <c r="H369"/>
  <c r="I369" s="1"/>
  <c r="G369"/>
  <c r="H368"/>
  <c r="I368" s="1"/>
  <c r="G368"/>
  <c r="I367"/>
  <c r="H367"/>
  <c r="G367"/>
  <c r="I366"/>
  <c r="H366"/>
  <c r="G366"/>
  <c r="H365"/>
  <c r="I365" s="1"/>
  <c r="G365"/>
  <c r="H364"/>
  <c r="I364" s="1"/>
  <c r="G364"/>
  <c r="I363"/>
  <c r="H363"/>
  <c r="G363"/>
  <c r="I362"/>
  <c r="H362"/>
  <c r="G362"/>
  <c r="H361"/>
  <c r="I361" s="1"/>
  <c r="G361"/>
  <c r="H360"/>
  <c r="I360" s="1"/>
  <c r="G360"/>
  <c r="I359"/>
  <c r="H359"/>
  <c r="G359"/>
  <c r="I358"/>
  <c r="H358"/>
  <c r="G358"/>
  <c r="H357"/>
  <c r="I357" s="1"/>
  <c r="G357"/>
  <c r="H356"/>
  <c r="I356" s="1"/>
  <c r="G356"/>
  <c r="I355"/>
  <c r="H355"/>
  <c r="G355"/>
  <c r="I354"/>
  <c r="H354"/>
  <c r="G354"/>
  <c r="H353"/>
  <c r="I353" s="1"/>
  <c r="G353"/>
  <c r="H352"/>
  <c r="I352" s="1"/>
  <c r="G352"/>
  <c r="I351"/>
  <c r="H351"/>
  <c r="G351"/>
  <c r="I350"/>
  <c r="H350"/>
  <c r="G350"/>
  <c r="H349"/>
  <c r="I349" s="1"/>
  <c r="G349"/>
  <c r="H348"/>
  <c r="I348" s="1"/>
  <c r="G348"/>
  <c r="I347"/>
  <c r="H347"/>
  <c r="G347"/>
  <c r="I346"/>
  <c r="H346"/>
  <c r="G346"/>
  <c r="H345"/>
  <c r="I345" s="1"/>
  <c r="G345"/>
  <c r="H344"/>
  <c r="I344" s="1"/>
  <c r="G344"/>
  <c r="I343"/>
  <c r="H343"/>
  <c r="G343"/>
  <c r="I342"/>
  <c r="H342"/>
  <c r="G342"/>
  <c r="H341"/>
  <c r="I341" s="1"/>
  <c r="G341"/>
  <c r="H340"/>
  <c r="I340" s="1"/>
  <c r="G340"/>
  <c r="I339"/>
  <c r="H339"/>
  <c r="G339"/>
  <c r="I338"/>
  <c r="H338"/>
  <c r="G338"/>
  <c r="H337"/>
  <c r="I337" s="1"/>
  <c r="G337"/>
  <c r="H336"/>
  <c r="I336" s="1"/>
  <c r="G336"/>
  <c r="I335"/>
  <c r="H335"/>
  <c r="G335"/>
  <c r="I334"/>
  <c r="H334"/>
  <c r="G334"/>
  <c r="H333"/>
  <c r="I333" s="1"/>
  <c r="G333"/>
  <c r="H332"/>
  <c r="I332" s="1"/>
  <c r="G332"/>
  <c r="I331"/>
  <c r="H331"/>
  <c r="G331"/>
  <c r="I330"/>
  <c r="H330"/>
  <c r="G330"/>
  <c r="H329"/>
  <c r="I329" s="1"/>
  <c r="G329"/>
  <c r="H328"/>
  <c r="I328" s="1"/>
  <c r="G328"/>
  <c r="I327"/>
  <c r="H327"/>
  <c r="G327"/>
  <c r="I326"/>
  <c r="H326"/>
  <c r="G326"/>
  <c r="H325"/>
  <c r="I325" s="1"/>
  <c r="G325"/>
  <c r="H324"/>
  <c r="I324" s="1"/>
  <c r="G324"/>
  <c r="I323"/>
  <c r="H323"/>
  <c r="G323"/>
  <c r="I322"/>
  <c r="H322"/>
  <c r="G322"/>
  <c r="H321"/>
  <c r="I321" s="1"/>
  <c r="G321"/>
  <c r="H320"/>
  <c r="I320" s="1"/>
  <c r="G320"/>
  <c r="I319"/>
  <c r="H319"/>
  <c r="G319"/>
  <c r="I318"/>
  <c r="H318"/>
  <c r="G318"/>
  <c r="H317"/>
  <c r="I317" s="1"/>
  <c r="G317"/>
  <c r="H316"/>
  <c r="I316" s="1"/>
  <c r="G316"/>
  <c r="I315"/>
  <c r="H315"/>
  <c r="G315"/>
  <c r="I314"/>
  <c r="H314"/>
  <c r="G314"/>
  <c r="H313"/>
  <c r="I313" s="1"/>
  <c r="G313"/>
  <c r="H312"/>
  <c r="I312" s="1"/>
  <c r="G312"/>
  <c r="I311"/>
  <c r="H311"/>
  <c r="G311"/>
  <c r="I310"/>
  <c r="H310"/>
  <c r="G310"/>
  <c r="H309"/>
  <c r="I309" s="1"/>
  <c r="G309"/>
  <c r="H308"/>
  <c r="I308" s="1"/>
  <c r="G308"/>
  <c r="I307"/>
  <c r="H307"/>
  <c r="G307"/>
  <c r="I306"/>
  <c r="H306"/>
  <c r="G306"/>
  <c r="H305"/>
  <c r="I305" s="1"/>
  <c r="G305"/>
  <c r="H304"/>
  <c r="I304" s="1"/>
  <c r="G304"/>
  <c r="I303"/>
  <c r="H303"/>
  <c r="G303"/>
  <c r="I302"/>
  <c r="H302"/>
  <c r="G302"/>
  <c r="H301"/>
  <c r="I301" s="1"/>
  <c r="G301"/>
  <c r="H300"/>
  <c r="I300" s="1"/>
  <c r="G300"/>
  <c r="I299"/>
  <c r="H299"/>
  <c r="G299"/>
  <c r="I298"/>
  <c r="H298"/>
  <c r="G298"/>
  <c r="H297"/>
  <c r="I297" s="1"/>
  <c r="G297"/>
  <c r="H296"/>
  <c r="I296" s="1"/>
  <c r="G296"/>
  <c r="I295"/>
  <c r="H295"/>
  <c r="G295"/>
  <c r="I294"/>
  <c r="H294"/>
  <c r="G294"/>
  <c r="H293"/>
  <c r="I293" s="1"/>
  <c r="G293"/>
  <c r="H292"/>
  <c r="I292" s="1"/>
  <c r="G292"/>
  <c r="I291"/>
  <c r="H291"/>
  <c r="G291"/>
  <c r="I290"/>
  <c r="H290"/>
  <c r="G290"/>
  <c r="H289"/>
  <c r="I289" s="1"/>
  <c r="G289"/>
  <c r="H288"/>
  <c r="I288" s="1"/>
  <c r="G288"/>
  <c r="I287"/>
  <c r="H287"/>
  <c r="G287"/>
  <c r="I286"/>
  <c r="H286"/>
  <c r="G286"/>
  <c r="H285"/>
  <c r="I285" s="1"/>
  <c r="G285"/>
  <c r="H284"/>
  <c r="I284" s="1"/>
  <c r="G284"/>
  <c r="I283"/>
  <c r="H283"/>
  <c r="G283"/>
  <c r="I282"/>
  <c r="H282"/>
  <c r="G282"/>
  <c r="H281"/>
  <c r="I281" s="1"/>
  <c r="G281"/>
  <c r="H280"/>
  <c r="I280" s="1"/>
  <c r="G280"/>
  <c r="I279"/>
  <c r="H279"/>
  <c r="G279"/>
  <c r="I278"/>
  <c r="H278"/>
  <c r="G278"/>
  <c r="H277"/>
  <c r="I277" s="1"/>
  <c r="G277"/>
  <c r="H276"/>
  <c r="I276" s="1"/>
  <c r="G276"/>
  <c r="I275"/>
  <c r="H275"/>
  <c r="G275"/>
  <c r="I274"/>
  <c r="H274"/>
  <c r="G274"/>
  <c r="H273"/>
  <c r="I273" s="1"/>
  <c r="G273"/>
  <c r="H272"/>
  <c r="I272" s="1"/>
  <c r="G272"/>
  <c r="I271"/>
  <c r="H271"/>
  <c r="G271"/>
  <c r="I270"/>
  <c r="H270"/>
  <c r="G270"/>
  <c r="H269"/>
  <c r="I269" s="1"/>
  <c r="G269"/>
  <c r="H268"/>
  <c r="I268" s="1"/>
  <c r="G268"/>
  <c r="I267"/>
  <c r="H267"/>
  <c r="G267"/>
  <c r="I266"/>
  <c r="H266"/>
  <c r="G266"/>
  <c r="H265"/>
  <c r="I265" s="1"/>
  <c r="G265"/>
  <c r="I264"/>
  <c r="H264"/>
  <c r="G264"/>
  <c r="I263"/>
  <c r="H263"/>
  <c r="G263"/>
  <c r="I262"/>
  <c r="H262"/>
  <c r="G262"/>
  <c r="H261"/>
  <c r="I261" s="1"/>
  <c r="G261"/>
  <c r="H260"/>
  <c r="I260" s="1"/>
  <c r="G260"/>
  <c r="I259"/>
  <c r="H259"/>
  <c r="G259"/>
  <c r="I258"/>
  <c r="H258"/>
  <c r="G258"/>
  <c r="H257"/>
  <c r="I257" s="1"/>
  <c r="G257"/>
  <c r="H256"/>
  <c r="I256" s="1"/>
  <c r="G256"/>
  <c r="I255"/>
  <c r="H255"/>
  <c r="G255"/>
  <c r="I254"/>
  <c r="H254"/>
  <c r="G254"/>
  <c r="H253"/>
  <c r="I253" s="1"/>
  <c r="G253"/>
  <c r="H252"/>
  <c r="I252" s="1"/>
  <c r="G252"/>
  <c r="I251"/>
  <c r="H251"/>
  <c r="G251"/>
  <c r="I250"/>
  <c r="H250"/>
  <c r="G250"/>
  <c r="H249"/>
  <c r="I249" s="1"/>
  <c r="G249"/>
  <c r="H248"/>
  <c r="I248" s="1"/>
  <c r="G248"/>
  <c r="I247"/>
  <c r="H247"/>
  <c r="G247"/>
  <c r="I246"/>
  <c r="H246"/>
  <c r="G246"/>
  <c r="H245"/>
  <c r="I245" s="1"/>
  <c r="G245"/>
  <c r="H244"/>
  <c r="I244" s="1"/>
  <c r="G244"/>
  <c r="I243"/>
  <c r="H243"/>
  <c r="G243"/>
  <c r="I242"/>
  <c r="H242"/>
  <c r="G242"/>
  <c r="H241"/>
  <c r="I241" s="1"/>
  <c r="G241"/>
  <c r="H240"/>
  <c r="I240" s="1"/>
  <c r="G240"/>
  <c r="I239"/>
  <c r="H239"/>
  <c r="G239"/>
  <c r="I238"/>
  <c r="H238"/>
  <c r="G238"/>
  <c r="H237"/>
  <c r="I237" s="1"/>
  <c r="G237"/>
  <c r="H236"/>
  <c r="I236" s="1"/>
  <c r="G236"/>
  <c r="I235"/>
  <c r="H235"/>
  <c r="G235"/>
  <c r="I234"/>
  <c r="H234"/>
  <c r="G234"/>
  <c r="H233"/>
  <c r="I233" s="1"/>
  <c r="G233"/>
  <c r="H232"/>
  <c r="I232" s="1"/>
  <c r="G232"/>
  <c r="I231"/>
  <c r="H231"/>
  <c r="G231"/>
  <c r="I230"/>
  <c r="H230"/>
  <c r="G230"/>
  <c r="H229"/>
  <c r="I229" s="1"/>
  <c r="G229"/>
  <c r="H228"/>
  <c r="I228" s="1"/>
  <c r="G228"/>
  <c r="I227"/>
  <c r="H227"/>
  <c r="G227"/>
  <c r="I226"/>
  <c r="H226"/>
  <c r="G226"/>
  <c r="H225"/>
  <c r="I225" s="1"/>
  <c r="G225"/>
  <c r="H224"/>
  <c r="I224" s="1"/>
  <c r="G224"/>
  <c r="I223"/>
  <c r="H223"/>
  <c r="G223"/>
  <c r="I222"/>
  <c r="H222"/>
  <c r="G222"/>
  <c r="H221"/>
  <c r="I221" s="1"/>
  <c r="G221"/>
  <c r="H220"/>
  <c r="I220" s="1"/>
  <c r="G220"/>
  <c r="I219"/>
  <c r="H219"/>
  <c r="G219"/>
  <c r="I218"/>
  <c r="H218"/>
  <c r="G218"/>
  <c r="H217"/>
  <c r="I217" s="1"/>
  <c r="G217"/>
  <c r="H216"/>
  <c r="I216" s="1"/>
  <c r="G216"/>
  <c r="I215"/>
  <c r="H215"/>
  <c r="G215"/>
  <c r="I214"/>
  <c r="H214"/>
  <c r="G214"/>
  <c r="H213"/>
  <c r="I213" s="1"/>
  <c r="G213"/>
  <c r="H212"/>
  <c r="I212" s="1"/>
  <c r="G212"/>
  <c r="I211"/>
  <c r="H211"/>
  <c r="G211"/>
  <c r="I210"/>
  <c r="H210"/>
  <c r="G210"/>
  <c r="H209"/>
  <c r="I209" s="1"/>
  <c r="G209"/>
  <c r="H208"/>
  <c r="I208" s="1"/>
  <c r="G208"/>
  <c r="I207"/>
  <c r="H207"/>
  <c r="G207"/>
  <c r="I206"/>
  <c r="H206"/>
  <c r="G206"/>
  <c r="H205"/>
  <c r="I205" s="1"/>
  <c r="G205"/>
  <c r="H204"/>
  <c r="I204" s="1"/>
  <c r="G204"/>
  <c r="I203"/>
  <c r="H203"/>
  <c r="G203"/>
  <c r="I202"/>
  <c r="H202"/>
  <c r="G202"/>
  <c r="H201"/>
  <c r="I201" s="1"/>
  <c r="G201"/>
  <c r="H200"/>
  <c r="I200" s="1"/>
  <c r="G200"/>
  <c r="I199"/>
  <c r="H199"/>
  <c r="G199"/>
  <c r="I198"/>
  <c r="H198"/>
  <c r="G198"/>
  <c r="H197"/>
  <c r="I197" s="1"/>
  <c r="G197"/>
  <c r="H196"/>
  <c r="I196" s="1"/>
  <c r="G196"/>
  <c r="I195"/>
  <c r="H195"/>
  <c r="G195"/>
  <c r="I194"/>
  <c r="H194"/>
  <c r="G194"/>
  <c r="H193"/>
  <c r="I193" s="1"/>
  <c r="G193"/>
  <c r="I192"/>
  <c r="H192"/>
  <c r="G192"/>
  <c r="I191"/>
  <c r="H191"/>
  <c r="G191"/>
  <c r="I190"/>
  <c r="H190"/>
  <c r="G190"/>
  <c r="H189"/>
  <c r="I189" s="1"/>
  <c r="G189"/>
  <c r="I188"/>
  <c r="H188"/>
  <c r="G188"/>
  <c r="I187"/>
  <c r="H187"/>
  <c r="G187"/>
  <c r="I186"/>
  <c r="H186"/>
  <c r="G186"/>
  <c r="H185"/>
  <c r="I185" s="1"/>
  <c r="G185"/>
  <c r="I184"/>
  <c r="H184"/>
  <c r="G184"/>
  <c r="I183"/>
  <c r="H183"/>
  <c r="G183"/>
  <c r="I182"/>
  <c r="H182"/>
  <c r="G182"/>
  <c r="H181"/>
  <c r="I181" s="1"/>
  <c r="G181"/>
  <c r="I180"/>
  <c r="H180"/>
  <c r="G180"/>
  <c r="I179"/>
  <c r="H179"/>
  <c r="G179"/>
  <c r="I178"/>
  <c r="H178"/>
  <c r="G178"/>
  <c r="H177"/>
  <c r="I177" s="1"/>
  <c r="G177"/>
  <c r="H176"/>
  <c r="I176" s="1"/>
  <c r="G176"/>
  <c r="I175"/>
  <c r="H175"/>
  <c r="G175"/>
  <c r="I174"/>
  <c r="H174"/>
  <c r="G174"/>
  <c r="H173"/>
  <c r="I173" s="1"/>
  <c r="G173"/>
  <c r="I172"/>
  <c r="H172"/>
  <c r="G172"/>
  <c r="I171"/>
  <c r="H171"/>
  <c r="G171"/>
  <c r="I170"/>
  <c r="H170"/>
  <c r="G170"/>
  <c r="H169"/>
  <c r="I169" s="1"/>
  <c r="G169"/>
  <c r="H168"/>
  <c r="I168" s="1"/>
  <c r="G168"/>
  <c r="I167"/>
  <c r="H167"/>
  <c r="G167"/>
  <c r="I166"/>
  <c r="H166"/>
  <c r="G166"/>
  <c r="H165"/>
  <c r="I165" s="1"/>
  <c r="G165"/>
  <c r="I164"/>
  <c r="H164"/>
  <c r="G164"/>
  <c r="I163"/>
  <c r="H163"/>
  <c r="G163"/>
  <c r="I162"/>
  <c r="H162"/>
  <c r="G162"/>
  <c r="H161"/>
  <c r="I161" s="1"/>
  <c r="G161"/>
  <c r="I160"/>
  <c r="H160"/>
  <c r="G160"/>
  <c r="I159"/>
  <c r="H159"/>
  <c r="G159"/>
  <c r="I158"/>
  <c r="H158"/>
  <c r="G158"/>
  <c r="H157"/>
  <c r="I157" s="1"/>
  <c r="G157"/>
  <c r="H156"/>
  <c r="I156" s="1"/>
  <c r="G156"/>
  <c r="I155"/>
  <c r="H155"/>
  <c r="G155"/>
  <c r="I154"/>
  <c r="H154"/>
  <c r="G154"/>
  <c r="H153"/>
  <c r="I153" s="1"/>
  <c r="G153"/>
  <c r="H152"/>
  <c r="I152" s="1"/>
  <c r="G152"/>
  <c r="I151"/>
  <c r="H151"/>
  <c r="G151"/>
  <c r="I150"/>
  <c r="H150"/>
  <c r="G150"/>
  <c r="H149"/>
  <c r="I149" s="1"/>
  <c r="G149"/>
  <c r="H148"/>
  <c r="I148" s="1"/>
  <c r="G148"/>
  <c r="I147"/>
  <c r="H147"/>
  <c r="G147"/>
  <c r="I146"/>
  <c r="H146"/>
  <c r="G146"/>
  <c r="H145"/>
  <c r="I145" s="1"/>
  <c r="G145"/>
  <c r="H144"/>
  <c r="I144" s="1"/>
  <c r="G144"/>
  <c r="I143"/>
  <c r="H143"/>
  <c r="G143"/>
  <c r="I142"/>
  <c r="H142"/>
  <c r="G142"/>
  <c r="H141"/>
  <c r="I141" s="1"/>
  <c r="G141"/>
  <c r="H140"/>
  <c r="I140" s="1"/>
  <c r="G140"/>
  <c r="I139"/>
  <c r="H139"/>
  <c r="G139"/>
  <c r="I138"/>
  <c r="H138"/>
  <c r="G138"/>
  <c r="H137"/>
  <c r="I137" s="1"/>
  <c r="G137"/>
  <c r="H136"/>
  <c r="I136" s="1"/>
  <c r="G136"/>
  <c r="I135"/>
  <c r="H135"/>
  <c r="G135"/>
  <c r="I134"/>
  <c r="H134"/>
  <c r="G134"/>
  <c r="H133"/>
  <c r="I133" s="1"/>
  <c r="G133"/>
  <c r="H132"/>
  <c r="I132" s="1"/>
  <c r="G132"/>
  <c r="I131"/>
  <c r="H131"/>
  <c r="G131"/>
  <c r="I130"/>
  <c r="H130"/>
  <c r="G130"/>
  <c r="H129"/>
  <c r="I129" s="1"/>
  <c r="G129"/>
  <c r="H128"/>
  <c r="I128" s="1"/>
  <c r="G128"/>
  <c r="I127"/>
  <c r="H127"/>
  <c r="G127"/>
  <c r="I126"/>
  <c r="H126"/>
  <c r="G126"/>
  <c r="H125"/>
  <c r="I125" s="1"/>
  <c r="G125"/>
  <c r="H124"/>
  <c r="I124" s="1"/>
  <c r="G124"/>
  <c r="I123"/>
  <c r="H123"/>
  <c r="G123"/>
  <c r="I122"/>
  <c r="H122"/>
  <c r="G122"/>
  <c r="H121"/>
  <c r="I121" s="1"/>
  <c r="G121"/>
  <c r="H120"/>
  <c r="I120" s="1"/>
  <c r="G120"/>
  <c r="I119"/>
  <c r="H119"/>
  <c r="G119"/>
  <c r="I118"/>
  <c r="H118"/>
  <c r="G118"/>
  <c r="H117"/>
  <c r="I117" s="1"/>
  <c r="G117"/>
  <c r="H116"/>
  <c r="I116" s="1"/>
  <c r="G116"/>
  <c r="I115"/>
  <c r="H115"/>
  <c r="G115"/>
  <c r="I114"/>
  <c r="H114"/>
  <c r="G114"/>
  <c r="H113"/>
  <c r="I113" s="1"/>
  <c r="G113"/>
  <c r="H112"/>
  <c r="I112" s="1"/>
  <c r="G112"/>
  <c r="I111"/>
  <c r="H111"/>
  <c r="G111"/>
  <c r="I110"/>
  <c r="H110"/>
  <c r="G110"/>
  <c r="H109"/>
  <c r="I109" s="1"/>
  <c r="G109"/>
  <c r="H108"/>
  <c r="I108" s="1"/>
  <c r="G108"/>
  <c r="I107"/>
  <c r="H107"/>
  <c r="G107"/>
  <c r="I106"/>
  <c r="H106"/>
  <c r="G106"/>
  <c r="H105"/>
  <c r="I105" s="1"/>
  <c r="G105"/>
  <c r="H104"/>
  <c r="I104" s="1"/>
  <c r="G104"/>
  <c r="I103"/>
  <c r="H103"/>
  <c r="G103"/>
  <c r="I102"/>
  <c r="H102"/>
  <c r="G102"/>
  <c r="H101"/>
  <c r="I101" s="1"/>
  <c r="G101"/>
  <c r="H100"/>
  <c r="I100" s="1"/>
  <c r="G100"/>
  <c r="I99"/>
  <c r="H99"/>
  <c r="G99"/>
  <c r="I98"/>
  <c r="H98"/>
  <c r="G98"/>
  <c r="H97"/>
  <c r="I97" s="1"/>
  <c r="G97"/>
  <c r="H96"/>
  <c r="I96" s="1"/>
  <c r="G96"/>
  <c r="I95"/>
  <c r="H95"/>
  <c r="G95"/>
  <c r="I94"/>
  <c r="H94"/>
  <c r="G94"/>
  <c r="H93"/>
  <c r="I93" s="1"/>
  <c r="G93"/>
  <c r="H92"/>
  <c r="I92" s="1"/>
  <c r="G92"/>
  <c r="I91"/>
  <c r="H91"/>
  <c r="G91"/>
  <c r="I90"/>
  <c r="H90"/>
  <c r="G90"/>
  <c r="H89"/>
  <c r="I89" s="1"/>
  <c r="G89"/>
  <c r="H88"/>
  <c r="I88" s="1"/>
  <c r="G88"/>
  <c r="I87"/>
  <c r="H87"/>
  <c r="G87"/>
  <c r="I86"/>
  <c r="H86"/>
  <c r="G86"/>
  <c r="H85"/>
  <c r="I85" s="1"/>
  <c r="G85"/>
  <c r="H84"/>
  <c r="I84" s="1"/>
  <c r="G84"/>
  <c r="I83"/>
  <c r="H83"/>
  <c r="G83"/>
  <c r="I82"/>
  <c r="H82"/>
  <c r="G82"/>
  <c r="H81"/>
  <c r="I81" s="1"/>
  <c r="G81"/>
  <c r="H80"/>
  <c r="I80" s="1"/>
  <c r="G80"/>
  <c r="I79"/>
  <c r="H79"/>
  <c r="G79"/>
  <c r="I78"/>
  <c r="H78"/>
  <c r="G78"/>
  <c r="H77"/>
  <c r="I77" s="1"/>
  <c r="G77"/>
  <c r="H76"/>
  <c r="I76" s="1"/>
  <c r="G76"/>
  <c r="I75"/>
  <c r="H75"/>
  <c r="G75"/>
  <c r="I74"/>
  <c r="H74"/>
  <c r="G74"/>
  <c r="H73"/>
  <c r="I73" s="1"/>
  <c r="G73"/>
  <c r="H72"/>
  <c r="I72" s="1"/>
  <c r="G72"/>
  <c r="I71"/>
  <c r="H71"/>
  <c r="G71"/>
  <c r="I70"/>
  <c r="H70"/>
  <c r="G70"/>
  <c r="H69"/>
  <c r="I69" s="1"/>
  <c r="G69"/>
  <c r="H68"/>
  <c r="I68" s="1"/>
  <c r="G68"/>
  <c r="I67"/>
  <c r="H67"/>
  <c r="G67"/>
  <c r="I66"/>
  <c r="H66"/>
  <c r="G66"/>
  <c r="H65"/>
  <c r="I65" s="1"/>
  <c r="G65"/>
  <c r="H64"/>
  <c r="I64" s="1"/>
  <c r="G64"/>
  <c r="I63"/>
  <c r="H63"/>
  <c r="G63"/>
  <c r="I62"/>
  <c r="H62"/>
  <c r="G62"/>
  <c r="H61"/>
  <c r="I61" s="1"/>
  <c r="G61"/>
  <c r="H60"/>
  <c r="I60" s="1"/>
  <c r="G60"/>
  <c r="I59"/>
  <c r="H59"/>
  <c r="G59"/>
  <c r="I58"/>
  <c r="H58"/>
  <c r="G58"/>
  <c r="H57"/>
  <c r="I57" s="1"/>
  <c r="G57"/>
  <c r="I56"/>
  <c r="H56"/>
  <c r="G56"/>
  <c r="I55"/>
  <c r="H55"/>
  <c r="G55"/>
  <c r="I54"/>
  <c r="H54"/>
  <c r="G54"/>
  <c r="H53"/>
  <c r="I53" s="1"/>
  <c r="G53"/>
  <c r="I52"/>
  <c r="H52"/>
  <c r="G52"/>
  <c r="I51"/>
  <c r="H51"/>
  <c r="G51"/>
  <c r="I50"/>
  <c r="H50"/>
  <c r="G50"/>
  <c r="H49"/>
  <c r="I49" s="1"/>
  <c r="G49"/>
  <c r="H48"/>
  <c r="I48" s="1"/>
  <c r="G48"/>
  <c r="I47"/>
  <c r="H47"/>
  <c r="G47"/>
  <c r="I46"/>
  <c r="H46"/>
  <c r="G46"/>
  <c r="H45"/>
  <c r="I45" s="1"/>
  <c r="G45"/>
  <c r="I44"/>
  <c r="H44"/>
  <c r="G44"/>
  <c r="I43"/>
  <c r="H43"/>
  <c r="G43"/>
  <c r="I42"/>
  <c r="H42"/>
  <c r="G42"/>
  <c r="H41"/>
  <c r="I41" s="1"/>
  <c r="G41"/>
  <c r="H40"/>
  <c r="I40" s="1"/>
  <c r="G40"/>
  <c r="I39"/>
  <c r="H39"/>
  <c r="G39"/>
  <c r="I38"/>
  <c r="H38"/>
  <c r="G38"/>
  <c r="H37"/>
  <c r="I37" s="1"/>
  <c r="G37"/>
  <c r="I36"/>
  <c r="H36"/>
  <c r="G36"/>
  <c r="I35"/>
  <c r="H35"/>
  <c r="G35"/>
  <c r="I34"/>
  <c r="H34"/>
  <c r="G34"/>
  <c r="H33"/>
  <c r="I33" s="1"/>
  <c r="G33"/>
  <c r="H32"/>
  <c r="I32" s="1"/>
  <c r="G32"/>
  <c r="I31"/>
  <c r="H31"/>
  <c r="G31"/>
  <c r="I30"/>
  <c r="H30"/>
  <c r="G30"/>
  <c r="H29"/>
  <c r="I29" s="1"/>
  <c r="G29"/>
  <c r="H28"/>
  <c r="I28" s="1"/>
  <c r="G28"/>
  <c r="I27"/>
  <c r="H27"/>
  <c r="G27"/>
  <c r="I26"/>
  <c r="H26"/>
  <c r="G26"/>
  <c r="H25"/>
  <c r="I25" s="1"/>
  <c r="G25"/>
  <c r="I24"/>
  <c r="H24"/>
  <c r="G24"/>
  <c r="I23"/>
  <c r="H23"/>
  <c r="G23"/>
  <c r="I22"/>
  <c r="H22"/>
  <c r="G22"/>
  <c r="H21"/>
  <c r="I21" s="1"/>
  <c r="G21"/>
  <c r="H20"/>
  <c r="I20" s="1"/>
  <c r="G20"/>
  <c r="I19"/>
  <c r="H19"/>
  <c r="G19"/>
  <c r="I18"/>
  <c r="H18"/>
  <c r="G18"/>
  <c r="H17"/>
  <c r="I17" s="1"/>
  <c r="G17"/>
  <c r="H16"/>
  <c r="I16" s="1"/>
  <c r="G16"/>
  <c r="I15"/>
  <c r="H15"/>
  <c r="G15"/>
  <c r="I14"/>
  <c r="H14"/>
  <c r="G14"/>
  <c r="H13"/>
  <c r="I13" s="1"/>
  <c r="G13"/>
  <c r="H12"/>
  <c r="I12" s="1"/>
  <c r="G12"/>
  <c r="I11"/>
  <c r="H11"/>
  <c r="G11"/>
  <c r="I10"/>
  <c r="H10"/>
  <c r="G10"/>
  <c r="H9"/>
  <c r="I9" s="1"/>
  <c r="G9"/>
  <c r="H8"/>
  <c r="I8" s="1"/>
  <c r="G8"/>
  <c r="I7"/>
  <c r="H7"/>
  <c r="G7"/>
  <c r="I6"/>
  <c r="H6"/>
  <c r="G6"/>
  <c r="H5"/>
  <c r="I5" s="1"/>
  <c r="G5"/>
  <c r="H4"/>
  <c r="I4" s="1"/>
  <c r="G4"/>
  <c r="I3"/>
  <c r="H3"/>
  <c r="G3"/>
  <c r="I2"/>
  <c r="H2"/>
  <c r="G2"/>
  <c r="C9" i="14"/>
</calcChain>
</file>

<file path=xl/connections.xml><?xml version="1.0" encoding="utf-8"?>
<connections xmlns="http://schemas.openxmlformats.org/spreadsheetml/2006/main">
  <connection id="1" name="Palmoria Group emp-data" type="6" refreshedVersion="3" background="1" saveData="1">
    <textPr codePage="437" sourceFile="C:\Users\USER PC\Desktop\DSA Data Science\datascience_project\Palmoria Group emp-data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<sst xmlns="http://schemas.openxmlformats.org/spreadsheetml/2006/main" count="9890" uniqueCount="1007">
  <si>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</si>
  <si>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</si>
  <si>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</si>
  <si>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</si>
  <si>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</si>
  <si>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</si>
  <si>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</si>
  <si>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</si>
  <si>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</si>
  <si>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</si>
  <si>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</si>
  <si>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</si>
  <si>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</si>
  <si>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</si>
  <si>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</si>
  <si>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Sidoney Yitzhok</t>
  </si>
  <si>
    <t>NULL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</si>
  <si>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</si>
  <si>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</si>
  <si>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</si>
  <si>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</si>
  <si>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</si>
  <si>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</si>
  <si>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</si>
  <si>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</si>
  <si>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</si>
  <si>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</si>
  <si>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</si>
  <si>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</si>
  <si>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</si>
  <si>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Rayna Gamlin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</si>
  <si>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</si>
  <si>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</si>
  <si>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</si>
  <si>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</si>
  <si>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</si>
  <si>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</si>
  <si>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</si>
  <si>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</si>
  <si>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</si>
  <si>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</si>
  <si>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</si>
  <si>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</si>
  <si>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</si>
  <si>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</si>
  <si>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</si>
  <si>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</si>
  <si>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</si>
  <si>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</si>
  <si>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</si>
  <si>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</si>
  <si>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</si>
  <si>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</si>
  <si>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</si>
  <si>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</si>
  <si>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</si>
  <si>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</si>
  <si>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</si>
  <si>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</si>
  <si>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Mollie Hanway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</si>
  <si>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</si>
  <si>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</si>
  <si>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</si>
  <si>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</si>
  <si>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</si>
  <si>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</si>
  <si>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</si>
  <si>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</si>
  <si>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</si>
  <si>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</si>
  <si>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</si>
  <si>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</si>
  <si>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</si>
  <si>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</si>
  <si>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</si>
  <si>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</si>
  <si>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</si>
  <si>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</si>
  <si>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</si>
  <si>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</si>
  <si>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</si>
  <si>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</si>
  <si>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</si>
  <si>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</si>
  <si>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</si>
  <si>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</si>
  <si>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</si>
  <si>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</si>
  <si>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</si>
  <si>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</si>
  <si>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</si>
  <si>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</si>
  <si>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Bab Bridger</t>
  </si>
  <si>
    <t>Dyna Doucette</t>
  </si>
  <si>
    <t>Marcellina Kitt</t>
  </si>
  <si>
    <t>Shela Goade</t>
  </si>
  <si>
    <t>Gwenneth Fealey</t>
  </si>
  <si>
    <t>Kerrie Cockshutt</t>
  </si>
  <si>
    <t>Christopher Kezourec</t>
  </si>
  <si>
    <t>Larry Pioch</t>
  </si>
  <si>
    <t>Bethanne Shoppee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</si>
  <si>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</si>
  <si>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</si>
  <si>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</si>
  <si>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</si>
  <si>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</si>
  <si>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</si>
  <si>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</si>
  <si>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</si>
  <si>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</si>
  <si>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</si>
  <si>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</si>
  <si>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</si>
  <si>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</si>
  <si>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</si>
  <si>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</si>
  <si>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</si>
  <si>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</si>
  <si>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</si>
  <si>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</si>
  <si>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</si>
  <si>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</si>
  <si>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</si>
  <si>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</si>
  <si>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</si>
  <si>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</si>
  <si>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</si>
  <si>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Pedro St. Hill</t>
  </si>
  <si>
    <t>Tris Hynard</t>
  </si>
  <si>
    <t>Calvin O'Carroll</t>
  </si>
  <si>
    <t>Jessica Burditt</t>
  </si>
  <si>
    <t>Aurelea Devitt</t>
  </si>
  <si>
    <t>Meryl Waggatt</t>
  </si>
  <si>
    <t>Corri Ellcome</t>
  </si>
  <si>
    <t>Evyn Fyrth</t>
  </si>
  <si>
    <t>Car Laden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</si>
  <si>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</si>
  <si>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</si>
  <si>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</si>
  <si>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</si>
  <si>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</si>
  <si>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</si>
  <si>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</si>
  <si>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</si>
  <si>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Mile Swindley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</si>
  <si>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</si>
  <si>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</si>
  <si>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</si>
  <si>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</si>
  <si>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</si>
  <si>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</si>
  <si>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</si>
  <si>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</si>
  <si>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</si>
  <si>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</si>
  <si>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</si>
  <si>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Tulley Chiddy</t>
  </si>
  <si>
    <t>Camille Baldinotti</t>
  </si>
  <si>
    <t>Dave Lacoste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</si>
  <si>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</si>
  <si>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</si>
  <si>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</si>
  <si>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</si>
  <si>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</si>
  <si>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</si>
  <si>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</si>
  <si>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</si>
  <si>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</si>
  <si>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</si>
  <si>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</si>
  <si>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</si>
  <si>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</si>
  <si>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</si>
  <si>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</si>
  <si>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</si>
  <si>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</si>
  <si>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</si>
  <si>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</si>
  <si>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</si>
  <si>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Cassondra Giottini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</si>
  <si>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</si>
  <si>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</si>
  <si>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</si>
  <si>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</si>
  <si>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</si>
  <si>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</si>
  <si>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</si>
  <si>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</si>
  <si>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</si>
  <si>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</si>
  <si>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</si>
  <si>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</si>
  <si>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</si>
  <si>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</si>
  <si>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</si>
  <si>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</si>
  <si>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</si>
  <si>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</si>
  <si>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</si>
  <si>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</si>
  <si>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</si>
  <si>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</si>
  <si>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</si>
  <si>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</si>
  <si>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</si>
  <si>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</si>
  <si>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</si>
  <si>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</si>
  <si>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Iris Wagg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</si>
  <si>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</si>
  <si>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</si>
  <si>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</si>
  <si>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</si>
  <si>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</si>
  <si>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</si>
  <si>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</si>
  <si>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</si>
  <si>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</si>
  <si>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</si>
  <si>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</si>
  <si>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</si>
  <si>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</si>
  <si>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</si>
  <si>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</si>
  <si>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</si>
  <si>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</si>
  <si>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</si>
  <si>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</si>
  <si>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</si>
  <si>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</si>
  <si>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</si>
  <si>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</si>
  <si>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</si>
  <si>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</si>
  <si>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Deedee Ciotto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</si>
  <si>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</si>
  <si>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</si>
  <si>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</si>
  <si>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</si>
  <si>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</si>
  <si>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</si>
  <si>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</si>
  <si>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</si>
  <si>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</si>
  <si>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</si>
  <si>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</si>
  <si>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</si>
  <si>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</si>
  <si>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</si>
  <si>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</si>
  <si>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</si>
  <si>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</si>
  <si>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</si>
  <si>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Nels McClounan</t>
  </si>
  <si>
    <t>Shanon Deverell</t>
  </si>
  <si>
    <t>Vaughn Carvill</t>
  </si>
  <si>
    <t>Kora Allebone</t>
  </si>
  <si>
    <t>Millard Brakewell</t>
  </si>
  <si>
    <t>Lizzie Mullally</t>
  </si>
  <si>
    <t>Florie Tortoise</t>
  </si>
  <si>
    <t>Caro Chappel</t>
  </si>
  <si>
    <t>Letisha Carrett</t>
  </si>
  <si>
    <t>Melva Jickells</t>
  </si>
  <si>
    <t>Sadie Ratt</t>
  </si>
  <si>
    <t>Riccardo Hagan</t>
  </si>
  <si>
    <t>Chauncey Schild</t>
  </si>
  <si>
    <t>Amery Ofer</t>
  </si>
  <si>
    <t>Aube Chadderton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</si>
  <si>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</si>
  <si>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</si>
  <si>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</si>
  <si>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</si>
  <si>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</si>
  <si>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</si>
  <si>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</si>
  <si>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</si>
  <si>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</si>
  <si>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</si>
  <si>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</si>
  <si>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</si>
  <si>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</si>
  <si>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</si>
  <si>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</si>
  <si>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</si>
  <si>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</si>
  <si>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</si>
  <si>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</si>
  <si>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</si>
  <si>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</si>
  <si>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</si>
  <si>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</si>
  <si>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</si>
  <si>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</si>
  <si>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</si>
  <si>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</si>
  <si>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</si>
  <si>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</si>
  <si>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</si>
  <si>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</si>
  <si>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Greta Bagehot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</si>
  <si>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</si>
  <si>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</si>
  <si>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</si>
  <si>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</si>
  <si>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</si>
  <si>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</si>
  <si>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</si>
  <si>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</si>
  <si>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</si>
  <si>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</si>
  <si>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</si>
  <si>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</si>
  <si>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</si>
  <si>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</si>
  <si>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</si>
  <si>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</si>
  <si>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</si>
  <si>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</si>
  <si>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</si>
  <si>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</si>
  <si>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</si>
  <si>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</si>
  <si>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</si>
  <si>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</si>
  <si>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</si>
  <si>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</si>
  <si>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Garvin Delacroix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</si>
  <si>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</si>
  <si>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</si>
  <si>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</si>
  <si>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</si>
  <si>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</si>
  <si>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</si>
  <si>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</si>
  <si>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</si>
  <si>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</si>
  <si>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</si>
  <si>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</si>
  <si>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</si>
  <si>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Ab Lehrian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</si>
  <si>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</si>
  <si>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</si>
  <si>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</si>
  <si>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</si>
  <si>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</si>
  <si>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</si>
  <si>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</si>
  <si>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</si>
  <si>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</si>
  <si>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</si>
  <si>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</si>
  <si>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</si>
  <si>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</si>
  <si>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</si>
  <si>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</si>
  <si>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</si>
  <si>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</si>
  <si>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</si>
  <si>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</si>
  <si>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</si>
  <si>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</si>
  <si>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Julietta Culross</t>
  </si>
  <si>
    <t>Niall Selesnick</t>
  </si>
  <si>
    <t>Lia Lurner</t>
  </si>
  <si>
    <t>Rodrigo Congdon</t>
  </si>
  <si>
    <t>Brendan Edgeller</t>
  </si>
  <si>
    <t>Revkah Antonacci</t>
  </si>
  <si>
    <t>Dewey Berthod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</si>
  <si>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</si>
  <si>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</si>
  <si>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</si>
  <si>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</si>
  <si>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</si>
  <si>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</si>
  <si>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</si>
  <si>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</si>
  <si>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</si>
  <si>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Clari Boole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</si>
  <si>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</si>
  <si>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</si>
  <si>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</si>
  <si>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</si>
  <si>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</si>
  <si>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</si>
  <si>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</si>
  <si>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</si>
  <si>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</si>
  <si>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</si>
  <si>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</si>
  <si>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Honor Herreros</t>
  </si>
  <si>
    <t>Bethanne Leicester</t>
  </si>
  <si>
    <t>Ottilie Vittel</t>
  </si>
  <si>
    <t>Barnaby Farnall</t>
  </si>
  <si>
    <t>Arlie Newcombe</t>
  </si>
  <si>
    <t>Ashien Gallen</t>
  </si>
  <si>
    <t>Stan Tolliday</t>
  </si>
  <si>
    <t>Abe Gayter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</si>
  <si>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</si>
  <si>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</si>
  <si>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</si>
  <si>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</si>
  <si>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</si>
  <si>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</si>
  <si>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</si>
  <si>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Minerva Ricardot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</si>
  <si>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</si>
  <si>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</si>
  <si>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</si>
  <si>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</si>
  <si>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</si>
  <si>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</si>
  <si>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</si>
  <si>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</si>
  <si>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</si>
  <si>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</si>
  <si>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</si>
  <si>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</si>
  <si>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</si>
  <si>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</si>
  <si>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</si>
  <si>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</si>
  <si>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</si>
  <si>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</si>
  <si>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</si>
  <si>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</si>
  <si>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</si>
  <si>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</si>
  <si>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</si>
  <si>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</si>
  <si>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</si>
  <si>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</si>
  <si>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</si>
  <si>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Michail Sicha</t>
  </si>
  <si>
    <t>Sabina Scorrer</t>
  </si>
  <si>
    <t>Bayard Gendricke</t>
  </si>
  <si>
    <t>Esmaria Denecamp</t>
  </si>
  <si>
    <t>Antone Tolmie</t>
  </si>
  <si>
    <t>Tammi Lackham</t>
  </si>
  <si>
    <t>Northrop Reid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</si>
  <si>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</si>
  <si>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</si>
  <si>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</si>
  <si>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</si>
  <si>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</si>
  <si>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</si>
  <si>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</si>
  <si>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</si>
  <si>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</si>
  <si>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</si>
  <si>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</si>
  <si>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</si>
  <si>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Elbertine Hiscoe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</si>
  <si>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</si>
  <si>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</si>
  <si>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</si>
  <si>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</si>
  <si>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</si>
  <si>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</si>
  <si>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</si>
  <si>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</si>
  <si>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</si>
  <si>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</si>
  <si>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</si>
  <si>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</si>
  <si>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</si>
  <si>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</si>
  <si>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</si>
  <si>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</si>
  <si>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</si>
  <si>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Benita Gillice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</si>
  <si>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</si>
  <si>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</si>
  <si>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</si>
  <si>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</si>
  <si>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</si>
  <si>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</si>
  <si>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</si>
  <si>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</si>
  <si>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</si>
  <si>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</si>
  <si>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</si>
  <si>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</si>
  <si>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</si>
  <si>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</si>
  <si>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</si>
  <si>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</si>
  <si>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</si>
  <si>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Aloise MacCathay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</si>
  <si>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</si>
  <si>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</si>
  <si>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</si>
  <si>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</si>
  <si>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</si>
  <si>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</si>
  <si>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</si>
  <si>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</si>
  <si>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</si>
  <si>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Valida Merrigans</t>
  </si>
  <si>
    <t>Rory Ravenscroftt</t>
  </si>
  <si>
    <t>Verla Timmis</t>
  </si>
  <si>
    <t>Jo Benoi</t>
  </si>
  <si>
    <t>Marquita Liquorish</t>
  </si>
  <si>
    <t>Caty Janas</t>
  </si>
  <si>
    <t>Pennie Walmsley</t>
  </si>
  <si>
    <t>Virge Garfield</t>
  </si>
  <si>
    <t>Rebecca Shillan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</si>
  <si>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</si>
  <si>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</si>
  <si>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</si>
  <si>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</si>
  <si>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</si>
  <si>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</si>
  <si>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</si>
  <si>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</si>
  <si>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</si>
  <si>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</si>
  <si>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</si>
  <si>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</si>
  <si>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</si>
  <si>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</si>
  <si>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</si>
  <si>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</si>
  <si>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</si>
  <si>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</si>
  <si>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</si>
  <si>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</si>
  <si>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</si>
  <si>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</si>
  <si>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Michel Jados</t>
  </si>
  <si>
    <t>Lezlie Philcott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</si>
  <si>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</si>
  <si>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</si>
  <si>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</si>
  <si>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</si>
  <si>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</si>
  <si>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</si>
  <si>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</si>
  <si>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</si>
  <si>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</si>
  <si>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</si>
  <si>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</si>
  <si>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</si>
  <si>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</si>
  <si>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</si>
  <si>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</si>
  <si>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</si>
  <si>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</si>
  <si>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</si>
  <si>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</si>
  <si>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</si>
  <si>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</si>
  <si>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</si>
  <si>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</si>
  <si>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</si>
  <si>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</si>
  <si>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</si>
  <si>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</si>
  <si>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</si>
  <si>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</si>
  <si>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</si>
  <si>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</si>
  <si>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</si>
  <si>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</si>
  <si>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</si>
  <si>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</si>
  <si>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</si>
  <si>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</si>
  <si>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</si>
  <si>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</si>
  <si>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</si>
  <si>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Elliot Revelle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</si>
  <si>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</si>
  <si>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</si>
  <si>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</si>
  <si>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</si>
  <si>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</si>
  <si>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</si>
  <si>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</si>
  <si>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</si>
  <si>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</si>
  <si>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</si>
  <si>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</si>
  <si>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</si>
  <si>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</si>
  <si>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</si>
  <si>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</si>
  <si>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</si>
  <si>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</si>
  <si>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</si>
  <si>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</si>
  <si>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</si>
  <si>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</si>
  <si>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Caron Pleven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</si>
  <si>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</si>
  <si>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</si>
  <si>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</si>
  <si>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</si>
  <si>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</si>
  <si>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</si>
  <si>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</si>
  <si>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</si>
  <si>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</si>
  <si>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</si>
  <si>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</si>
  <si>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</si>
  <si>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</si>
  <si>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</si>
  <si>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</si>
  <si>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</si>
  <si>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</si>
  <si>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</si>
  <si>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</si>
  <si>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</si>
  <si>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</si>
  <si>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</si>
  <si>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</si>
  <si>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</si>
  <si>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</si>
  <si>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</si>
  <si>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</si>
  <si>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</si>
  <si>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</si>
  <si>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</si>
  <si>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</si>
  <si>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</si>
  <si>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</si>
  <si>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</si>
  <si>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</si>
  <si>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</si>
  <si>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</si>
  <si>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</si>
  <si>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</si>
  <si>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Tonia Moules</t>
  </si>
  <si>
    <t>Joey Keedwell</t>
  </si>
  <si>
    <t>Bryant Scamp</t>
  </si>
  <si>
    <t>Mick Titman</t>
  </si>
  <si>
    <t>Trudie Couch</t>
  </si>
  <si>
    <t>Cyndia Skedge</t>
  </si>
  <si>
    <t>Francoise Godbold</t>
  </si>
  <si>
    <t>Staford Brood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</si>
  <si>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</si>
  <si>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</si>
  <si>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</si>
  <si>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</si>
  <si>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</si>
  <si>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</si>
  <si>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</si>
  <si>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</si>
  <si>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</si>
  <si>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</si>
  <si>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</si>
  <si>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</si>
  <si>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</si>
  <si>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</si>
  <si>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</si>
  <si>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</si>
  <si>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</si>
  <si>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</si>
  <si>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</si>
  <si>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</si>
  <si>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</si>
  <si>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</si>
  <si>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</si>
  <si>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</si>
  <si>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</si>
  <si>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</si>
  <si>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</si>
  <si>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</si>
  <si>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</si>
  <si>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</si>
  <si>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</si>
  <si>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</si>
  <si>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</si>
  <si>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</si>
  <si>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Everard Borer</t>
  </si>
  <si>
    <t>Anni Izzard</t>
  </si>
  <si>
    <t>Bebe Pollicott</t>
  </si>
  <si>
    <t>Julian Andrassy</t>
  </si>
  <si>
    <t>Shell O'Griffin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</si>
  <si>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</si>
  <si>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</si>
  <si>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</si>
  <si>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</si>
  <si>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</si>
  <si>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</si>
  <si>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</si>
  <si>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</si>
  <si>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</si>
  <si>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</si>
  <si>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</si>
  <si>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</si>
  <si>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</si>
  <si>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</si>
  <si>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</si>
  <si>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</si>
  <si>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</si>
  <si>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</si>
  <si>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</si>
  <si>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</si>
  <si>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Maible Azemar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</si>
  <si>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</si>
  <si>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</si>
  <si>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</si>
  <si>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</si>
  <si>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</si>
  <si>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</si>
  <si>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</si>
  <si>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</si>
  <si>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</si>
  <si>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</si>
  <si>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</si>
  <si>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</si>
  <si>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</si>
  <si>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</si>
  <si>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</si>
  <si>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</si>
  <si>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</si>
  <si>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</si>
  <si>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</si>
  <si>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</si>
  <si>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</si>
  <si>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</si>
  <si>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</si>
  <si>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</si>
  <si>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</si>
  <si>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</si>
  <si>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</si>
  <si>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</si>
  <si>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Ryun Fasset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</si>
  <si>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</si>
  <si>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</si>
  <si>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</si>
  <si>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</si>
  <si>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</si>
  <si>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</si>
  <si>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</si>
  <si>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</si>
  <si>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</si>
  <si>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</si>
  <si>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</si>
  <si>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</si>
  <si>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</si>
  <si>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</si>
  <si>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</si>
  <si>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</si>
  <si>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</si>
  <si>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</si>
  <si>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</si>
  <si>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</si>
  <si>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</si>
  <si>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</si>
  <si>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</si>
  <si>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</si>
  <si>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</si>
  <si>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</si>
  <si>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</si>
  <si>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</si>
  <si>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Gwendolyn Chrippes</t>
  </si>
  <si>
    <t>Blythe Clipston</t>
  </si>
  <si>
    <t>Sisely Hatchman</t>
  </si>
  <si>
    <t>Alicea Pudsall</t>
  </si>
  <si>
    <t>Karee Ruslinge</t>
  </si>
  <si>
    <t>Wilone O'Kielt</t>
  </si>
  <si>
    <t>Justino Chapiro</t>
  </si>
  <si>
    <t>Sisely Gatsby</t>
  </si>
  <si>
    <t>Shantee D'Antonio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</si>
  <si>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</si>
  <si>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</si>
  <si>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</si>
  <si>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</si>
  <si>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</si>
  <si>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</si>
  <si>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</si>
  <si>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</si>
  <si>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</si>
  <si>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</si>
  <si>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</si>
  <si>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</si>
  <si>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</si>
  <si>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</si>
  <si>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</si>
  <si>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</si>
  <si>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</si>
  <si>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</si>
  <si>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Bealle Glentworth</t>
  </si>
  <si>
    <t>Sarajane Scourge</t>
  </si>
  <si>
    <t>Rose Shurrocks</t>
  </si>
  <si>
    <t>Mata Fishley</t>
  </si>
  <si>
    <t>Irvine Blenkin</t>
  </si>
  <si>
    <t>Wald Bountiff</t>
  </si>
  <si>
    <t>Leonerd Jiru</t>
  </si>
  <si>
    <t>Hinda Label</t>
  </si>
  <si>
    <t>Irwin Kirsche</t>
  </si>
  <si>
    <t>Jill Shipsey</t>
  </si>
  <si>
    <t>Anabal Cooke</t>
  </si>
  <si>
    <t>Ava Whordley</t>
  </si>
  <si>
    <t>Laney Thowless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</si>
  <si>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</si>
  <si>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</si>
  <si>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</si>
  <si>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</si>
  <si>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</si>
  <si>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</si>
  <si>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</si>
  <si>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</si>
  <si>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</si>
  <si>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</si>
  <si>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</si>
  <si>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Asia Jerson</t>
  </si>
  <si>
    <t>Cornie Arstall</t>
  </si>
  <si>
    <t>Hogan Iles</t>
  </si>
  <si>
    <t>Saundra O'Connel</t>
  </si>
  <si>
    <t>Malva Iacovacci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</si>
  <si>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</si>
  <si>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</si>
  <si>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</si>
  <si>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</si>
  <si>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</si>
  <si>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</si>
  <si>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</si>
  <si>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</si>
  <si>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</si>
  <si>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</si>
  <si>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</si>
  <si>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</si>
  <si>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Eliza Hoggan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</si>
  <si>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</si>
  <si>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</si>
  <si>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</si>
  <si>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</si>
  <si>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</si>
  <si>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</si>
  <si>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</si>
  <si>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</si>
  <si>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</si>
  <si>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</si>
  <si>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</si>
  <si>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</si>
  <si>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</si>
  <si>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</si>
  <si>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</si>
  <si>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</si>
  <si>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</si>
  <si>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</si>
  <si>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</si>
  <si>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</si>
  <si>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</si>
  <si>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</si>
  <si>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</si>
  <si>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</si>
  <si>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</si>
  <si>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</si>
  <si>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</si>
  <si>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</si>
  <si>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</si>
  <si>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Bonnie Newland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</si>
  <si>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</si>
  <si>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</si>
  <si>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</si>
  <si>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</si>
  <si>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</si>
  <si>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</si>
  <si>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</si>
  <si>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</si>
  <si>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</si>
  <si>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</si>
  <si>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</si>
  <si>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</si>
  <si>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</si>
  <si>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</si>
  <si>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</si>
  <si>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</si>
  <si>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</si>
  <si>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</si>
  <si>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</si>
  <si>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</si>
  <si>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</si>
  <si>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</si>
  <si>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Rik Delete</t>
  </si>
  <si>
    <t>Bill Luffman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</si>
  <si>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</si>
  <si>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</si>
  <si>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</si>
  <si>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</si>
  <si>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</si>
  <si>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</si>
  <si>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</si>
  <si>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</si>
  <si>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</si>
  <si>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</si>
  <si>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</si>
  <si>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</si>
  <si>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</si>
  <si>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</si>
  <si>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Clement Penhearow</t>
  </si>
  <si>
    <t>Shaun Kyrkeman</t>
  </si>
  <si>
    <t>Leena Bruckshaw</t>
  </si>
  <si>
    <t>Benni Simounet</t>
  </si>
  <si>
    <t>Kay Edling</t>
  </si>
  <si>
    <t>Shayne Stegel</t>
  </si>
  <si>
    <t>Floyd Cowgill</t>
  </si>
  <si>
    <t>Claretta MacQuist</t>
  </si>
  <si>
    <t>Brien Boise</t>
  </si>
  <si>
    <t>Pancho De Ortega</t>
  </si>
  <si>
    <t>Edd MacKnockiter</t>
  </si>
  <si>
    <t>Hobie Stockbridge</t>
  </si>
  <si>
    <t>Ludovika Plaice</t>
  </si>
  <si>
    <t>Odessa Pusill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</si>
  <si>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</si>
  <si>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</si>
  <si>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</si>
  <si>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</si>
  <si>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</si>
  <si>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</si>
  <si>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</si>
  <si>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</si>
  <si>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</si>
  <si>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</si>
  <si>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</si>
  <si>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</si>
  <si>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</si>
  <si>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</si>
  <si>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</si>
  <si>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</si>
  <si>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</si>
  <si>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</si>
  <si>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</si>
  <si>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</si>
  <si>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</si>
  <si>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</si>
  <si>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</si>
  <si>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</si>
  <si>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</si>
  <si>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</si>
  <si>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</si>
  <si>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</si>
  <si>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Jerrilee Maginot</t>
  </si>
  <si>
    <t>Adi Seawright</t>
  </si>
  <si>
    <t>Eward Astlett</t>
  </si>
  <si>
    <t>Larissa Ingledow</t>
  </si>
  <si>
    <t>Jolynn Edkins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</si>
  <si>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</si>
  <si>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</si>
  <si>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</si>
  <si>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</si>
  <si>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</si>
  <si>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</si>
  <si>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</si>
  <si>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</si>
  <si>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</si>
  <si>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</si>
  <si>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</si>
  <si>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</si>
  <si>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</si>
  <si>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</si>
  <si>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</si>
  <si>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</si>
  <si>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</si>
  <si>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</si>
  <si>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</si>
  <si>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</si>
  <si>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</si>
  <si>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</si>
  <si>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</si>
  <si>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</si>
  <si>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</si>
  <si>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</si>
  <si>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</si>
  <si>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</si>
  <si>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</si>
  <si>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CleanedGender</t>
  </si>
  <si>
    <t>TotalCompensation</t>
  </si>
  <si>
    <t>Bonus</t>
  </si>
  <si>
    <t>d</t>
  </si>
  <si>
    <t>(blank)</t>
  </si>
  <si>
    <t>Grand Total</t>
  </si>
  <si>
    <t>Count of Name</t>
  </si>
  <si>
    <t>Count of Location</t>
  </si>
  <si>
    <t>Count of Department</t>
  </si>
  <si>
    <t>Column Labels</t>
  </si>
  <si>
    <t>Sum of Salary</t>
  </si>
  <si>
    <t>Average Salary by Department and Gender</t>
  </si>
  <si>
    <t>Average Salary by Region and Gender</t>
  </si>
  <si>
    <t>BelowMinSalary</t>
  </si>
  <si>
    <t>Sum of BelowMinSalary</t>
  </si>
  <si>
    <t>Values</t>
  </si>
  <si>
    <t>Calculated column for percentage:</t>
  </si>
  <si>
    <t>Employees Below $90,000 by Region</t>
  </si>
  <si>
    <t>SalaryBand</t>
  </si>
  <si>
    <t>90K-100K</t>
  </si>
  <si>
    <t>30K-40K</t>
  </si>
  <si>
    <t>80K-90K</t>
  </si>
  <si>
    <t>60K-70K</t>
  </si>
  <si>
    <t>50K-60K</t>
  </si>
  <si>
    <t>40K-50K</t>
  </si>
  <si>
    <t>20K-30K</t>
  </si>
  <si>
    <t>70K-80K</t>
  </si>
  <si>
    <t>110K-120K</t>
  </si>
  <si>
    <t>100K-110K</t>
  </si>
  <si>
    <t>Salary Bank</t>
  </si>
  <si>
    <t>Salary Band</t>
  </si>
  <si>
    <t>Salary Bands by Region</t>
  </si>
  <si>
    <t>Sum of Bonus</t>
  </si>
  <si>
    <t>Sum of TotalCompensation</t>
  </si>
  <si>
    <t>Total Bonus and Compensation by Region</t>
  </si>
  <si>
    <t>Total Bonus</t>
  </si>
  <si>
    <t>Total Compensation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</si>
</sst>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10" fontId="3" fillId="0" borderId="0" xfId="0" applyNumberFormat="1" applyFont="1" applyFill="1" applyBorder="1" applyAlignment="1" applyProtection="1">
      <alignment horizontal="right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2">
    <dxf>
      <font>
        <sz val="14"/>
      </font>
    </dxf>
    <dxf>
      <font>
        <sz val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[Palmoria_HR_Analysis.xlsx]GenderDist!PivotTable2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 Across Organization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GenderDist!$B$1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GenderDist!$A$2:$A$5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GenderDist!$B$2:$B$5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</c:ser>
        <c:axId val="135969408"/>
        <c:axId val="192668032"/>
      </c:barChart>
      <c:catAx>
        <c:axId val="135969408"/>
        <c:scaling>
          <c:orientation val="minMax"/>
        </c:scaling>
        <c:axPos val="l"/>
        <c:tickLblPos val="nextTo"/>
        <c:crossAx val="192668032"/>
        <c:crosses val="autoZero"/>
        <c:auto val="1"/>
        <c:lblAlgn val="ctr"/>
        <c:lblOffset val="100"/>
      </c:catAx>
      <c:valAx>
        <c:axId val="192668032"/>
        <c:scaling>
          <c:orientation val="minMax"/>
        </c:scaling>
        <c:axPos val="b"/>
        <c:majorGridlines/>
        <c:numFmt formatCode="General" sourceLinked="1"/>
        <c:tickLblPos val="nextTo"/>
        <c:crossAx val="13596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[Palmoria_HR_Analysis.xlsx]SalaryBands!PivotTable17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SalaryBands!$B$21:$B$22</c:f>
              <c:strCache>
                <c:ptCount val="1"/>
                <c:pt idx="0">
                  <c:v>Abuja</c:v>
                </c:pt>
              </c:strCache>
            </c:strRef>
          </c:tx>
          <c:cat>
            <c:strRef>
              <c:f>SalaryBands!$A$23:$A$33</c:f>
              <c:strCache>
                <c:ptCount val="10"/>
                <c:pt idx="0">
                  <c:v>100K-110K</c:v>
                </c:pt>
                <c:pt idx="1">
                  <c:v>110K-120K</c:v>
                </c:pt>
                <c:pt idx="2">
                  <c:v>20K-30K</c:v>
                </c:pt>
                <c:pt idx="3">
                  <c:v>30K-40K</c:v>
                </c:pt>
                <c:pt idx="4">
                  <c:v>40K-50K</c:v>
                </c:pt>
                <c:pt idx="5">
                  <c:v>50K-60K</c:v>
                </c:pt>
                <c:pt idx="6">
                  <c:v>60K-70K</c:v>
                </c:pt>
                <c:pt idx="7">
                  <c:v>70K-80K</c:v>
                </c:pt>
                <c:pt idx="8">
                  <c:v>80K-90K</c:v>
                </c:pt>
                <c:pt idx="9">
                  <c:v>90K-100K</c:v>
                </c:pt>
              </c:strCache>
            </c:strRef>
          </c:cat>
          <c:val>
            <c:numRef>
              <c:f>SalaryBands!$B$23:$B$33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</c:ser>
        <c:ser>
          <c:idx val="1"/>
          <c:order val="1"/>
          <c:tx>
            <c:strRef>
              <c:f>SalaryBands!$C$21:$C$22</c:f>
              <c:strCache>
                <c:ptCount val="1"/>
                <c:pt idx="0">
                  <c:v>Kaduna</c:v>
                </c:pt>
              </c:strCache>
            </c:strRef>
          </c:tx>
          <c:cat>
            <c:strRef>
              <c:f>SalaryBands!$A$23:$A$33</c:f>
              <c:strCache>
                <c:ptCount val="10"/>
                <c:pt idx="0">
                  <c:v>100K-110K</c:v>
                </c:pt>
                <c:pt idx="1">
                  <c:v>110K-120K</c:v>
                </c:pt>
                <c:pt idx="2">
                  <c:v>20K-30K</c:v>
                </c:pt>
                <c:pt idx="3">
                  <c:v>30K-40K</c:v>
                </c:pt>
                <c:pt idx="4">
                  <c:v>40K-50K</c:v>
                </c:pt>
                <c:pt idx="5">
                  <c:v>50K-60K</c:v>
                </c:pt>
                <c:pt idx="6">
                  <c:v>60K-70K</c:v>
                </c:pt>
                <c:pt idx="7">
                  <c:v>70K-80K</c:v>
                </c:pt>
                <c:pt idx="8">
                  <c:v>80K-90K</c:v>
                </c:pt>
                <c:pt idx="9">
                  <c:v>90K-100K</c:v>
                </c:pt>
              </c:strCache>
            </c:strRef>
          </c:cat>
          <c:val>
            <c:numRef>
              <c:f>SalaryBands!$C$23:$C$33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</c:ser>
        <c:ser>
          <c:idx val="2"/>
          <c:order val="2"/>
          <c:tx>
            <c:strRef>
              <c:f>SalaryBands!$D$21:$D$22</c:f>
              <c:strCache>
                <c:ptCount val="1"/>
                <c:pt idx="0">
                  <c:v>Lagos</c:v>
                </c:pt>
              </c:strCache>
            </c:strRef>
          </c:tx>
          <c:cat>
            <c:strRef>
              <c:f>SalaryBands!$A$23:$A$33</c:f>
              <c:strCache>
                <c:ptCount val="10"/>
                <c:pt idx="0">
                  <c:v>100K-110K</c:v>
                </c:pt>
                <c:pt idx="1">
                  <c:v>110K-120K</c:v>
                </c:pt>
                <c:pt idx="2">
                  <c:v>20K-30K</c:v>
                </c:pt>
                <c:pt idx="3">
                  <c:v>30K-40K</c:v>
                </c:pt>
                <c:pt idx="4">
                  <c:v>40K-50K</c:v>
                </c:pt>
                <c:pt idx="5">
                  <c:v>50K-60K</c:v>
                </c:pt>
                <c:pt idx="6">
                  <c:v>60K-70K</c:v>
                </c:pt>
                <c:pt idx="7">
                  <c:v>70K-80K</c:v>
                </c:pt>
                <c:pt idx="8">
                  <c:v>80K-90K</c:v>
                </c:pt>
                <c:pt idx="9">
                  <c:v>90K-100K</c:v>
                </c:pt>
              </c:strCache>
            </c:strRef>
          </c:cat>
          <c:val>
            <c:numRef>
              <c:f>SalaryBands!$D$23:$D$33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</c:ser>
        <c:axId val="198271360"/>
        <c:axId val="206656640"/>
      </c:barChart>
      <c:catAx>
        <c:axId val="198271360"/>
        <c:scaling>
          <c:orientation val="minMax"/>
        </c:scaling>
        <c:axPos val="l"/>
        <c:tickLblPos val="nextTo"/>
        <c:crossAx val="206656640"/>
        <c:crosses val="autoZero"/>
        <c:auto val="1"/>
        <c:lblAlgn val="ctr"/>
        <c:lblOffset val="100"/>
      </c:catAx>
      <c:valAx>
        <c:axId val="206656640"/>
        <c:scaling>
          <c:orientation val="minMax"/>
        </c:scaling>
        <c:axPos val="b"/>
        <c:majorGridlines/>
        <c:numFmt formatCode="General" sourceLinked="1"/>
        <c:tickLblPos val="nextTo"/>
        <c:crossAx val="19827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[Palmoria_HR_Analysis.xlsx]BonusAnalysis!PivotTable18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BonusAnalysis!$B$2:$B$3</c:f>
              <c:strCache>
                <c:ptCount val="1"/>
                <c:pt idx="0">
                  <c:v>Sum of Bonus</c:v>
                </c:pt>
              </c:strCache>
            </c:strRef>
          </c:tx>
          <c:cat>
            <c:strRef>
              <c:f>BonusAnalysis!$A$4:$A$7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BonusAnalysis!$B$4:$B$7</c:f>
              <c:numCache>
                <c:formatCode>General</c:formatCode>
                <c:ptCount val="3"/>
                <c:pt idx="0">
                  <c:v>446520.88</c:v>
                </c:pt>
                <c:pt idx="1">
                  <c:v>462818.1100000001</c:v>
                </c:pt>
                <c:pt idx="2">
                  <c:v>324010.36000000004</c:v>
                </c:pt>
              </c:numCache>
            </c:numRef>
          </c:val>
        </c:ser>
        <c:ser>
          <c:idx val="1"/>
          <c:order val="1"/>
          <c:tx>
            <c:strRef>
              <c:f>BonusAnalysis!$C$2:$C$3</c:f>
              <c:strCache>
                <c:ptCount val="1"/>
                <c:pt idx="0">
                  <c:v>Sum of TotalCompensation</c:v>
                </c:pt>
              </c:strCache>
            </c:strRef>
          </c:tx>
          <c:cat>
            <c:strRef>
              <c:f>BonusAnalysis!$A$4:$A$7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BonusAnalysis!$C$4:$C$7</c:f>
              <c:numCache>
                <c:formatCode>General</c:formatCode>
                <c:ptCount val="3"/>
                <c:pt idx="0">
                  <c:v>24562800.88000001</c:v>
                </c:pt>
                <c:pt idx="1">
                  <c:v>27115638.110000014</c:v>
                </c:pt>
                <c:pt idx="2">
                  <c:v>19278580.360000003</c:v>
                </c:pt>
              </c:numCache>
            </c:numRef>
          </c:val>
        </c:ser>
        <c:axId val="208147200"/>
        <c:axId val="208148736"/>
      </c:barChart>
      <c:catAx>
        <c:axId val="208147200"/>
        <c:scaling>
          <c:orientation val="minMax"/>
        </c:scaling>
        <c:axPos val="l"/>
        <c:tickLblPos val="nextTo"/>
        <c:crossAx val="208148736"/>
        <c:crosses val="autoZero"/>
        <c:auto val="1"/>
        <c:lblAlgn val="ctr"/>
        <c:lblOffset val="100"/>
      </c:catAx>
      <c:valAx>
        <c:axId val="208148736"/>
        <c:scaling>
          <c:orientation val="minMax"/>
        </c:scaling>
        <c:axPos val="b"/>
        <c:majorGridlines/>
        <c:numFmt formatCode="General" sourceLinked="1"/>
        <c:tickLblPos val="nextTo"/>
        <c:crossAx val="20814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[Palmoria_HR_Analysis.xlsx]GenderByRegion!PivotTable4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 by Region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GenderByRegion!$B$1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GenderByRegion!$A$2:$A$5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GenderByRegion!$B$2:$B$5</c:f>
              <c:numCache>
                <c:formatCode>General</c:formatCode>
                <c:ptCount val="3"/>
                <c:pt idx="0">
                  <c:v>335</c:v>
                </c:pt>
                <c:pt idx="1">
                  <c:v>361</c:v>
                </c:pt>
                <c:pt idx="2">
                  <c:v>250</c:v>
                </c:pt>
              </c:numCache>
            </c:numRef>
          </c:val>
        </c:ser>
        <c:overlap val="100"/>
        <c:axId val="12810112"/>
        <c:axId val="12811648"/>
      </c:barChart>
      <c:catAx>
        <c:axId val="12810112"/>
        <c:scaling>
          <c:orientation val="minMax"/>
        </c:scaling>
        <c:axPos val="l"/>
        <c:tickLblPos val="nextTo"/>
        <c:crossAx val="12811648"/>
        <c:crosses val="autoZero"/>
        <c:auto val="1"/>
        <c:lblAlgn val="ctr"/>
        <c:lblOffset val="100"/>
      </c:catAx>
      <c:valAx>
        <c:axId val="12811648"/>
        <c:scaling>
          <c:orientation val="minMax"/>
        </c:scaling>
        <c:axPos val="b"/>
        <c:majorGridlines/>
        <c:numFmt formatCode="General" sourceLinked="1"/>
        <c:tickLblPos val="nextTo"/>
        <c:crossAx val="1281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[Palmoria_HR_Analysis.xlsx]GenderByDept!PivotTable5</c:name>
    <c:fmtId val="1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 by Department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GenderByDept!$B$1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GenderByDept!$A$2:$A$14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GenderByDept!$B$2:$B$14</c:f>
              <c:numCache>
                <c:formatCode>General</c:formatCode>
                <c:ptCount val="12"/>
                <c:pt idx="0">
                  <c:v>67</c:v>
                </c:pt>
                <c:pt idx="1">
                  <c:v>81</c:v>
                </c:pt>
                <c:pt idx="2">
                  <c:v>80</c:v>
                </c:pt>
                <c:pt idx="3">
                  <c:v>82</c:v>
                </c:pt>
                <c:pt idx="4">
                  <c:v>88</c:v>
                </c:pt>
                <c:pt idx="5">
                  <c:v>65</c:v>
                </c:pt>
                <c:pt idx="6">
                  <c:v>89</c:v>
                </c:pt>
                <c:pt idx="7">
                  <c:v>74</c:v>
                </c:pt>
                <c:pt idx="8">
                  <c:v>80</c:v>
                </c:pt>
                <c:pt idx="9">
                  <c:v>82</c:v>
                </c:pt>
                <c:pt idx="10">
                  <c:v>81</c:v>
                </c:pt>
                <c:pt idx="11">
                  <c:v>77</c:v>
                </c:pt>
              </c:numCache>
            </c:numRef>
          </c:val>
        </c:ser>
        <c:overlap val="100"/>
        <c:axId val="189414400"/>
        <c:axId val="189432576"/>
      </c:barChart>
      <c:catAx>
        <c:axId val="189414400"/>
        <c:scaling>
          <c:orientation val="minMax"/>
        </c:scaling>
        <c:axPos val="l"/>
        <c:tickLblPos val="nextTo"/>
        <c:crossAx val="189432576"/>
        <c:crosses val="autoZero"/>
        <c:auto val="1"/>
        <c:lblAlgn val="ctr"/>
        <c:lblOffset val="100"/>
      </c:catAx>
      <c:valAx>
        <c:axId val="189432576"/>
        <c:scaling>
          <c:orientation val="minMax"/>
        </c:scaling>
        <c:axPos val="b"/>
        <c:majorGridlines/>
        <c:numFmt formatCode="General" sourceLinked="1"/>
        <c:tickLblPos val="nextTo"/>
        <c:crossAx val="18941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[Palmoria_HR_Analysis.xlsx]RatingsByGender!PivotTable6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RatingsByGender!$B$1:$B$2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RatingsByGender!$A$3:$A$6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RatingsByGender!$B$3:$B$6</c:f>
              <c:numCache>
                <c:formatCode>General</c:formatCode>
                <c:ptCount val="3"/>
                <c:pt idx="0">
                  <c:v>190</c:v>
                </c:pt>
                <c:pt idx="1">
                  <c:v>212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RatingsByGender!$C$1:$C$2</c:f>
              <c:strCache>
                <c:ptCount val="1"/>
                <c:pt idx="0">
                  <c:v>Good</c:v>
                </c:pt>
              </c:strCache>
            </c:strRef>
          </c:tx>
          <c:cat>
            <c:strRef>
              <c:f>RatingsByGender!$A$3:$A$6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RatingsByGender!$C$3:$C$6</c:f>
              <c:numCache>
                <c:formatCode>General</c:formatCode>
                <c:ptCount val="3"/>
                <c:pt idx="0">
                  <c:v>89</c:v>
                </c:pt>
                <c:pt idx="1">
                  <c:v>82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RatingsByGender!$D$1:$D$2</c:f>
              <c:strCache>
                <c:ptCount val="1"/>
                <c:pt idx="0">
                  <c:v>Not Rated</c:v>
                </c:pt>
              </c:strCache>
            </c:strRef>
          </c:tx>
          <c:cat>
            <c:strRef>
              <c:f>RatingsByGender!$A$3:$A$6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RatingsByGender!$D$3:$D$6</c:f>
              <c:numCache>
                <c:formatCode>General</c:formatCode>
                <c:ptCount val="3"/>
                <c:pt idx="0">
                  <c:v>35</c:v>
                </c:pt>
                <c:pt idx="1">
                  <c:v>34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RatingsByGender!$E$1:$E$2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RatingsByGender!$A$3:$A$6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RatingsByGender!$E$3:$E$6</c:f>
              <c:numCache>
                <c:formatCode>General</c:formatCode>
                <c:ptCount val="3"/>
                <c:pt idx="0">
                  <c:v>58</c:v>
                </c:pt>
                <c:pt idx="1">
                  <c:v>70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RatingsByGender!$F$1:$F$2</c:f>
              <c:strCache>
                <c:ptCount val="1"/>
                <c:pt idx="0">
                  <c:v>Very Good</c:v>
                </c:pt>
              </c:strCache>
            </c:strRef>
          </c:tx>
          <c:cat>
            <c:strRef>
              <c:f>RatingsByGender!$A$3:$A$6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RatingsByGender!$F$3:$F$6</c:f>
              <c:numCache>
                <c:formatCode>General</c:formatCode>
                <c:ptCount val="3"/>
                <c:pt idx="0">
                  <c:v>49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</c:ser>
        <c:ser>
          <c:idx val="5"/>
          <c:order val="5"/>
          <c:tx>
            <c:strRef>
              <c:f>RatingsByGender!$G$1:$G$2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RatingsByGender!$A$3:$A$6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RatingsByGender!$G$3:$G$6</c:f>
              <c:numCache>
                <c:formatCode>General</c:formatCode>
                <c:ptCount val="3"/>
                <c:pt idx="0">
                  <c:v>20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</c:ser>
        <c:overlap val="100"/>
        <c:axId val="195824640"/>
        <c:axId val="198271744"/>
      </c:barChart>
      <c:catAx>
        <c:axId val="195824640"/>
        <c:scaling>
          <c:orientation val="minMax"/>
        </c:scaling>
        <c:axPos val="l"/>
        <c:tickLblPos val="nextTo"/>
        <c:crossAx val="198271744"/>
        <c:crosses val="autoZero"/>
        <c:auto val="1"/>
        <c:lblAlgn val="ctr"/>
        <c:lblOffset val="100"/>
      </c:catAx>
      <c:valAx>
        <c:axId val="198271744"/>
        <c:scaling>
          <c:orientation val="minMax"/>
        </c:scaling>
        <c:axPos val="b"/>
        <c:majorGridlines/>
        <c:numFmt formatCode="General" sourceLinked="1"/>
        <c:tickLblPos val="nextTo"/>
        <c:crossAx val="19582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[Palmoria_HR_Analysis.xlsx]SalaryAnalysis!PivotTable7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Gender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SalaryAnalysis!$B$3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SalaryAnalysis!$A$4:$A$7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SalaryAnalysis!$B$4:$B$7</c:f>
              <c:numCache>
                <c:formatCode>General</c:formatCode>
                <c:ptCount val="3"/>
                <c:pt idx="0">
                  <c:v>31811840</c:v>
                </c:pt>
                <c:pt idx="1">
                  <c:v>34777130</c:v>
                </c:pt>
                <c:pt idx="2">
                  <c:v>3134700</c:v>
                </c:pt>
              </c:numCache>
            </c:numRef>
          </c:val>
        </c:ser>
        <c:axId val="187432320"/>
        <c:axId val="187954304"/>
      </c:barChart>
      <c:catAx>
        <c:axId val="187432320"/>
        <c:scaling>
          <c:orientation val="minMax"/>
        </c:scaling>
        <c:axPos val="l"/>
        <c:tickLblPos val="nextTo"/>
        <c:crossAx val="187954304"/>
        <c:crosses val="autoZero"/>
        <c:auto val="1"/>
        <c:lblAlgn val="ctr"/>
        <c:lblOffset val="100"/>
      </c:catAx>
      <c:valAx>
        <c:axId val="187954304"/>
        <c:scaling>
          <c:orientation val="minMax"/>
        </c:scaling>
        <c:axPos val="b"/>
        <c:majorGridlines/>
        <c:numFmt formatCode="General" sourceLinked="1"/>
        <c:tickLblPos val="nextTo"/>
        <c:crossAx val="18743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[Palmoria_HR_Analysis.xlsx]SalaryAnalysis!PivotTable8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SalaryAnalysis!$B$15:$B$16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SalaryAnalysis!$A$17:$A$29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SalaryAnalysis!$B$17:$B$29</c:f>
              <c:numCache>
                <c:formatCode>General</c:formatCode>
                <c:ptCount val="12"/>
                <c:pt idx="0">
                  <c:v>2042290</c:v>
                </c:pt>
                <c:pt idx="1">
                  <c:v>3059740</c:v>
                </c:pt>
                <c:pt idx="2">
                  <c:v>2866040</c:v>
                </c:pt>
                <c:pt idx="3">
                  <c:v>2729730</c:v>
                </c:pt>
                <c:pt idx="4">
                  <c:v>2329230</c:v>
                </c:pt>
                <c:pt idx="5">
                  <c:v>2452340</c:v>
                </c:pt>
                <c:pt idx="6">
                  <c:v>2901700</c:v>
                </c:pt>
                <c:pt idx="7">
                  <c:v>2530950</c:v>
                </c:pt>
                <c:pt idx="8">
                  <c:v>2534640</c:v>
                </c:pt>
                <c:pt idx="9">
                  <c:v>3069170</c:v>
                </c:pt>
                <c:pt idx="10">
                  <c:v>2521050</c:v>
                </c:pt>
                <c:pt idx="11">
                  <c:v>2774960</c:v>
                </c:pt>
              </c:numCache>
            </c:numRef>
          </c:val>
        </c:ser>
        <c:ser>
          <c:idx val="1"/>
          <c:order val="1"/>
          <c:tx>
            <c:strRef>
              <c:f>SalaryAnalysis!$C$15:$C$16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SalaryAnalysis!$A$17:$A$29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SalaryAnalysis!$C$17:$C$29</c:f>
              <c:numCache>
                <c:formatCode>General</c:formatCode>
                <c:ptCount val="12"/>
                <c:pt idx="0">
                  <c:v>2868610</c:v>
                </c:pt>
                <c:pt idx="1">
                  <c:v>3034610</c:v>
                </c:pt>
                <c:pt idx="2">
                  <c:v>2445010</c:v>
                </c:pt>
                <c:pt idx="3">
                  <c:v>2804250</c:v>
                </c:pt>
                <c:pt idx="4">
                  <c:v>3576900</c:v>
                </c:pt>
                <c:pt idx="5">
                  <c:v>2432160</c:v>
                </c:pt>
                <c:pt idx="6">
                  <c:v>3576740</c:v>
                </c:pt>
                <c:pt idx="7">
                  <c:v>2140940</c:v>
                </c:pt>
                <c:pt idx="8">
                  <c:v>2881590</c:v>
                </c:pt>
                <c:pt idx="9">
                  <c:v>2939880</c:v>
                </c:pt>
                <c:pt idx="10">
                  <c:v>3251410</c:v>
                </c:pt>
                <c:pt idx="11">
                  <c:v>2825030</c:v>
                </c:pt>
              </c:numCache>
            </c:numRef>
          </c:val>
        </c:ser>
        <c:ser>
          <c:idx val="2"/>
          <c:order val="2"/>
          <c:tx>
            <c:strRef>
              <c:f>SalaryAnalysis!$D$15:$D$16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SalaryAnalysis!$A$17:$A$29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SalaryAnalysis!$D$17:$D$29</c:f>
              <c:numCache>
                <c:formatCode>General</c:formatCode>
                <c:ptCount val="12"/>
                <c:pt idx="0">
                  <c:v>205120</c:v>
                </c:pt>
                <c:pt idx="1">
                  <c:v>149870</c:v>
                </c:pt>
                <c:pt idx="2">
                  <c:v>460140</c:v>
                </c:pt>
                <c:pt idx="3">
                  <c:v>282850</c:v>
                </c:pt>
                <c:pt idx="4">
                  <c:v>383870</c:v>
                </c:pt>
                <c:pt idx="5">
                  <c:v>105870</c:v>
                </c:pt>
                <c:pt idx="6">
                  <c:v>36480</c:v>
                </c:pt>
                <c:pt idx="7">
                  <c:v>393070</c:v>
                </c:pt>
                <c:pt idx="8">
                  <c:v>356500</c:v>
                </c:pt>
                <c:pt idx="9">
                  <c:v>201200</c:v>
                </c:pt>
                <c:pt idx="10">
                  <c:v>304900</c:v>
                </c:pt>
                <c:pt idx="11">
                  <c:v>254830</c:v>
                </c:pt>
              </c:numCache>
            </c:numRef>
          </c:val>
        </c:ser>
        <c:axId val="188178432"/>
        <c:axId val="188180352"/>
      </c:barChart>
      <c:catAx>
        <c:axId val="188178432"/>
        <c:scaling>
          <c:orientation val="minMax"/>
        </c:scaling>
        <c:axPos val="l"/>
        <c:tickLblPos val="nextTo"/>
        <c:crossAx val="188180352"/>
        <c:crosses val="autoZero"/>
        <c:auto val="1"/>
        <c:lblAlgn val="ctr"/>
        <c:lblOffset val="100"/>
      </c:catAx>
      <c:valAx>
        <c:axId val="188180352"/>
        <c:scaling>
          <c:orientation val="minMax"/>
        </c:scaling>
        <c:axPos val="b"/>
        <c:majorGridlines/>
        <c:numFmt formatCode="General" sourceLinked="1"/>
        <c:tickLblPos val="nextTo"/>
        <c:crossAx val="18817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[Palmoria_HR_Analysis.xlsx]SalaryAnalysis!PivotTable9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SalaryAnalysis!$B$34:$B$35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SalaryAnalysis!$A$36:$A$39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SalaryAnalysis!$B$36:$B$39</c:f>
              <c:numCache>
                <c:formatCode>General</c:formatCode>
                <c:ptCount val="3"/>
                <c:pt idx="0">
                  <c:v>11131420</c:v>
                </c:pt>
                <c:pt idx="1">
                  <c:v>11929130</c:v>
                </c:pt>
                <c:pt idx="2">
                  <c:v>8751290</c:v>
                </c:pt>
              </c:numCache>
            </c:numRef>
          </c:val>
        </c:ser>
        <c:ser>
          <c:idx val="1"/>
          <c:order val="1"/>
          <c:tx>
            <c:strRef>
              <c:f>SalaryAnalysis!$C$34:$C$35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SalaryAnalysis!$A$36:$A$39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SalaryAnalysis!$C$36:$C$39</c:f>
              <c:numCache>
                <c:formatCode>General</c:formatCode>
                <c:ptCount val="3"/>
                <c:pt idx="0">
                  <c:v>11646040</c:v>
                </c:pt>
                <c:pt idx="1">
                  <c:v>13622690</c:v>
                </c:pt>
                <c:pt idx="2">
                  <c:v>9508400</c:v>
                </c:pt>
              </c:numCache>
            </c:numRef>
          </c:val>
        </c:ser>
        <c:ser>
          <c:idx val="2"/>
          <c:order val="2"/>
          <c:tx>
            <c:strRef>
              <c:f>SalaryAnalysis!$D$34:$D$35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SalaryAnalysis!$A$36:$A$39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SalaryAnalysis!$D$36:$D$39</c:f>
              <c:numCache>
                <c:formatCode>General</c:formatCode>
                <c:ptCount val="3"/>
                <c:pt idx="0">
                  <c:v>1338820</c:v>
                </c:pt>
                <c:pt idx="1">
                  <c:v>1101000</c:v>
                </c:pt>
                <c:pt idx="2">
                  <c:v>694880</c:v>
                </c:pt>
              </c:numCache>
            </c:numRef>
          </c:val>
        </c:ser>
        <c:axId val="190697856"/>
        <c:axId val="190699392"/>
      </c:barChart>
      <c:catAx>
        <c:axId val="190697856"/>
        <c:scaling>
          <c:orientation val="minMax"/>
        </c:scaling>
        <c:axPos val="l"/>
        <c:tickLblPos val="nextTo"/>
        <c:crossAx val="190699392"/>
        <c:crosses val="autoZero"/>
        <c:auto val="1"/>
        <c:lblAlgn val="ctr"/>
        <c:lblOffset val="100"/>
      </c:catAx>
      <c:valAx>
        <c:axId val="190699392"/>
        <c:scaling>
          <c:orientation val="minMax"/>
        </c:scaling>
        <c:axPos val="b"/>
        <c:majorGridlines/>
        <c:numFmt formatCode="General" sourceLinked="1"/>
        <c:tickLblPos val="nextTo"/>
        <c:crossAx val="19069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[Palmoria_HR_Analysis.xlsx]MinSalary!PivotTable11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MinSalary!$B$2:$B$3</c:f>
              <c:strCache>
                <c:ptCount val="1"/>
                <c:pt idx="0">
                  <c:v>Sum of BelowMinSalary</c:v>
                </c:pt>
              </c:strCache>
            </c:strRef>
          </c:tx>
          <c:cat>
            <c:strRef>
              <c:f>MinSalary!$A$4:$A$7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MinSalary!$B$4:$B$7</c:f>
              <c:numCache>
                <c:formatCode>General</c:formatCode>
                <c:ptCount val="3"/>
                <c:pt idx="0">
                  <c:v>238</c:v>
                </c:pt>
                <c:pt idx="1">
                  <c:v>250</c:v>
                </c:pt>
                <c:pt idx="2">
                  <c:v>166</c:v>
                </c:pt>
              </c:numCache>
            </c:numRef>
          </c:val>
        </c:ser>
        <c:ser>
          <c:idx val="1"/>
          <c:order val="1"/>
          <c:tx>
            <c:strRef>
              <c:f>MinSalary!$C$2:$C$3</c:f>
              <c:strCache>
                <c:ptCount val="1"/>
                <c:pt idx="0">
                  <c:v>Count of Name</c:v>
                </c:pt>
              </c:strCache>
            </c:strRef>
          </c:tx>
          <c:cat>
            <c:strRef>
              <c:f>MinSalary!$A$4:$A$7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MinSalary!$C$4:$C$7</c:f>
              <c:numCache>
                <c:formatCode>General</c:formatCode>
                <c:ptCount val="3"/>
                <c:pt idx="0">
                  <c:v>335</c:v>
                </c:pt>
                <c:pt idx="1">
                  <c:v>361</c:v>
                </c:pt>
                <c:pt idx="2">
                  <c:v>250</c:v>
                </c:pt>
              </c:numCache>
            </c:numRef>
          </c:val>
        </c:ser>
        <c:axId val="206955264"/>
        <c:axId val="206962688"/>
      </c:barChart>
      <c:catAx>
        <c:axId val="206955264"/>
        <c:scaling>
          <c:orientation val="minMax"/>
        </c:scaling>
        <c:axPos val="l"/>
        <c:tickLblPos val="nextTo"/>
        <c:crossAx val="206962688"/>
        <c:crosses val="autoZero"/>
        <c:auto val="1"/>
        <c:lblAlgn val="ctr"/>
        <c:lblOffset val="100"/>
      </c:catAx>
      <c:valAx>
        <c:axId val="206962688"/>
        <c:scaling>
          <c:orientation val="minMax"/>
        </c:scaling>
        <c:axPos val="b"/>
        <c:majorGridlines/>
        <c:numFmt formatCode="General" sourceLinked="1"/>
        <c:tickLblPos val="nextTo"/>
        <c:crossAx val="20695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[Palmoria_HR_Analysis.xlsx]SalaryBands!PivotTable14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by $10,000 Bands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SalaryBands!$B$2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SalaryBands!$A$3:$A$13</c:f>
              <c:strCache>
                <c:ptCount val="10"/>
                <c:pt idx="0">
                  <c:v>100K-110K</c:v>
                </c:pt>
                <c:pt idx="1">
                  <c:v>110K-120K</c:v>
                </c:pt>
                <c:pt idx="2">
                  <c:v>20K-30K</c:v>
                </c:pt>
                <c:pt idx="3">
                  <c:v>30K-40K</c:v>
                </c:pt>
                <c:pt idx="4">
                  <c:v>40K-50K</c:v>
                </c:pt>
                <c:pt idx="5">
                  <c:v>50K-60K</c:v>
                </c:pt>
                <c:pt idx="6">
                  <c:v>60K-70K</c:v>
                </c:pt>
                <c:pt idx="7">
                  <c:v>70K-80K</c:v>
                </c:pt>
                <c:pt idx="8">
                  <c:v>80K-90K</c:v>
                </c:pt>
                <c:pt idx="9">
                  <c:v>90K-100K</c:v>
                </c:pt>
              </c:strCache>
            </c:strRef>
          </c:cat>
          <c:val>
            <c:numRef>
              <c:f>SalaryBands!$B$3:$B$13</c:f>
              <c:numCache>
                <c:formatCode>General</c:formatCode>
                <c:ptCount val="10"/>
                <c:pt idx="0">
                  <c:v>105</c:v>
                </c:pt>
                <c:pt idx="1">
                  <c:v>97</c:v>
                </c:pt>
                <c:pt idx="2">
                  <c:v>26</c:v>
                </c:pt>
                <c:pt idx="3">
                  <c:v>103</c:v>
                </c:pt>
                <c:pt idx="4">
                  <c:v>105</c:v>
                </c:pt>
                <c:pt idx="5">
                  <c:v>96</c:v>
                </c:pt>
                <c:pt idx="6">
                  <c:v>99</c:v>
                </c:pt>
                <c:pt idx="7">
                  <c:v>117</c:v>
                </c:pt>
                <c:pt idx="8">
                  <c:v>108</c:v>
                </c:pt>
                <c:pt idx="9">
                  <c:v>90</c:v>
                </c:pt>
              </c:numCache>
            </c:numRef>
          </c:val>
        </c:ser>
        <c:axId val="187091968"/>
        <c:axId val="195895680"/>
      </c:barChart>
      <c:catAx>
        <c:axId val="187091968"/>
        <c:scaling>
          <c:orientation val="minMax"/>
        </c:scaling>
        <c:axPos val="l"/>
        <c:tickLblPos val="nextTo"/>
        <c:crossAx val="195895680"/>
        <c:crosses val="autoZero"/>
        <c:auto val="1"/>
        <c:lblAlgn val="ctr"/>
        <c:lblOffset val="100"/>
      </c:catAx>
      <c:valAx>
        <c:axId val="195895680"/>
        <c:scaling>
          <c:orientation val="minMax"/>
        </c:scaling>
        <c:axPos val="b"/>
        <c:majorGridlines/>
        <c:numFmt formatCode="General" sourceLinked="1"/>
        <c:tickLblPos val="nextTo"/>
        <c:crossAx val="18709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5</xdr:row>
      <xdr:rowOff>161925</xdr:rowOff>
    </xdr:from>
    <xdr:to>
      <xdr:col>11</xdr:col>
      <xdr:colOff>219075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161925</xdr:rowOff>
    </xdr:from>
    <xdr:to>
      <xdr:col>11</xdr:col>
      <xdr:colOff>76200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7</xdr:row>
      <xdr:rowOff>28575</xdr:rowOff>
    </xdr:from>
    <xdr:to>
      <xdr:col>10</xdr:col>
      <xdr:colOff>152400</xdr:colOff>
      <xdr:row>21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180975</xdr:rowOff>
    </xdr:from>
    <xdr:to>
      <xdr:col>12</xdr:col>
      <xdr:colOff>590550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142875</xdr:rowOff>
    </xdr:from>
    <xdr:to>
      <xdr:col>10</xdr:col>
      <xdr:colOff>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19050</xdr:rowOff>
    </xdr:from>
    <xdr:to>
      <xdr:col>12</xdr:col>
      <xdr:colOff>600075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29</xdr:row>
      <xdr:rowOff>161925</xdr:rowOff>
    </xdr:from>
    <xdr:to>
      <xdr:col>13</xdr:col>
      <xdr:colOff>342900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104775</xdr:rowOff>
    </xdr:from>
    <xdr:to>
      <xdr:col>11</xdr:col>
      <xdr:colOff>200025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66675</xdr:rowOff>
    </xdr:from>
    <xdr:to>
      <xdr:col>10</xdr:col>
      <xdr:colOff>523875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20</xdr:row>
      <xdr:rowOff>47625</xdr:rowOff>
    </xdr:from>
    <xdr:to>
      <xdr:col>13</xdr:col>
      <xdr:colOff>514350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114300</xdr:rowOff>
    </xdr:from>
    <xdr:to>
      <xdr:col>10</xdr:col>
      <xdr:colOff>571500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 PC" refreshedDate="45843.824343287037" createdVersion="3" refreshedVersion="3" minRefreshableVersion="3" recordCount="947">
  <cacheSource type="worksheet">
    <worksheetSource ref="A1:A1048576" sheet="CleanedData1"/>
  </cacheSource>
  <cacheFields count="2">
    <cacheField name="Name" numFmtId="0">
      <sharedItems containsBlank="1"/>
    </cacheField>
    <cacheField name="Gender" numFmtId="0">
      <sharedItems containsBlank="1" count="3">
        <s v="Female"/>
        <s v="Male"/>
        <m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USER PC" refreshedDate="45843.893312731481" createdVersion="3" refreshedVersion="3" minRefreshableVersion="3" recordCount="946">
  <cacheSource type="worksheet">
    <worksheetSource ref="A1:A947" sheet="CleanedData (3)"/>
  </cacheSource>
  <cacheFields count="3">
    <cacheField name="Name" numFmtId="0">
      <sharedItems/>
    </cacheField>
    <cacheField name="SalaryBand" numFmtId="0">
      <sharedItems count="10">
        <s v="90K-100K"/>
        <s v="30K-40K"/>
        <s v="80K-90K"/>
        <s v="60K-70K"/>
        <s v="50K-60K"/>
        <s v="40K-50K"/>
        <s v="20K-30K"/>
        <s v="70K-80K"/>
        <s v="110K-120K"/>
        <s v="100K-110K"/>
      </sharedItems>
    </cacheField>
    <cacheField name="Location" numFmtId="0">
      <sharedItems count="3">
        <s v="Kaduna"/>
        <s v="Abuja"/>
        <s v="Lagos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USER PC" refreshedDate="45843.899143402778" createdVersion="3" refreshedVersion="3" minRefreshableVersion="3" recordCount="946">
  <cacheSource type="worksheet">
    <worksheetSource ref="B1:D947" sheet="CleanedData (3)"/>
  </cacheSource>
  <cacheFields count="3">
    <cacheField name="Location" numFmtId="0">
      <sharedItems count="3">
        <s v="Kaduna"/>
        <s v="Abuja"/>
        <s v="Lagos"/>
      </sharedItems>
    </cacheField>
    <cacheField name="Bonus" numFmtId="0">
      <sharedItems containsSemiMixedTypes="0" containsString="0" containsNumber="1" minValue="0" maxValue="6622.4400000000005"/>
    </cacheField>
    <cacheField name="TotalCompensation" numFmtId="0">
      <sharedItems containsSemiMixedTypes="0" containsString="0" containsNumber="1" minValue="28160" maxValue="124372.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 PC" refreshedDate="45843.836800347221" createdVersion="3" refreshedVersion="3" minRefreshableVersion="3" recordCount="946">
  <cacheSource type="worksheet">
    <worksheetSource ref="A1:B947" sheet="CleanedData1"/>
  </cacheSource>
  <cacheFields count="2">
    <cacheField name="Name" numFmtId="0">
      <sharedItems/>
    </cacheField>
    <cacheField name="Location" numFmtId="0">
      <sharedItems count="3">
        <s v="Kaduna"/>
        <s v="Abuja"/>
        <s v="Lago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 PC" refreshedDate="45843.841950462964" createdVersion="3" refreshedVersion="3" minRefreshableVersion="3" recordCount="946">
  <cacheSource type="worksheet">
    <worksheetSource ref="A1:E947" sheet="CleanedData (3)"/>
  </cacheSource>
  <cacheFields count="2">
    <cacheField name="Name" numFmtId="0">
      <sharedItems/>
    </cacheField>
    <cacheField name="Department" numFmtId="0">
      <sharedItems count="12">
        <s v="Research and Development"/>
        <s v="Accounting"/>
        <s v="Services"/>
        <s v="Training"/>
        <s v="Product Management"/>
        <s v="Legal"/>
        <s v="Sales"/>
        <s v="Business Development"/>
        <s v="Engineering"/>
        <s v="Human Resources"/>
        <s v="Support"/>
        <s v="Marketing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 PC" refreshedDate="45843.846643865741" createdVersion="3" refreshedVersion="3" minRefreshableVersion="3" recordCount="946">
  <cacheSource type="worksheet">
    <worksheetSource ref="A1:G947" sheet="CleanedData (3)"/>
  </cacheSource>
  <cacheFields count="3">
    <cacheField name="Name" numFmtId="0">
      <sharedItems/>
    </cacheField>
    <cacheField name="Rating" numFmtId="0">
      <sharedItems count="6">
        <s v="Not Rated"/>
        <s v="Poor"/>
        <s v="Average"/>
        <s v="Very Poor"/>
        <s v="Good"/>
        <s v="Very Good"/>
      </sharedItems>
    </cacheField>
    <cacheField name="Gender" numFmtId="0">
      <sharedItems containsBlank="1" count="3">
        <s v="Female"/>
        <s v="Male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 PC" refreshedDate="45843.859042129632" createdVersion="3" refreshedVersion="3" minRefreshableVersion="3" recordCount="946">
  <cacheSource type="worksheet">
    <worksheetSource ref="E1:G947" sheet="CleanedData (3)"/>
  </cacheSource>
  <cacheFields count="2">
    <cacheField name="Gender" numFmtId="0">
      <sharedItems containsBlank="1" count="3">
        <s v="Female"/>
        <s v="Male"/>
        <m/>
      </sharedItems>
    </cacheField>
    <cacheField name="Salary" numFmtId="0">
      <sharedItems containsSemiMixedTypes="0" containsString="0" containsNumber="1" containsInteger="1" minValue="28130" maxValue="119930" count="833">
        <n v="96560"/>
        <n v="34080"/>
        <n v="87210"/>
        <n v="67510"/>
        <n v="52000"/>
        <n v="67820"/>
        <n v="69740"/>
        <n v="48630"/>
        <n v="98970"/>
        <n v="29490"/>
        <n v="76300"/>
        <n v="41600"/>
        <n v="38240"/>
        <n v="88690"/>
        <n v="96370"/>
        <n v="72450"/>
        <n v="34500"/>
        <n v="81790"/>
        <n v="72700"/>
        <n v="61990"/>
        <n v="50810"/>
        <n v="118840"/>
        <n v="94050"/>
        <n v="115840"/>
        <n v="104470"/>
        <n v="87810"/>
        <n v="60260"/>
        <n v="45110"/>
        <n v="90880"/>
        <n v="28160"/>
        <n v="81150"/>
        <n v="96320"/>
        <n v="109120"/>
        <n v="45600"/>
        <n v="29530"/>
        <n v="111910"/>
        <n v="75730"/>
        <n v="50860"/>
        <n v="99530"/>
        <n v="92450"/>
        <n v="108170"/>
        <n v="116090"/>
        <n v="92190"/>
        <n v="118980"/>
        <n v="110970"/>
        <n v="82300"/>
        <n v="114870"/>
        <n v="61210"/>
        <n v="32980"/>
        <n v="84170"/>
        <n v="33840"/>
        <n v="81380"/>
        <n v="71490"/>
        <n v="116500"/>
        <n v="39780"/>
        <n v="37130"/>
        <n v="89690"/>
        <n v="60580"/>
        <n v="42310"/>
        <n v="59670"/>
        <n v="108340"/>
        <n v="106080"/>
        <n v="62280"/>
        <n v="37920"/>
        <n v="66870"/>
        <n v="48090"/>
        <n v="33960"/>
        <n v="112110"/>
        <n v="71570"/>
        <n v="119670"/>
        <n v="58740"/>
        <n v="28130"/>
        <n v="28480"/>
        <n v="31240"/>
        <n v="31630"/>
        <n v="32500"/>
        <n v="33630"/>
        <n v="35940"/>
        <n v="36150"/>
        <n v="36860"/>
        <n v="37840"/>
        <n v="38440"/>
        <n v="38520"/>
        <n v="39680"/>
        <n v="40560"/>
        <n v="40910"/>
        <n v="41910"/>
        <n v="41930"/>
        <n v="42950"/>
        <n v="43590"/>
        <n v="44300"/>
        <n v="47360"/>
        <n v="47650"/>
        <n v="47960"/>
        <n v="48060"/>
        <n v="48250"/>
        <n v="48530"/>
        <n v="49670"/>
        <n v="51200"/>
        <n v="51740"/>
        <n v="52120"/>
        <n v="52610"/>
        <n v="52810"/>
        <n v="53540"/>
        <n v="53920"/>
        <n v="53950"/>
        <n v="54010"/>
        <n v="54520"/>
        <n v="56280"/>
        <n v="56810"/>
        <n v="56870"/>
        <n v="29080"/>
        <n v="58830"/>
        <n v="58850"/>
        <n v="29610"/>
        <n v="59260"/>
        <n v="30000"/>
        <n v="30080"/>
        <n v="61430"/>
        <n v="61620"/>
        <n v="31280"/>
        <n v="62690"/>
        <n v="31830"/>
        <n v="31920"/>
        <n v="66100"/>
        <n v="33050"/>
        <n v="66570"/>
        <n v="68480"/>
        <n v="68800"/>
        <n v="69070"/>
        <n v="69860"/>
        <n v="35010"/>
        <n v="71590"/>
        <n v="35830"/>
        <n v="71920"/>
        <n v="35990"/>
        <n v="32720"/>
        <n v="72040"/>
        <n v="32810"/>
        <n v="72350"/>
        <n v="72360"/>
        <n v="72500"/>
        <n v="36480"/>
        <n v="36710"/>
        <n v="73490"/>
        <n v="37060"/>
        <n v="74620"/>
        <n v="116980"/>
        <n v="28330"/>
        <n v="54130"/>
        <n v="114690"/>
        <n v="71230"/>
        <n v="55310"/>
        <n v="51320"/>
        <n v="29880"/>
        <n v="65350"/>
        <n v="104080"/>
        <n v="70080"/>
        <n v="75720"/>
        <n v="84600"/>
        <n v="75320"/>
        <n v="77130"/>
        <n v="105870"/>
        <n v="44450"/>
        <n v="86360"/>
        <n v="67660"/>
        <n v="78380"/>
        <n v="90700"/>
        <n v="115190"/>
        <n v="96920"/>
        <n v="40980"/>
        <n v="48980"/>
        <n v="57090"/>
        <n v="74800"/>
        <n v="98360"/>
        <n v="57620"/>
        <n v="90530"/>
        <n v="65700"/>
        <n v="69060"/>
        <n v="69730"/>
        <n v="31200"/>
        <n v="106930"/>
        <n v="30940"/>
        <n v="87930"/>
        <n v="57000"/>
        <n v="79590"/>
        <n v="40750"/>
        <n v="86570"/>
        <n v="108290"/>
        <n v="44120"/>
        <n v="82680"/>
        <n v="52250"/>
        <n v="115790"/>
        <n v="78560"/>
        <n v="105290"/>
        <n v="48590"/>
        <n v="92010"/>
        <n v="113790"/>
        <n v="114650"/>
        <n v="37550"/>
        <n v="75230"/>
        <n v="76190"/>
        <n v="29420"/>
        <n v="38330"/>
        <n v="32190"/>
        <n v="29810"/>
        <n v="77840"/>
        <n v="78440"/>
        <n v="78710"/>
        <n v="80030"/>
        <n v="33560"/>
        <n v="80700"/>
        <n v="40450"/>
        <n v="33760"/>
        <n v="81220"/>
        <n v="33890"/>
        <n v="40770"/>
        <n v="82240"/>
        <n v="31820"/>
        <n v="83400"/>
        <n v="83590"/>
        <n v="28310"/>
        <n v="84940"/>
        <n v="85000"/>
        <n v="85180"/>
        <n v="85260"/>
        <n v="38930"/>
        <n v="85780"/>
        <n v="85920"/>
        <n v="43020"/>
        <n v="86230"/>
        <n v="35930"/>
        <n v="86340"/>
        <n v="43200"/>
        <n v="86490"/>
        <n v="28870"/>
        <n v="86940"/>
        <n v="86990"/>
        <n v="36550"/>
        <n v="33800"/>
        <n v="39970"/>
        <n v="29330"/>
        <n v="88330"/>
        <n v="88510"/>
        <n v="40530"/>
        <n v="89960"/>
        <n v="34650"/>
        <n v="90240"/>
        <n v="34830"/>
        <n v="91120"/>
        <n v="91190"/>
        <n v="91500"/>
        <n v="41670"/>
        <n v="41980"/>
        <n v="46280"/>
        <n v="35670"/>
        <n v="93130"/>
        <n v="93210"/>
        <n v="31170"/>
        <n v="93960"/>
        <n v="94530"/>
        <n v="47270"/>
        <n v="39540"/>
        <n v="95340"/>
        <n v="47670"/>
        <n v="39940"/>
        <n v="43600"/>
        <n v="36920"/>
        <n v="96620"/>
        <n v="32270"/>
        <n v="97020"/>
        <n v="37360"/>
        <n v="98200"/>
        <n v="98740"/>
        <n v="100420"/>
        <n v="102520"/>
        <n v="39650"/>
        <n v="51800"/>
        <n v="103610"/>
        <n v="104340"/>
        <n v="52220"/>
        <n v="40270"/>
        <n v="104770"/>
        <n v="52630"/>
        <n v="105330"/>
        <n v="105610"/>
        <n v="105960"/>
        <n v="106170"/>
        <n v="106400"/>
        <n v="106460"/>
        <n v="106780"/>
        <n v="44530"/>
        <n v="41160"/>
        <n v="107090"/>
        <n v="107440"/>
        <n v="53760"/>
        <n v="107580"/>
        <n v="54140"/>
        <n v="108390"/>
        <n v="108450"/>
        <n v="28580"/>
        <n v="110780"/>
        <n v="110890"/>
        <n v="110950"/>
        <n v="46350"/>
        <n v="111480"/>
        <n v="31020"/>
        <n v="42990"/>
        <n v="112460"/>
        <n v="112570"/>
        <n v="112780"/>
        <n v="56620"/>
        <n v="113620"/>
        <n v="56900"/>
        <n v="29970"/>
        <n v="113980"/>
        <n v="47550"/>
        <n v="115490"/>
        <n v="116220"/>
        <n v="44820"/>
        <n v="53180"/>
        <n v="58840"/>
        <n v="58940"/>
        <n v="31090"/>
        <n v="49390"/>
        <n v="119020"/>
        <n v="59810"/>
        <n v="49920"/>
        <n v="46160"/>
        <n v="60010"/>
        <n v="30250"/>
        <n v="61100"/>
        <n v="41140"/>
        <n v="41220"/>
        <n v="29590"/>
        <n v="29770"/>
        <n v="63020"/>
        <n v="42160"/>
        <n v="33410"/>
        <n v="52960"/>
        <n v="42820"/>
        <n v="33920"/>
        <n v="64960"/>
        <n v="50020"/>
        <n v="31040"/>
        <n v="50310"/>
        <n v="60130"/>
        <n v="55280"/>
        <n v="66370"/>
        <n v="66460"/>
        <n v="66610"/>
        <n v="37020"/>
        <n v="61050"/>
        <n v="45060"/>
        <n v="37800"/>
        <n v="68090"/>
        <n v="68200"/>
        <n v="52670"/>
        <n v="57080"/>
        <n v="68900"/>
        <n v="69120"/>
        <n v="69340"/>
        <n v="36740"/>
        <n v="69970"/>
        <n v="37110"/>
        <n v="35440"/>
        <n v="70930"/>
        <n v="71240"/>
        <n v="59430"/>
        <n v="29890"/>
        <n v="36040"/>
        <n v="60140"/>
        <n v="38030"/>
        <n v="60330"/>
        <n v="38250"/>
        <n v="61010"/>
        <n v="73240"/>
        <n v="38730"/>
        <n v="74920"/>
        <n v="57640"/>
        <n v="35740"/>
        <n v="57820"/>
        <n v="75280"/>
        <n v="75480"/>
        <n v="39750"/>
        <n v="58260"/>
        <n v="68970"/>
        <n v="39960"/>
        <n v="75970"/>
        <n v="77110"/>
        <n v="77260"/>
        <n v="36820"/>
        <n v="59550"/>
        <n v="38830"/>
        <n v="43700"/>
        <n v="33030"/>
        <n v="39700"/>
        <n v="41790"/>
        <n v="61330"/>
        <n v="80360"/>
        <n v="67430"/>
        <n v="67630"/>
        <n v="42730"/>
        <n v="81260"/>
        <n v="43110"/>
        <n v="74550"/>
        <n v="82120"/>
        <n v="39340"/>
        <n v="43510"/>
        <n v="75870"/>
        <n v="46470"/>
        <n v="84420"/>
        <n v="70360"/>
        <n v="70610"/>
        <n v="47290"/>
        <n v="71030"/>
        <n v="85670"/>
        <n v="71820"/>
        <n v="78390"/>
        <n v="86920"/>
        <n v="58130"/>
        <n v="87400"/>
        <n v="88030"/>
        <n v="67910"/>
        <n v="67960"/>
        <n v="68010"/>
        <n v="58960"/>
        <n v="49520"/>
        <n v="74390"/>
        <n v="46990"/>
        <n v="90080"/>
        <n v="75600"/>
        <n v="47760"/>
        <n v="60560"/>
        <n v="75990"/>
        <n v="70230"/>
        <n v="91930"/>
        <n v="48690"/>
        <n v="51520"/>
        <n v="61920"/>
        <n v="93160"/>
        <n v="93270"/>
        <n v="77910"/>
        <n v="46750"/>
        <n v="78020"/>
        <n v="72160"/>
        <n v="52140"/>
        <n v="49530"/>
        <n v="78490"/>
        <n v="72550"/>
        <n v="72880"/>
        <n v="95020"/>
        <n v="45510"/>
        <n v="45590"/>
        <n v="47910"/>
        <n v="96250"/>
        <n v="48290"/>
        <n v="88430"/>
        <n v="49000"/>
        <n v="75440"/>
        <n v="75540"/>
        <n v="36460"/>
        <n v="82670"/>
        <n v="36880"/>
        <n v="83190"/>
        <n v="90800"/>
        <n v="76930"/>
        <n v="100370"/>
        <n v="83750"/>
        <n v="50450"/>
        <n v="84500"/>
        <n v="84760"/>
        <n v="51650"/>
        <n v="79570"/>
        <n v="86240"/>
        <n v="86470"/>
        <n v="94820"/>
        <n v="54970"/>
        <n v="52270"/>
        <n v="104800"/>
        <n v="52750"/>
        <n v="96000"/>
        <n v="88380"/>
        <n v="32140"/>
        <n v="88590"/>
        <n v="106670"/>
        <n v="97110"/>
        <n v="56250"/>
        <n v="56370"/>
        <n v="107340"/>
        <n v="83180"/>
        <n v="31050"/>
        <n v="60800"/>
        <n v="91310"/>
        <n v="84470"/>
        <n v="57910"/>
        <n v="110200"/>
        <n v="34470"/>
        <n v="58280"/>
        <n v="110910"/>
        <n v="85330"/>
        <n v="74010"/>
        <n v="61700"/>
        <n v="111230"/>
        <n v="85740"/>
        <n v="86560"/>
        <n v="112550"/>
        <n v="94070"/>
        <n v="56710"/>
        <n v="32620"/>
        <n v="42380"/>
        <n v="76390"/>
        <n v="115090"/>
        <n v="95950"/>
        <n v="57750"/>
        <n v="96750"/>
        <n v="96800"/>
        <n v="36370"/>
        <n v="58400"/>
        <n v="61790"/>
        <n v="48950"/>
        <n v="98010"/>
        <n v="117810"/>
        <n v="98400"/>
        <n v="118120"/>
        <n v="107790"/>
        <n v="35980"/>
        <n v="91360"/>
        <n v="99630"/>
        <n v="119660"/>
        <n v="66510"/>
        <n v="92470"/>
        <n v="63370"/>
        <n v="92700"/>
        <n v="92870"/>
        <n v="109870"/>
        <n v="80610"/>
        <n v="109980"/>
        <n v="63710"/>
        <n v="93500"/>
        <n v="101390"/>
        <n v="64270"/>
        <n v="111190"/>
        <n v="34980"/>
        <n v="102130"/>
        <n v="58370"/>
        <n v="81900"/>
        <n v="68980"/>
        <n v="103550"/>
        <n v="69190"/>
        <n v="113690"/>
        <n v="113800"/>
        <n v="104410"/>
        <n v="69760"/>
        <n v="105120"/>
        <n v="114810"/>
        <n v="84740"/>
        <n v="115640"/>
        <n v="36540"/>
        <n v="85530"/>
        <n v="71370"/>
        <n v="99450"/>
        <n v="108250"/>
        <n v="108360"/>
        <n v="86840"/>
        <n v="100730"/>
        <n v="73360"/>
        <n v="101670"/>
        <n v="41570"/>
        <n v="63450"/>
        <n v="41700"/>
        <n v="75090"/>
        <n v="71210"/>
        <n v="67980"/>
        <n v="104750"/>
        <n v="41420"/>
        <n v="114010"/>
        <n v="68890"/>
        <n v="114890"/>
        <n v="72840"/>
        <n v="106490"/>
        <n v="115380"/>
        <n v="66140"/>
        <n v="107020"/>
        <n v="107220"/>
        <n v="69710"/>
        <n v="70020"/>
        <n v="108080"/>
        <n v="117150"/>
        <n v="93880"/>
        <n v="78540"/>
        <n v="28970"/>
        <n v="71540"/>
        <n v="53240"/>
        <n v="119930"/>
        <n v="110770"/>
        <n v="80170"/>
        <n v="68860"/>
        <n v="76620"/>
        <n v="97120"/>
        <n v="112120"/>
        <n v="70380"/>
        <n v="61690"/>
        <n v="74280"/>
        <n v="34620"/>
        <n v="74710"/>
        <n v="78840"/>
        <n v="115440"/>
        <n v="71510"/>
        <n v="42970"/>
        <n v="47000"/>
        <n v="53910"/>
        <n v="79520"/>
        <n v="37900"/>
        <n v="116670"/>
        <n v="75880"/>
        <n v="116890"/>
        <n v="117020"/>
        <n v="117520"/>
        <n v="43900"/>
        <n v="118300"/>
        <n v="77000"/>
        <n v="58030"/>
        <n v="29670"/>
        <n v="88360"/>
        <n v="45650"/>
        <n v="76210"/>
        <n v="106890"/>
        <n v="89160"/>
        <n v="69910"/>
        <n v="84750"/>
        <n v="77050"/>
        <n v="86010"/>
        <n v="109040"/>
        <n v="109050"/>
        <n v="109380"/>
        <n v="110830"/>
        <n v="87740"/>
        <n v="79650"/>
        <n v="48170"/>
        <n v="84310"/>
        <n v="93740"/>
        <n v="89020"/>
        <n v="70650"/>
        <n v="85460"/>
        <n v="85720"/>
        <n v="90340"/>
        <n v="117840"/>
        <n v="93080"/>
        <n v="77100"/>
        <n v="118360"/>
        <n v="89120"/>
        <n v="100360"/>
        <n v="51860"/>
        <n v="51910"/>
        <n v="95680"/>
        <n v="75920"/>
        <n v="95980"/>
        <n v="101420"/>
        <n v="101610"/>
        <n v="101790"/>
        <n v="96660"/>
        <n v="102140"/>
        <n v="52590"/>
        <n v="68430"/>
        <n v="77060"/>
        <n v="43150"/>
        <n v="43330"/>
        <n v="103670"/>
        <n v="89360"/>
        <n v="99460"/>
        <n v="99750"/>
        <n v="99970"/>
        <n v="71180"/>
        <n v="101190"/>
        <n v="48180"/>
        <n v="84200"/>
        <n v="93930"/>
        <n v="85880"/>
        <n v="57350"/>
        <n v="50950"/>
        <n v="76320"/>
        <n v="42240"/>
        <n v="109190"/>
        <n v="104120"/>
        <n v="109790"/>
        <n v="59610"/>
        <n v="116240"/>
        <n v="104680"/>
        <n v="75010"/>
        <n v="105470"/>
        <n v="65920"/>
        <n v="101220"/>
        <n v="118100"/>
        <n v="101500"/>
        <n v="112370"/>
        <n v="101760"/>
        <n v="107110"/>
        <n v="53870"/>
        <n v="113750"/>
        <n v="114510"/>
        <n v="108970"/>
        <n v="40400"/>
        <n v="114900"/>
        <n v="109710"/>
        <n v="96790"/>
        <n v="117940"/>
        <n v="113280"/>
        <n v="98630"/>
        <n v="119750"/>
        <n v="108460"/>
        <n v="99200"/>
        <n v="115920"/>
        <n v="86390"/>
        <n v="67010"/>
        <n v="67620"/>
        <n v="103110"/>
        <n v="87850"/>
        <n v="59300"/>
        <n v="68040"/>
        <n v="68220"/>
        <n v="115230"/>
        <n v="60570"/>
        <n v="76560"/>
        <n v="103160"/>
        <n v="70760"/>
        <n v="118060"/>
        <n v="103340"/>
        <n v="77740"/>
        <n v="108160"/>
        <n v="50800"/>
        <n v="109160"/>
        <n v="109170"/>
        <n v="62780"/>
        <n v="48140"/>
        <n v="44850"/>
        <n v="74360"/>
        <n v="74410"/>
        <n v="45450"/>
        <n v="110040"/>
        <n v="62090"/>
        <n v="49760"/>
        <n v="77470"/>
        <n v="54780"/>
        <n v="119550"/>
        <n v="78640"/>
        <n v="87290"/>
        <n v="103490"/>
        <n v="116520"/>
        <n v="117850"/>
        <n v="87620"/>
        <n v="69460"/>
        <n v="92340"/>
        <n v="92500"/>
        <n v="87610"/>
        <n v="109760"/>
        <n v="63560"/>
        <n v="89090"/>
        <n v="63720"/>
        <n v="89610"/>
        <n v="58100"/>
        <n v="90130"/>
        <n v="62200"/>
        <n v="113760"/>
        <n v="97400"/>
        <n v="60760"/>
        <n v="92940"/>
        <n v="98640"/>
        <n v="60440"/>
        <n v="99680"/>
        <n v="94020"/>
        <n v="81720"/>
        <n v="56830"/>
        <n v="57930"/>
        <n v="84680"/>
        <n v="98110"/>
        <n v="107660"/>
        <n v="70270"/>
        <n v="59560"/>
        <n v="65570"/>
        <n v="103240"/>
        <n v="104900"/>
        <n v="89830"/>
        <n v="86740"/>
        <n v="115980"/>
        <n v="66020"/>
        <n v="96140"/>
        <n v="71330"/>
        <n v="80060"/>
        <n v="78500"/>
        <n v="99470"/>
        <n v="114430"/>
        <n v="67950"/>
        <n v="114600"/>
        <n v="69160"/>
        <n v="70440"/>
        <n v="102930"/>
        <n v="80770"/>
        <n v="103600"/>
        <n v="76900"/>
        <n v="105370"/>
        <n v="78180"/>
        <n v="104210"/>
        <n v="74600"/>
        <n v="105800"/>
        <n v="74110"/>
        <n v="110820"/>
        <n v="88050"/>
        <n v="116770"/>
        <n v="119110"/>
        <n v="96610"/>
        <n v="96640"/>
        <n v="89840"/>
        <n v="99780"/>
        <n v="114470"/>
        <n v="118800"/>
        <n v="90150"/>
        <n v="110730"/>
        <n v="103360"/>
        <n v="116970"/>
        <n v="106190"/>
        <n v="109030"/>
        <n v="98020"/>
        <n v="107700"/>
        <n v="116590"/>
        <n v="108600"/>
        <n v="109000"/>
        <n v="118450"/>
        <n v="111820"/>
        <n v="111050"/>
        <n v="103990"/>
        <n v="115080"/>
        <n v="11418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 PC" refreshedDate="45843.862674189812" createdVersion="3" refreshedVersion="3" minRefreshableVersion="3" recordCount="946">
  <cacheSource type="worksheet">
    <worksheetSource ref="E1:H947" sheet="CleanedData (3)"/>
  </cacheSource>
  <cacheFields count="3">
    <cacheField name="Gender" numFmtId="0">
      <sharedItems containsBlank="1" count="3">
        <s v="Female"/>
        <s v="Male"/>
        <m/>
      </sharedItems>
    </cacheField>
    <cacheField name="Salary" numFmtId="0">
      <sharedItems containsSemiMixedTypes="0" containsString="0" containsNumber="1" containsInteger="1" minValue="28130" maxValue="119930"/>
    </cacheField>
    <cacheField name="Department" numFmtId="0">
      <sharedItems count="12">
        <s v="Research and Development"/>
        <s v="Accounting"/>
        <s v="Services"/>
        <s v="Training"/>
        <s v="Product Management"/>
        <s v="Legal"/>
        <s v="Sales"/>
        <s v="Business Development"/>
        <s v="Engineering"/>
        <s v="Human Resources"/>
        <s v="Support"/>
        <s v="Marketing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ER PC" refreshedDate="45843.867734490741" createdVersion="3" refreshedVersion="3" minRefreshableVersion="3" recordCount="946">
  <cacheSource type="worksheet">
    <worksheetSource ref="I1:K947" sheet="CleanedData (3)"/>
  </cacheSource>
  <cacheFields count="3">
    <cacheField name="Gender" numFmtId="0">
      <sharedItems containsBlank="1" count="3">
        <s v="Female"/>
        <s v="Male"/>
        <m/>
      </sharedItems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 count="3">
        <s v="Kaduna"/>
        <s v="Abuja"/>
        <s v="Lagos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SER PC" refreshedDate="45843.878725115741" createdVersion="3" refreshedVersion="3" minRefreshableVersion="3" recordCount="946">
  <cacheSource type="worksheet">
    <worksheetSource ref="A1:F947" sheet="CleanedData (3)"/>
  </cacheSource>
  <cacheFields count="3">
    <cacheField name="Name" numFmtId="0">
      <sharedItems/>
    </cacheField>
    <cacheField name="Location" numFmtId="0">
      <sharedItems count="3">
        <s v="Kaduna"/>
        <s v="Abuja"/>
        <s v="Lagos"/>
      </sharedItems>
    </cacheField>
    <cacheField name="BelowMinSalary" numFmtId="0">
      <sharedItems containsSemiMixedTypes="0" containsString="0" containsNumber="1" containsInteger="1" minValue="0" maxValue="1"/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ER PC" refreshedDate="45843.888615856478" createdVersion="3" refreshedVersion="3" minRefreshableVersion="3" recordCount="946">
  <cacheSource type="worksheet">
    <worksheetSource ref="A1:A947" sheet="CleanedData (3)"/>
  </cacheSource>
  <cacheFields count="2">
    <cacheField name="Name" numFmtId="0">
      <sharedItems/>
    </cacheField>
    <cacheField name="SalaryBand" numFmtId="0">
      <sharedItems count="10">
        <s v="90K-100K"/>
        <s v="30K-40K"/>
        <s v="80K-90K"/>
        <s v="60K-70K"/>
        <s v="50K-60K"/>
        <s v="40K-50K"/>
        <s v="20K-30K"/>
        <s v="70K-80K"/>
        <s v="110K-120K"/>
        <s v="100K-110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7">
  <r>
    <s v="Aluin Churly"/>
    <x v="0"/>
  </r>
  <r>
    <s v="Monroe Hendrickx"/>
    <x v="1"/>
  </r>
  <r>
    <s v="Shirlene Argo"/>
    <x v="0"/>
  </r>
  <r>
    <s v="Max Shower"/>
    <x v="1"/>
  </r>
  <r>
    <s v="Emory Whitten"/>
    <x v="0"/>
  </r>
  <r>
    <s v="Doe Clubley"/>
    <x v="0"/>
  </r>
  <r>
    <s v="Archibaldo Denny"/>
    <x v="0"/>
  </r>
  <r>
    <s v="Townie Dongall"/>
    <x v="1"/>
  </r>
  <r>
    <s v="Kora Allebone"/>
    <x v="0"/>
  </r>
  <r>
    <s v="Major O'Cahsedy"/>
    <x v="0"/>
  </r>
  <r>
    <s v="Gilles Jaquet"/>
    <x v="0"/>
  </r>
  <r>
    <s v="Krystal Lambswood"/>
    <x v="0"/>
  </r>
  <r>
    <s v="Emmeline Bestwerthick"/>
    <x v="0"/>
  </r>
  <r>
    <s v="Romona Melody"/>
    <x v="0"/>
  </r>
  <r>
    <s v="Fidelio Rigmond"/>
    <x v="1"/>
  </r>
  <r>
    <s v="Bethanne Leicester"/>
    <x v="2"/>
  </r>
  <r>
    <s v="Ottilie Vittel"/>
    <x v="0"/>
  </r>
  <r>
    <s v="Martita Beaumont"/>
    <x v="1"/>
  </r>
  <r>
    <s v="Orran Gritskov"/>
    <x v="0"/>
  </r>
  <r>
    <s v="Daisie Dahlman"/>
    <x v="0"/>
  </r>
  <r>
    <s v="Angela Bangley"/>
    <x v="0"/>
  </r>
  <r>
    <s v="Tawnya Tickel"/>
    <x v="1"/>
  </r>
  <r>
    <s v="Winny Millam"/>
    <x v="0"/>
  </r>
  <r>
    <s v="Meredith Rucklidge"/>
    <x v="1"/>
  </r>
  <r>
    <s v="Pennie Walmsley"/>
    <x v="1"/>
  </r>
  <r>
    <s v="Aida Bleacher"/>
    <x v="1"/>
  </r>
  <r>
    <s v="Aleksandr Botha"/>
    <x v="1"/>
  </r>
  <r>
    <s v="Lanie Gatlin"/>
    <x v="0"/>
  </r>
  <r>
    <s v="Aldrich Glenny"/>
    <x v="1"/>
  </r>
  <r>
    <s v="Edi Hofton"/>
    <x v="1"/>
  </r>
  <r>
    <s v="Janean Gostage"/>
    <x v="1"/>
  </r>
  <r>
    <s v="Shari Pickston"/>
    <x v="1"/>
  </r>
  <r>
    <s v="Mella Northam"/>
    <x v="1"/>
  </r>
  <r>
    <s v="Georgianne Archbutt"/>
    <x v="0"/>
  </r>
  <r>
    <s v="Hannis January"/>
    <x v="1"/>
  </r>
  <r>
    <s v="Cathi Delgardo"/>
    <x v="1"/>
  </r>
  <r>
    <s v="Alexandros Rackley"/>
    <x v="0"/>
  </r>
  <r>
    <s v="Mickie Dagwell"/>
    <x v="1"/>
  </r>
  <r>
    <s v="Mariette Daymont"/>
    <x v="0"/>
  </r>
  <r>
    <s v="Leilah Yesinin"/>
    <x v="0"/>
  </r>
  <r>
    <s v="Filmore Fitzhenry"/>
    <x v="1"/>
  </r>
  <r>
    <s v="Hiram Merkle"/>
    <x v="1"/>
  </r>
  <r>
    <s v="Foss Asquez"/>
    <x v="1"/>
  </r>
  <r>
    <s v="Cecilia Marshalleck"/>
    <x v="0"/>
  </r>
  <r>
    <s v="Margarete Blasing"/>
    <x v="1"/>
  </r>
  <r>
    <s v="Karee Ruslinge"/>
    <x v="0"/>
  </r>
  <r>
    <s v="Wilone O'Kielt"/>
    <x v="0"/>
  </r>
  <r>
    <s v="Sile Whorton"/>
    <x v="0"/>
  </r>
  <r>
    <s v="Toby Micklewright"/>
    <x v="1"/>
  </r>
  <r>
    <s v="Nerissa Kavanagh"/>
    <x v="1"/>
  </r>
  <r>
    <s v="Pyotr Lightewood"/>
    <x v="1"/>
  </r>
  <r>
    <s v="Issiah Cradick"/>
    <x v="1"/>
  </r>
  <r>
    <s v="Nollie Courteney"/>
    <x v="1"/>
  </r>
  <r>
    <s v="Amitie Mawson"/>
    <x v="0"/>
  </r>
  <r>
    <s v="Dare Tully"/>
    <x v="1"/>
  </r>
  <r>
    <s v="Alford Gerardi"/>
    <x v="0"/>
  </r>
  <r>
    <s v="Danica Nayshe"/>
    <x v="0"/>
  </r>
  <r>
    <s v="Alfred Peplay"/>
    <x v="0"/>
  </r>
  <r>
    <s v="Magnum Locksley"/>
    <x v="0"/>
  </r>
  <r>
    <s v="Ludovika Plaice"/>
    <x v="1"/>
  </r>
  <r>
    <s v="Maggie Ruberti"/>
    <x v="1"/>
  </r>
  <r>
    <s v="Erv Havill"/>
    <x v="0"/>
  </r>
  <r>
    <s v="Larissa Ingledow"/>
    <x v="1"/>
  </r>
  <r>
    <s v="Orton Livick"/>
    <x v="1"/>
  </r>
  <r>
    <s v="Felice McMurty"/>
    <x v="0"/>
  </r>
  <r>
    <s v="Frasquito Mosley"/>
    <x v="2"/>
  </r>
  <r>
    <s v="Rasia Fryatt"/>
    <x v="0"/>
  </r>
  <r>
    <s v="Bev Lashley"/>
    <x v="1"/>
  </r>
  <r>
    <s v="Dean Biggam"/>
    <x v="0"/>
  </r>
  <r>
    <s v="Anni Dinse"/>
    <x v="1"/>
  </r>
  <r>
    <s v="Malory Biles"/>
    <x v="0"/>
  </r>
  <r>
    <s v="Addia Penwright"/>
    <x v="1"/>
  </r>
  <r>
    <s v="Ignacius Losel"/>
    <x v="1"/>
  </r>
  <r>
    <s v="Mabel Orrow"/>
    <x v="1"/>
  </r>
  <r>
    <s v="Petey Probey"/>
    <x v="1"/>
  </r>
  <r>
    <s v="Gare Mattiussi"/>
    <x v="1"/>
  </r>
  <r>
    <s v="Sharl Bendson"/>
    <x v="0"/>
  </r>
  <r>
    <s v="Brose MacCorkell"/>
    <x v="0"/>
  </r>
  <r>
    <s v="Irwin Kirsche"/>
    <x v="0"/>
  </r>
  <r>
    <s v="Laura Gomar"/>
    <x v="0"/>
  </r>
  <r>
    <s v="Alvie Keming"/>
    <x v="0"/>
  </r>
  <r>
    <s v="Ansley Gounel"/>
    <x v="0"/>
  </r>
  <r>
    <s v="Jessi Calterone"/>
    <x v="1"/>
  </r>
  <r>
    <s v="Baxter Brocks"/>
    <x v="0"/>
  </r>
  <r>
    <s v="Codi Beck"/>
    <x v="0"/>
  </r>
  <r>
    <s v="Shelbi Aldin"/>
    <x v="0"/>
  </r>
  <r>
    <s v="Krystal Lambswood"/>
    <x v="0"/>
  </r>
  <r>
    <s v="Lamar Blewitt"/>
    <x v="1"/>
  </r>
  <r>
    <s v="Louise Lamming"/>
    <x v="0"/>
  </r>
  <r>
    <s v="Norrie Grahl"/>
    <x v="2"/>
  </r>
  <r>
    <s v="Ryon Baroch"/>
    <x v="1"/>
  </r>
  <r>
    <s v="Jeane Blaszczak"/>
    <x v="0"/>
  </r>
  <r>
    <s v="Dell Molloy"/>
    <x v="1"/>
  </r>
  <r>
    <s v="Giselbert Newlands"/>
    <x v="1"/>
  </r>
  <r>
    <s v="Corny Linturn"/>
    <x v="0"/>
  </r>
  <r>
    <s v="Barney Bonafant"/>
    <x v="0"/>
  </r>
  <r>
    <s v="Romona Dimmne"/>
    <x v="0"/>
  </r>
  <r>
    <s v="Erin Androsik"/>
    <x v="1"/>
  </r>
  <r>
    <s v="Larry Pioch"/>
    <x v="1"/>
  </r>
  <r>
    <s v="Trace Sidsaff"/>
    <x v="0"/>
  </r>
  <r>
    <s v="Miguel Woolner"/>
    <x v="1"/>
  </r>
  <r>
    <s v="Dino Wooderson"/>
    <x v="1"/>
  </r>
  <r>
    <s v="Kaye Crocroft"/>
    <x v="1"/>
  </r>
  <r>
    <s v="Silva Monte"/>
    <x v="1"/>
  </r>
  <r>
    <s v="Zach Polon"/>
    <x v="1"/>
  </r>
  <r>
    <s v="Hoyt D'Alesco"/>
    <x v="1"/>
  </r>
  <r>
    <s v="Amii Elms"/>
    <x v="0"/>
  </r>
  <r>
    <s v="Thekla Lynnett"/>
    <x v="1"/>
  </r>
  <r>
    <s v="Caritta Searl"/>
    <x v="1"/>
  </r>
  <r>
    <s v="Claudetta Petherick"/>
    <x v="0"/>
  </r>
  <r>
    <s v="Loren Bentote"/>
    <x v="1"/>
  </r>
  <r>
    <s v="Charmaine Howie"/>
    <x v="1"/>
  </r>
  <r>
    <s v="Oran Buxcy"/>
    <x v="0"/>
  </r>
  <r>
    <s v="Tris Hynard"/>
    <x v="0"/>
  </r>
  <r>
    <s v="Sarajane Scourge"/>
    <x v="0"/>
  </r>
  <r>
    <s v="Gisela Wille"/>
    <x v="2"/>
  </r>
  <r>
    <s v="Mallory Goldsberry"/>
    <x v="1"/>
  </r>
  <r>
    <s v="Caresa Christer"/>
    <x v="1"/>
  </r>
  <r>
    <s v="Doralyn Segar"/>
    <x v="0"/>
  </r>
  <r>
    <s v="Koral Gerriet"/>
    <x v="1"/>
  </r>
  <r>
    <s v="Rois Garrigan"/>
    <x v="1"/>
  </r>
  <r>
    <s v="Abigael Basire"/>
    <x v="1"/>
  </r>
  <r>
    <s v="Elwira Lyddiard"/>
    <x v="1"/>
  </r>
  <r>
    <s v="Dael Bugge"/>
    <x v="1"/>
  </r>
  <r>
    <s v="Garey Bird"/>
    <x v="0"/>
  </r>
  <r>
    <s v="Anabal Cooke"/>
    <x v="0"/>
  </r>
  <r>
    <s v="Mable Phythian"/>
    <x v="0"/>
  </r>
  <r>
    <s v="Corina Triner"/>
    <x v="1"/>
  </r>
  <r>
    <s v="Janaya MacGinlay"/>
    <x v="0"/>
  </r>
  <r>
    <s v="Vere Kulic"/>
    <x v="1"/>
  </r>
  <r>
    <s v="Kerwin Blakely"/>
    <x v="1"/>
  </r>
  <r>
    <s v="Melva Jickells"/>
    <x v="0"/>
  </r>
  <r>
    <s v="Murry Dryburgh"/>
    <x v="1"/>
  </r>
  <r>
    <s v="Alida Welman"/>
    <x v="1"/>
  </r>
  <r>
    <s v="Shaun Kyrkeman"/>
    <x v="1"/>
  </r>
  <r>
    <s v="Franchot Crocken"/>
    <x v="0"/>
  </r>
  <r>
    <s v="Lorain Tew"/>
    <x v="0"/>
  </r>
  <r>
    <s v="Sarene Creeboe"/>
    <x v="1"/>
  </r>
  <r>
    <s v="Jamal Beagen"/>
    <x v="0"/>
  </r>
  <r>
    <s v="Gilda Richen"/>
    <x v="0"/>
  </r>
  <r>
    <s v="Roanne Phizacklea"/>
    <x v="0"/>
  </r>
  <r>
    <s v="Abran Danielsky"/>
    <x v="0"/>
  </r>
  <r>
    <s v="Bert Yaakov"/>
    <x v="1"/>
  </r>
  <r>
    <s v="Kingsley Hagard"/>
    <x v="1"/>
  </r>
  <r>
    <s v="Cristal Demangeot"/>
    <x v="0"/>
  </r>
  <r>
    <s v="Trey Jurges"/>
    <x v="0"/>
  </r>
  <r>
    <s v="Addi Studdeard"/>
    <x v="0"/>
  </r>
  <r>
    <s v="Alisha Bloschke"/>
    <x v="2"/>
  </r>
  <r>
    <s v="Nolan Tortis"/>
    <x v="1"/>
  </r>
  <r>
    <s v="Lea Chaplin"/>
    <x v="0"/>
  </r>
  <r>
    <s v="Floyd Cowgill"/>
    <x v="1"/>
  </r>
  <r>
    <s v="Grover Cooksey"/>
    <x v="2"/>
  </r>
  <r>
    <s v="Jeane Bermingham"/>
    <x v="1"/>
  </r>
  <r>
    <s v="Mendel Gentsch"/>
    <x v="1"/>
  </r>
  <r>
    <s v="Clemmie Hebblewaite"/>
    <x v="2"/>
  </r>
  <r>
    <s v="Shellysheldon Mahady"/>
    <x v="1"/>
  </r>
  <r>
    <s v="Karlen McCaffrey"/>
    <x v="0"/>
  </r>
  <r>
    <s v="Christopher Kezourec"/>
    <x v="1"/>
  </r>
  <r>
    <s v="Jacobo Lasham"/>
    <x v="0"/>
  </r>
  <r>
    <s v="Stormy Church"/>
    <x v="1"/>
  </r>
  <r>
    <s v="Cordelia Djuricic"/>
    <x v="0"/>
  </r>
  <r>
    <s v="Addi Studdeard"/>
    <x v="0"/>
  </r>
  <r>
    <s v="Sharity Brands"/>
    <x v="1"/>
  </r>
  <r>
    <s v="Amaleta Baltzar"/>
    <x v="2"/>
  </r>
  <r>
    <s v="Demetria Le Estut"/>
    <x v="0"/>
  </r>
  <r>
    <s v="Letisha Carrett"/>
    <x v="0"/>
  </r>
  <r>
    <s v="Michaella Perri"/>
    <x v="1"/>
  </r>
  <r>
    <s v="Barny Fairweather"/>
    <x v="1"/>
  </r>
  <r>
    <s v="Nanice Boatwright"/>
    <x v="2"/>
  </r>
  <r>
    <s v="Calvin O'Carroll"/>
    <x v="0"/>
  </r>
  <r>
    <s v="Ronnie Mesias"/>
    <x v="1"/>
  </r>
  <r>
    <s v="Wendel Malletratt"/>
    <x v="1"/>
  </r>
  <r>
    <s v="Marmaduke Worssam"/>
    <x v="0"/>
  </r>
  <r>
    <s v="Dennison Crosswaite"/>
    <x v="1"/>
  </r>
  <r>
    <s v="Eilis Pavlasek"/>
    <x v="1"/>
  </r>
  <r>
    <s v="Ancell Moretto"/>
    <x v="0"/>
  </r>
  <r>
    <s v="Bayard Gendricke"/>
    <x v="1"/>
  </r>
  <r>
    <s v="Esmaria Denecamp"/>
    <x v="1"/>
  </r>
  <r>
    <s v="Kelci Walkden"/>
    <x v="1"/>
  </r>
  <r>
    <s v="Sammy Gantlett"/>
    <x v="0"/>
  </r>
  <r>
    <s v="De witt Lottrington"/>
    <x v="0"/>
  </r>
  <r>
    <s v="Clo Jimpson"/>
    <x v="1"/>
  </r>
  <r>
    <s v="Irena Trousdell"/>
    <x v="0"/>
  </r>
  <r>
    <s v="Lamond Douthwaite"/>
    <x v="1"/>
  </r>
  <r>
    <s v="Kath Bletsoe"/>
    <x v="1"/>
  </r>
  <r>
    <s v="Inge Creer"/>
    <x v="0"/>
  </r>
  <r>
    <s v="Berna Dubery"/>
    <x v="1"/>
  </r>
  <r>
    <s v="Jarad Barbrook"/>
    <x v="0"/>
  </r>
  <r>
    <s v="Krysta Elacoate"/>
    <x v="1"/>
  </r>
  <r>
    <s v="Chas Happel"/>
    <x v="0"/>
  </r>
  <r>
    <s v="Cindi McDuffy"/>
    <x v="0"/>
  </r>
  <r>
    <s v="Mackenzie Hannis"/>
    <x v="0"/>
  </r>
  <r>
    <s v="Irvine Blenkin"/>
    <x v="1"/>
  </r>
  <r>
    <s v="Orlando Gorstidge"/>
    <x v="1"/>
  </r>
  <r>
    <s v="Sibyl Dunkirk"/>
    <x v="0"/>
  </r>
  <r>
    <s v="Aeriell Cuell"/>
    <x v="1"/>
  </r>
  <r>
    <s v="Cathrin Yanuk"/>
    <x v="1"/>
  </r>
  <r>
    <s v="Shea Mix"/>
    <x v="1"/>
  </r>
  <r>
    <s v="Leonidas Cavaney"/>
    <x v="1"/>
  </r>
  <r>
    <s v="Benni Simounet"/>
    <x v="1"/>
  </r>
  <r>
    <s v="Hans Bucke"/>
    <x v="1"/>
  </r>
  <r>
    <s v="Gwenore Scotchmer"/>
    <x v="0"/>
  </r>
  <r>
    <s v="Adi Seawright"/>
    <x v="0"/>
  </r>
  <r>
    <s v="Katey Cadany"/>
    <x v="1"/>
  </r>
  <r>
    <s v="Layton Kierans"/>
    <x v="1"/>
  </r>
  <r>
    <s v="Faina Durand"/>
    <x v="1"/>
  </r>
  <r>
    <s v="Aeriela Aickin"/>
    <x v="1"/>
  </r>
  <r>
    <s v="Billie Croucher"/>
    <x v="0"/>
  </r>
  <r>
    <s v="Meara Darrington"/>
    <x v="1"/>
  </r>
  <r>
    <s v="Tyson Prescote"/>
    <x v="1"/>
  </r>
  <r>
    <s v="Kay Edling"/>
    <x v="1"/>
  </r>
  <r>
    <s v="Ansley Gounel"/>
    <x v="0"/>
  </r>
  <r>
    <s v="Estell Kingsland"/>
    <x v="1"/>
  </r>
  <r>
    <s v="Bryant Scamp"/>
    <x v="0"/>
  </r>
  <r>
    <s v="Cecilla Joselevitch"/>
    <x v="0"/>
  </r>
  <r>
    <s v="Adrianne Gave"/>
    <x v="1"/>
  </r>
  <r>
    <s v="Ruby Cracie"/>
    <x v="1"/>
  </r>
  <r>
    <s v="Dane Wudeland"/>
    <x v="0"/>
  </r>
  <r>
    <s v="Pauletta Falkus"/>
    <x v="1"/>
  </r>
  <r>
    <s v="Van Tuxwell"/>
    <x v="0"/>
  </r>
  <r>
    <s v="Layton Crayden"/>
    <x v="1"/>
  </r>
  <r>
    <s v="Aretha Ettridge"/>
    <x v="0"/>
  </r>
  <r>
    <s v="Denni Wiggans"/>
    <x v="1"/>
  </r>
  <r>
    <s v="Deck McCallion"/>
    <x v="1"/>
  </r>
  <r>
    <s v="Reidar Skechley"/>
    <x v="1"/>
  </r>
  <r>
    <s v="Nonah Bissell"/>
    <x v="1"/>
  </r>
  <r>
    <s v="Bendite Bloan"/>
    <x v="1"/>
  </r>
  <r>
    <s v="Durand Backhouse"/>
    <x v="0"/>
  </r>
  <r>
    <s v="Codie Gaunson"/>
    <x v="1"/>
  </r>
  <r>
    <s v="Hephzibah Summerell"/>
    <x v="0"/>
  </r>
  <r>
    <s v="Issy McLevie"/>
    <x v="1"/>
  </r>
  <r>
    <s v="Alikee Jecock"/>
    <x v="0"/>
  </r>
  <r>
    <s v="Jolynn Behnecken"/>
    <x v="0"/>
  </r>
  <r>
    <s v="Kelly Corkitt"/>
    <x v="0"/>
  </r>
  <r>
    <s v="Maggee Stiggles"/>
    <x v="0"/>
  </r>
  <r>
    <s v="Lark Ironmonger"/>
    <x v="1"/>
  </r>
  <r>
    <s v="Adolph McNalley"/>
    <x v="1"/>
  </r>
  <r>
    <s v="Willi Vasey"/>
    <x v="0"/>
  </r>
  <r>
    <s v="Lissy McCoy"/>
    <x v="0"/>
  </r>
  <r>
    <s v="Florie Tortoise"/>
    <x v="0"/>
  </r>
  <r>
    <s v="Tarrah Wordsworth"/>
    <x v="0"/>
  </r>
  <r>
    <s v="Win Arthurs"/>
    <x v="0"/>
  </r>
  <r>
    <s v="Quintina Kilgannon"/>
    <x v="0"/>
  </r>
  <r>
    <s v="Roth Bourget"/>
    <x v="1"/>
  </r>
  <r>
    <s v="Angeline Christophersen"/>
    <x v="0"/>
  </r>
  <r>
    <s v="Jacklyn Andrioletti"/>
    <x v="0"/>
  </r>
  <r>
    <s v="Jamesy O'Ferris"/>
    <x v="1"/>
  </r>
  <r>
    <s v="Hedvige Stelfox"/>
    <x v="0"/>
  </r>
  <r>
    <s v="Devinne Tuny"/>
    <x v="1"/>
  </r>
  <r>
    <s v="Penni Patemore"/>
    <x v="1"/>
  </r>
  <r>
    <s v="Georg Dinnage"/>
    <x v="1"/>
  </r>
  <r>
    <s v="Katya Hundy"/>
    <x v="1"/>
  </r>
  <r>
    <s v="Fred Dudeney"/>
    <x v="1"/>
  </r>
  <r>
    <s v="Korney Bockings"/>
    <x v="1"/>
  </r>
  <r>
    <s v="Adolph Hartin"/>
    <x v="1"/>
  </r>
  <r>
    <s v="Lincoln Greatex"/>
    <x v="1"/>
  </r>
  <r>
    <s v="Christoph Stretton"/>
    <x v="0"/>
  </r>
  <r>
    <s v="Juditha Hatherleigh"/>
    <x v="0"/>
  </r>
  <r>
    <s v="Kienan Epinay"/>
    <x v="1"/>
  </r>
  <r>
    <s v="Rogers Rosenthaler"/>
    <x v="0"/>
  </r>
  <r>
    <s v="Patricia Dwelly"/>
    <x v="1"/>
  </r>
  <r>
    <s v="Eward Astlett"/>
    <x v="1"/>
  </r>
  <r>
    <s v="Dotty Strutley"/>
    <x v="0"/>
  </r>
  <r>
    <s v="Candace Hanlon"/>
    <x v="1"/>
  </r>
  <r>
    <s v="Blythe Clipston"/>
    <x v="0"/>
  </r>
  <r>
    <s v="Freddy Linford"/>
    <x v="0"/>
  </r>
  <r>
    <s v="Caty Janas"/>
    <x v="1"/>
  </r>
  <r>
    <s v="Brose MacCorkell"/>
    <x v="0"/>
  </r>
  <r>
    <s v="Ginger Myott"/>
    <x v="0"/>
  </r>
  <r>
    <s v="Rey Chartman"/>
    <x v="0"/>
  </r>
  <r>
    <s v="Charline Husset"/>
    <x v="1"/>
  </r>
  <r>
    <s v="Tamar MacGilfoyle"/>
    <x v="1"/>
  </r>
  <r>
    <s v="Stan Tolliday"/>
    <x v="0"/>
  </r>
  <r>
    <s v="Michaeline Capehorn"/>
    <x v="0"/>
  </r>
  <r>
    <s v="Griz Thorington"/>
    <x v="1"/>
  </r>
  <r>
    <s v="Jaime Dowe"/>
    <x v="0"/>
  </r>
  <r>
    <s v="Courtney Given"/>
    <x v="1"/>
  </r>
  <r>
    <s v="Carolin Fieldstone"/>
    <x v="0"/>
  </r>
  <r>
    <s v="Twila Roantree"/>
    <x v="0"/>
  </r>
  <r>
    <s v="Austine Littlewood"/>
    <x v="0"/>
  </r>
  <r>
    <s v="Kakalina Stanaway"/>
    <x v="1"/>
  </r>
  <r>
    <s v="Isaak Rawne"/>
    <x v="1"/>
  </r>
  <r>
    <s v="Diarmid Alman"/>
    <x v="0"/>
  </r>
  <r>
    <s v="Taddeo Jovis"/>
    <x v="0"/>
  </r>
  <r>
    <s v="Collin Jagson"/>
    <x v="1"/>
  </r>
  <r>
    <s v="Louise Lamming"/>
    <x v="0"/>
  </r>
  <r>
    <s v="Mata Fishley"/>
    <x v="1"/>
  </r>
  <r>
    <s v="Monti Burdus"/>
    <x v="0"/>
  </r>
  <r>
    <s v="Grier Kidsley"/>
    <x v="0"/>
  </r>
  <r>
    <s v="Ruthanne Beadnell"/>
    <x v="0"/>
  </r>
  <r>
    <s v="Althea Bronger"/>
    <x v="1"/>
  </r>
  <r>
    <s v="Onofredo Hassan"/>
    <x v="1"/>
  </r>
  <r>
    <s v="Archaimbaud Pinchin"/>
    <x v="1"/>
  </r>
  <r>
    <s v="Hilliary Roarty"/>
    <x v="1"/>
  </r>
  <r>
    <s v="Cyndia Skedge"/>
    <x v="1"/>
  </r>
  <r>
    <s v="Mick Titman"/>
    <x v="1"/>
  </r>
  <r>
    <s v="Mora Innett"/>
    <x v="0"/>
  </r>
  <r>
    <s v="Shana Bewly"/>
    <x v="0"/>
  </r>
  <r>
    <s v="Bogey Hitcham"/>
    <x v="1"/>
  </r>
  <r>
    <s v="Trix Lutsch"/>
    <x v="1"/>
  </r>
  <r>
    <s v="Kissiah Maydway"/>
    <x v="1"/>
  </r>
  <r>
    <s v="Bari Toffano"/>
    <x v="1"/>
  </r>
  <r>
    <s v="Elliot Tuplin"/>
    <x v="0"/>
  </r>
  <r>
    <s v="Adella Hartshorne"/>
    <x v="0"/>
  </r>
  <r>
    <s v="Gardy Grigorey"/>
    <x v="0"/>
  </r>
  <r>
    <s v="Joey Keedwell"/>
    <x v="0"/>
  </r>
  <r>
    <s v="Callie Duckels"/>
    <x v="1"/>
  </r>
  <r>
    <s v="Sarajane Peachey"/>
    <x v="0"/>
  </r>
  <r>
    <s v="Verla Timmis"/>
    <x v="1"/>
  </r>
  <r>
    <s v="Daryn Kniveton"/>
    <x v="0"/>
  </r>
  <r>
    <s v="Marlie Charsley"/>
    <x v="1"/>
  </r>
  <r>
    <s v="Carolina Blumsom"/>
    <x v="1"/>
  </r>
  <r>
    <s v="Axel Grigaut"/>
    <x v="1"/>
  </r>
  <r>
    <s v="Virge Garfield"/>
    <x v="1"/>
  </r>
  <r>
    <s v="Thedrick Rogeon"/>
    <x v="1"/>
  </r>
  <r>
    <s v="Francoise Godbold"/>
    <x v="1"/>
  </r>
  <r>
    <s v="Morten Dumphy"/>
    <x v="1"/>
  </r>
  <r>
    <s v="Pooh Splevins"/>
    <x v="0"/>
  </r>
  <r>
    <s v="Josepha Keningham"/>
    <x v="1"/>
  </r>
  <r>
    <s v="Lezlie Balmann"/>
    <x v="1"/>
  </r>
  <r>
    <s v="Halimeda Kuscha"/>
    <x v="0"/>
  </r>
  <r>
    <s v="Lindy Guillet"/>
    <x v="1"/>
  </r>
  <r>
    <s v="Peggi Bullas"/>
    <x v="1"/>
  </r>
  <r>
    <s v="Westbrook Brandino"/>
    <x v="1"/>
  </r>
  <r>
    <s v="Orton Livick"/>
    <x v="1"/>
  </r>
  <r>
    <s v="Shaylah Owbrick"/>
    <x v="1"/>
  </r>
  <r>
    <s v="Mirna Etoile"/>
    <x v="0"/>
  </r>
  <r>
    <s v="Julian Andrassy"/>
    <x v="0"/>
  </r>
  <r>
    <s v="Carry Loblie"/>
    <x v="0"/>
  </r>
  <r>
    <s v="Dov Thoresby"/>
    <x v="1"/>
  </r>
  <r>
    <s v="Burtie Moulden"/>
    <x v="0"/>
  </r>
  <r>
    <s v="Sly Cowley"/>
    <x v="1"/>
  </r>
  <r>
    <s v="Tammy Backson"/>
    <x v="0"/>
  </r>
  <r>
    <s v="Luca Wolstenholme"/>
    <x v="1"/>
  </r>
  <r>
    <s v="Aurelea Devitt"/>
    <x v="1"/>
  </r>
  <r>
    <s v="Oby Sorrel"/>
    <x v="0"/>
  </r>
  <r>
    <s v="Oby Sorrel"/>
    <x v="0"/>
  </r>
  <r>
    <s v="Desi Peniman"/>
    <x v="0"/>
  </r>
  <r>
    <s v="Desi Peniman"/>
    <x v="0"/>
  </r>
  <r>
    <s v="Cathyleen Hurch"/>
    <x v="0"/>
  </r>
  <r>
    <s v="Collen Dunbleton"/>
    <x v="1"/>
  </r>
  <r>
    <s v="Edd MacKnockiter"/>
    <x v="1"/>
  </r>
  <r>
    <s v="Ignacius Losel"/>
    <x v="1"/>
  </r>
  <r>
    <s v="Curtice Advani"/>
    <x v="1"/>
  </r>
  <r>
    <s v="Caron Kolakovic"/>
    <x v="1"/>
  </r>
  <r>
    <s v="Andrea Becker"/>
    <x v="0"/>
  </r>
  <r>
    <s v="Effie Vasilov"/>
    <x v="1"/>
  </r>
  <r>
    <s v="Ferrell Skepper"/>
    <x v="0"/>
  </r>
  <r>
    <s v="Chelsea Itzak"/>
    <x v="1"/>
  </r>
  <r>
    <s v="Evangelina Lergan"/>
    <x v="1"/>
  </r>
  <r>
    <s v="Pedro Carluccio"/>
    <x v="1"/>
  </r>
  <r>
    <s v="Adey Ryal"/>
    <x v="0"/>
  </r>
  <r>
    <s v="Hildagard Reece"/>
    <x v="0"/>
  </r>
  <r>
    <s v="Ernestus O'Hengerty"/>
    <x v="0"/>
  </r>
  <r>
    <s v="Yoshiko Tamblingson"/>
    <x v="1"/>
  </r>
  <r>
    <s v="Beryl Burnsyde"/>
    <x v="1"/>
  </r>
  <r>
    <s v="Archibald Dyzart"/>
    <x v="1"/>
  </r>
  <r>
    <s v="Dulsea Folkes"/>
    <x v="0"/>
  </r>
  <r>
    <s v="Sandie Anthonies"/>
    <x v="1"/>
  </r>
  <r>
    <s v="Jill Shipsey"/>
    <x v="1"/>
  </r>
  <r>
    <s v="Ulick Maingot"/>
    <x v="0"/>
  </r>
  <r>
    <s v="Gretchen Callow"/>
    <x v="0"/>
  </r>
  <r>
    <s v="Freddie Johnikin"/>
    <x v="1"/>
  </r>
  <r>
    <s v="Niles Mahomet"/>
    <x v="0"/>
  </r>
  <r>
    <s v="Brendan Edgeller"/>
    <x v="0"/>
  </r>
  <r>
    <s v="Daisie McNeice"/>
    <x v="1"/>
  </r>
  <r>
    <s v="Jehu Rudeforth"/>
    <x v="0"/>
  </r>
  <r>
    <s v="Bryana Loyns"/>
    <x v="1"/>
  </r>
  <r>
    <s v="Antonino Forsdicke"/>
    <x v="1"/>
  </r>
  <r>
    <s v="Antonino Forsdicke"/>
    <x v="1"/>
  </r>
  <r>
    <s v="Addy Pimblett"/>
    <x v="1"/>
  </r>
  <r>
    <s v="Dominic Ortler"/>
    <x v="0"/>
  </r>
  <r>
    <s v="Maximo Guirard"/>
    <x v="0"/>
  </r>
  <r>
    <s v="Tamara Couvet"/>
    <x v="0"/>
  </r>
  <r>
    <s v="Mathian MacMeeking"/>
    <x v="0"/>
  </r>
  <r>
    <s v="Abigael Basire"/>
    <x v="1"/>
  </r>
  <r>
    <s v="Selby Hacker"/>
    <x v="1"/>
  </r>
  <r>
    <s v="Cull Nannetti"/>
    <x v="1"/>
  </r>
  <r>
    <s v="Joyce Leyband"/>
    <x v="0"/>
  </r>
  <r>
    <s v="Joana Bartocci"/>
    <x v="1"/>
  </r>
  <r>
    <s v="Joana Bartocci"/>
    <x v="1"/>
  </r>
  <r>
    <s v="Millie Fiveash"/>
    <x v="0"/>
  </r>
  <r>
    <s v="Hyacinthie Braybrooke"/>
    <x v="0"/>
  </r>
  <r>
    <s v="Andria Kimpton"/>
    <x v="1"/>
  </r>
  <r>
    <s v="Andria Kimpton"/>
    <x v="1"/>
  </r>
  <r>
    <s v="Kristofor Powner"/>
    <x v="1"/>
  </r>
  <r>
    <s v="Joshia Farris"/>
    <x v="0"/>
  </r>
  <r>
    <s v="Cornie Arstall"/>
    <x v="0"/>
  </r>
  <r>
    <s v="Steven Labat"/>
    <x v="1"/>
  </r>
  <r>
    <s v="Jermaine Steers"/>
    <x v="0"/>
  </r>
  <r>
    <s v="Sabina Scorrer"/>
    <x v="0"/>
  </r>
  <r>
    <s v="Craggie Whistlecraft"/>
    <x v="1"/>
  </r>
  <r>
    <s v="My Hanscome"/>
    <x v="1"/>
  </r>
  <r>
    <s v="Susy Challoner"/>
    <x v="0"/>
  </r>
  <r>
    <s v="Gavan Puttan"/>
    <x v="1"/>
  </r>
  <r>
    <s v="Bili Sizey"/>
    <x v="1"/>
  </r>
  <r>
    <s v="Sandi Labat"/>
    <x v="1"/>
  </r>
  <r>
    <s v="Osborn Pawle"/>
    <x v="1"/>
  </r>
  <r>
    <s v="Alexine Portail"/>
    <x v="0"/>
  </r>
  <r>
    <s v="Hedwiga Ingarfield"/>
    <x v="0"/>
  </r>
  <r>
    <s v="Duffie Ibel"/>
    <x v="1"/>
  </r>
  <r>
    <s v="Ingunna Wainscoat"/>
    <x v="1"/>
  </r>
  <r>
    <s v="Lanny Beaney"/>
    <x v="1"/>
  </r>
  <r>
    <s v="Faun Rickeard"/>
    <x v="1"/>
  </r>
  <r>
    <s v="Fax Scotland"/>
    <x v="0"/>
  </r>
  <r>
    <s v="Cheryl Mantz"/>
    <x v="1"/>
  </r>
  <r>
    <s v="Corabel Luberto"/>
    <x v="0"/>
  </r>
  <r>
    <s v="Elia Cockton"/>
    <x v="0"/>
  </r>
  <r>
    <s v="Camilla Castle"/>
    <x v="0"/>
  </r>
  <r>
    <s v="Nicol Giacomi"/>
    <x v="0"/>
  </r>
  <r>
    <s v="Georgie Caress"/>
    <x v="1"/>
  </r>
  <r>
    <s v="Violetta Vial"/>
    <x v="1"/>
  </r>
  <r>
    <s v="Loralyn Bruton"/>
    <x v="1"/>
  </r>
  <r>
    <s v="Beverie Moffet"/>
    <x v="0"/>
  </r>
  <r>
    <s v="Itch Tinklin"/>
    <x v="0"/>
  </r>
  <r>
    <s v="Lia Lurner"/>
    <x v="0"/>
  </r>
  <r>
    <s v="Rosaline Wenderott"/>
    <x v="0"/>
  </r>
  <r>
    <s v="Pembroke Siflet"/>
    <x v="0"/>
  </r>
  <r>
    <s v="Brad Gumb"/>
    <x v="1"/>
  </r>
  <r>
    <s v="Timmy Brenston"/>
    <x v="1"/>
  </r>
  <r>
    <s v="Thorvald Milliken"/>
    <x v="0"/>
  </r>
  <r>
    <s v="Debera Gow"/>
    <x v="0"/>
  </r>
  <r>
    <s v="Cathi Gillbee"/>
    <x v="1"/>
  </r>
  <r>
    <s v="Aubert Wedmore."/>
    <x v="0"/>
  </r>
  <r>
    <s v="Fonzie O'Shea"/>
    <x v="1"/>
  </r>
  <r>
    <s v="Nerita Mycock"/>
    <x v="1"/>
  </r>
  <r>
    <s v="Alicea Pudsall"/>
    <x v="1"/>
  </r>
  <r>
    <s v="Hartwell Pratchett"/>
    <x v="0"/>
  </r>
  <r>
    <s v="Michael Sidry"/>
    <x v="1"/>
  </r>
  <r>
    <s v="Trudie Couch"/>
    <x v="0"/>
  </r>
  <r>
    <s v="Gigi Bohling"/>
    <x v="1"/>
  </r>
  <r>
    <s v="d"/>
    <x v="0"/>
  </r>
  <r>
    <s v="Jobie Basili"/>
    <x v="0"/>
  </r>
  <r>
    <s v="Drusy MacCombe"/>
    <x v="1"/>
  </r>
  <r>
    <s v="Jordain Cyster"/>
    <x v="0"/>
  </r>
  <r>
    <s v="Milton Lilie"/>
    <x v="0"/>
  </r>
  <r>
    <s v="Phylys Benitez"/>
    <x v="0"/>
  </r>
  <r>
    <s v="Putnem Manchester"/>
    <x v="1"/>
  </r>
  <r>
    <s v="Ambros Murthwaite"/>
    <x v="1"/>
  </r>
  <r>
    <s v="Forester Feakins"/>
    <x v="1"/>
  </r>
  <r>
    <s v="Justino Chapiro"/>
    <x v="1"/>
  </r>
  <r>
    <s v="Benoite Ackermann"/>
    <x v="0"/>
  </r>
  <r>
    <s v="Sisely Gatsby"/>
    <x v="0"/>
  </r>
  <r>
    <s v="Delphine Jewis"/>
    <x v="0"/>
  </r>
  <r>
    <s v="Allene Gobbet"/>
    <x v="0"/>
  </r>
  <r>
    <s v="Hobard Benninger"/>
    <x v="0"/>
  </r>
  <r>
    <s v="Nessy Baskwell"/>
    <x v="1"/>
  </r>
  <r>
    <s v="Emmanuel Westrey"/>
    <x v="0"/>
  </r>
  <r>
    <s v="Barbara-anne Kenchington"/>
    <x v="0"/>
  </r>
  <r>
    <s v="Husein Augar"/>
    <x v="0"/>
  </r>
  <r>
    <s v="Anjanette Ferre"/>
    <x v="2"/>
  </r>
  <r>
    <s v="Barr Faughny"/>
    <x v="0"/>
  </r>
  <r>
    <s v="Lilyan Klimpt"/>
    <x v="1"/>
  </r>
  <r>
    <s v="Patience Noot"/>
    <x v="0"/>
  </r>
  <r>
    <s v="Enrichetta Mowles"/>
    <x v="0"/>
  </r>
  <r>
    <s v="Eldredge MacClure"/>
    <x v="1"/>
  </r>
  <r>
    <s v="Evyn Fyrth"/>
    <x v="1"/>
  </r>
  <r>
    <s v="Petronella Marusik"/>
    <x v="1"/>
  </r>
  <r>
    <s v="Eddy Stolze"/>
    <x v="1"/>
  </r>
  <r>
    <s v="Alida Welman"/>
    <x v="1"/>
  </r>
  <r>
    <s v="Marlowe Constantine"/>
    <x v="1"/>
  </r>
  <r>
    <s v="Lisle Danahar"/>
    <x v="2"/>
  </r>
  <r>
    <s v="Andrea Penfold"/>
    <x v="1"/>
  </r>
  <r>
    <s v="Dorolice Farry"/>
    <x v="0"/>
  </r>
  <r>
    <s v="Tadio Dowdle"/>
    <x v="0"/>
  </r>
  <r>
    <s v="Foss Asquez"/>
    <x v="1"/>
  </r>
  <r>
    <s v="Ollie Schirak"/>
    <x v="1"/>
  </r>
  <r>
    <s v="Cly Vizard"/>
    <x v="1"/>
  </r>
  <r>
    <s v="Halette Yesenev"/>
    <x v="1"/>
  </r>
  <r>
    <s v="Clarine Shambrooke"/>
    <x v="2"/>
  </r>
  <r>
    <s v="Lorrie Derycot"/>
    <x v="0"/>
  </r>
  <r>
    <s v="Grady Crosgrove"/>
    <x v="2"/>
  </r>
  <r>
    <s v="Dayle O'Luney"/>
    <x v="0"/>
  </r>
  <r>
    <s v="Fidela Artis"/>
    <x v="0"/>
  </r>
  <r>
    <s v="Dewie Stodart"/>
    <x v="1"/>
  </r>
  <r>
    <s v="Tabbatha Pickston"/>
    <x v="1"/>
  </r>
  <r>
    <s v="Genovera Ghost"/>
    <x v="1"/>
  </r>
  <r>
    <s v="Zebulon Allmen"/>
    <x v="2"/>
  </r>
  <r>
    <s v="Moore Gligoraci"/>
    <x v="0"/>
  </r>
  <r>
    <s v="Isadora Maunsell"/>
    <x v="1"/>
  </r>
  <r>
    <s v="Shay Chasney"/>
    <x v="1"/>
  </r>
  <r>
    <s v="Crawford Scad"/>
    <x v="1"/>
  </r>
  <r>
    <s v="Crawford Scad"/>
    <x v="1"/>
  </r>
  <r>
    <s v="Adela Dowsett"/>
    <x v="1"/>
  </r>
  <r>
    <s v="Florinda Crace"/>
    <x v="0"/>
  </r>
  <r>
    <s v="Angeline Christophersen"/>
    <x v="0"/>
  </r>
  <r>
    <s v="Cullie Bourcq"/>
    <x v="0"/>
  </r>
  <r>
    <s v="Jannel Labb"/>
    <x v="0"/>
  </r>
  <r>
    <s v="Maximo Ungerecht"/>
    <x v="1"/>
  </r>
  <r>
    <s v="Stephan Bussel"/>
    <x v="1"/>
  </r>
  <r>
    <s v="Niko MacGille"/>
    <x v="0"/>
  </r>
  <r>
    <s v="Quentin Ferraresi"/>
    <x v="0"/>
  </r>
  <r>
    <s v="Yves Clunie"/>
    <x v="0"/>
  </r>
  <r>
    <s v="Brit Hamnett"/>
    <x v="1"/>
  </r>
  <r>
    <s v="Bennett Gimenez"/>
    <x v="0"/>
  </r>
  <r>
    <s v="Torey Rosell"/>
    <x v="1"/>
  </r>
  <r>
    <s v="Evanne Levens"/>
    <x v="1"/>
  </r>
  <r>
    <s v="Tallie Chaikovski"/>
    <x v="1"/>
  </r>
  <r>
    <s v="Konstanze Wyleman"/>
    <x v="1"/>
  </r>
  <r>
    <s v="Yanaton Wooster"/>
    <x v="1"/>
  </r>
  <r>
    <s v="Shaylyn Ransbury"/>
    <x v="0"/>
  </r>
  <r>
    <s v="Agnes Collicott"/>
    <x v="0"/>
  </r>
  <r>
    <s v="Genevra Friday"/>
    <x v="0"/>
  </r>
  <r>
    <s v="Verney Sloegrave"/>
    <x v="1"/>
  </r>
  <r>
    <s v="Iain Wiburn"/>
    <x v="0"/>
  </r>
  <r>
    <s v="Lucias Minico"/>
    <x v="0"/>
  </r>
  <r>
    <s v="Yolande O'Dare"/>
    <x v="0"/>
  </r>
  <r>
    <s v="Royal Nowakowska"/>
    <x v="1"/>
  </r>
  <r>
    <s v="Barri Teacy"/>
    <x v="0"/>
  </r>
  <r>
    <s v="Mathian MacMeeking"/>
    <x v="0"/>
  </r>
  <r>
    <s v="Sissy Muehle"/>
    <x v="0"/>
  </r>
  <r>
    <s v="Jeannie Petracco"/>
    <x v="0"/>
  </r>
  <r>
    <s v="Althea Bronger"/>
    <x v="1"/>
  </r>
  <r>
    <s v="Alta Kaszper"/>
    <x v="1"/>
  </r>
  <r>
    <s v="Novelia Pyffe"/>
    <x v="1"/>
  </r>
  <r>
    <s v="Nananne Gehringer"/>
    <x v="2"/>
  </r>
  <r>
    <s v="Maritsa Marusic"/>
    <x v="1"/>
  </r>
  <r>
    <s v="Maritsa Marusic"/>
    <x v="1"/>
  </r>
  <r>
    <s v="Loren Rettie"/>
    <x v="0"/>
  </r>
  <r>
    <s v="Stefa Eggleston"/>
    <x v="1"/>
  </r>
  <r>
    <s v="Rose Shurrocks"/>
    <x v="0"/>
  </r>
  <r>
    <s v="Fairfax Wallsam"/>
    <x v="2"/>
  </r>
  <r>
    <s v="Theresita Chasmer"/>
    <x v="0"/>
  </r>
  <r>
    <s v="Eleonore Airdrie"/>
    <x v="0"/>
  </r>
  <r>
    <s v="Konstantin Timblett"/>
    <x v="0"/>
  </r>
  <r>
    <s v="Saunders Blumson"/>
    <x v="2"/>
  </r>
  <r>
    <s v="Chauncey Schild"/>
    <x v="0"/>
  </r>
  <r>
    <s v="Skip Morkham"/>
    <x v="0"/>
  </r>
  <r>
    <s v="Xavier Filipic"/>
    <x v="0"/>
  </r>
  <r>
    <s v="Felicdad Heibel"/>
    <x v="1"/>
  </r>
  <r>
    <s v="Roselle Wandrach"/>
    <x v="1"/>
  </r>
  <r>
    <s v="Vasily MacVanamy"/>
    <x v="1"/>
  </r>
  <r>
    <s v="Mord Cromblehome"/>
    <x v="1"/>
  </r>
  <r>
    <s v="Gerrard Doorey"/>
    <x v="1"/>
  </r>
  <r>
    <s v="Shellysheldon Ellerman"/>
    <x v="0"/>
  </r>
  <r>
    <s v="Berenice Osbaldstone"/>
    <x v="0"/>
  </r>
  <r>
    <s v="Nickolai Artin"/>
    <x v="0"/>
  </r>
  <r>
    <s v="Saundra O'Connel"/>
    <x v="1"/>
  </r>
  <r>
    <s v="Jobey Boneham"/>
    <x v="0"/>
  </r>
  <r>
    <s v="Blaire Ruckman"/>
    <x v="1"/>
  </r>
  <r>
    <s v="Adella Hartshorne"/>
    <x v="0"/>
  </r>
  <r>
    <s v="Natalee Craiker"/>
    <x v="1"/>
  </r>
  <r>
    <s v="Philis Rowlstone"/>
    <x v="0"/>
  </r>
  <r>
    <s v="Riccardo Hagan"/>
    <x v="1"/>
  </r>
  <r>
    <s v="Daron Biaggioli"/>
    <x v="0"/>
  </r>
  <r>
    <s v="Emanuel Beldan"/>
    <x v="1"/>
  </r>
  <r>
    <s v="Berny Bastide"/>
    <x v="2"/>
  </r>
  <r>
    <s v="Mariann Mowat"/>
    <x v="1"/>
  </r>
  <r>
    <s v="Collette Blackaller"/>
    <x v="0"/>
  </r>
  <r>
    <s v="Shelby Buckland"/>
    <x v="1"/>
  </r>
  <r>
    <s v="Katerine Lohden"/>
    <x v="1"/>
  </r>
  <r>
    <s v="Fanchon Furney"/>
    <x v="1"/>
  </r>
  <r>
    <s v="Eberto William"/>
    <x v="0"/>
  </r>
  <r>
    <s v="Antonetta Coggeshall"/>
    <x v="1"/>
  </r>
  <r>
    <s v="Constantino Espley"/>
    <x v="1"/>
  </r>
  <r>
    <s v="Sile Whorton"/>
    <x v="0"/>
  </r>
  <r>
    <s v="Von Boeter"/>
    <x v="1"/>
  </r>
  <r>
    <s v="Latisha Jolly"/>
    <x v="0"/>
  </r>
  <r>
    <s v="Letizia Hasselby"/>
    <x v="1"/>
  </r>
  <r>
    <s v="Gunar Cockshoot"/>
    <x v="1"/>
  </r>
  <r>
    <s v="Anjela Spancock"/>
    <x v="2"/>
  </r>
  <r>
    <s v="Garrick Hadwick"/>
    <x v="1"/>
  </r>
  <r>
    <s v="Toby Brodhead"/>
    <x v="0"/>
  </r>
  <r>
    <s v="Farrel Vanyatin"/>
    <x v="1"/>
  </r>
  <r>
    <s v="Ondrea Banfield"/>
    <x v="0"/>
  </r>
  <r>
    <s v="Lonny Caen"/>
    <x v="0"/>
  </r>
  <r>
    <s v="Jillana Gabbitis"/>
    <x v="1"/>
  </r>
  <r>
    <s v="Rhiamon Mollison"/>
    <x v="0"/>
  </r>
  <r>
    <s v="Rhiamon Mollison"/>
    <x v="0"/>
  </r>
  <r>
    <s v="Mariette Daymont"/>
    <x v="0"/>
  </r>
  <r>
    <s v="Amandy Jope"/>
    <x v="1"/>
  </r>
  <r>
    <s v="Gamaliel Ewins"/>
    <x v="1"/>
  </r>
  <r>
    <s v="Anni Dinse"/>
    <x v="1"/>
  </r>
  <r>
    <s v="Gideon Hehir"/>
    <x v="0"/>
  </r>
  <r>
    <s v="Ardyce Eacott"/>
    <x v="0"/>
  </r>
  <r>
    <s v="Daphne Francillo"/>
    <x v="1"/>
  </r>
  <r>
    <s v="Hinda Label"/>
    <x v="0"/>
  </r>
  <r>
    <s v="Cecilla Northen"/>
    <x v="1"/>
  </r>
  <r>
    <s v="Nelli Schoolfield"/>
    <x v="0"/>
  </r>
  <r>
    <s v="Van Ruseworth"/>
    <x v="0"/>
  </r>
  <r>
    <s v="Lane Monteaux"/>
    <x v="0"/>
  </r>
  <r>
    <s v="Clo Jimpson"/>
    <x v="1"/>
  </r>
  <r>
    <s v="Lion Adcock"/>
    <x v="0"/>
  </r>
  <r>
    <s v="Bette-ann Leafe"/>
    <x v="1"/>
  </r>
  <r>
    <s v="Joyce Esel"/>
    <x v="1"/>
  </r>
  <r>
    <s v="Jori Ashleigh"/>
    <x v="1"/>
  </r>
  <r>
    <s v="Granville Stetson"/>
    <x v="0"/>
  </r>
  <r>
    <s v="Niall Selesnick"/>
    <x v="0"/>
  </r>
  <r>
    <s v="Freda Legan"/>
    <x v="0"/>
  </r>
  <r>
    <s v="Glennis Fussen"/>
    <x v="0"/>
  </r>
  <r>
    <s v="Evanne Sheryn"/>
    <x v="0"/>
  </r>
  <r>
    <s v="Reinald Franken"/>
    <x v="0"/>
  </r>
  <r>
    <s v="Billi Fellgate"/>
    <x v="0"/>
  </r>
  <r>
    <s v="Dyna Doucette"/>
    <x v="1"/>
  </r>
  <r>
    <s v="Wyn Treadger"/>
    <x v="0"/>
  </r>
  <r>
    <s v="Ignacio Delion"/>
    <x v="0"/>
  </r>
  <r>
    <s v="Dyanne Strafen"/>
    <x v="1"/>
  </r>
  <r>
    <s v="Caro Chappel"/>
    <x v="0"/>
  </r>
  <r>
    <s v="Thedrick Bothwell"/>
    <x v="1"/>
  </r>
  <r>
    <s v="Nathanial Brounfield"/>
    <x v="1"/>
  </r>
  <r>
    <s v="Kelley Rounds"/>
    <x v="0"/>
  </r>
  <r>
    <s v="Patti Dradey"/>
    <x v="1"/>
  </r>
  <r>
    <s v="Honoria Cootes"/>
    <x v="0"/>
  </r>
  <r>
    <s v="Karyn Creeghan"/>
    <x v="1"/>
  </r>
  <r>
    <s v="Marco Wooland"/>
    <x v="0"/>
  </r>
  <r>
    <s v="Frasier Straw"/>
    <x v="1"/>
  </r>
  <r>
    <s v="Tadio Audritt"/>
    <x v="2"/>
  </r>
  <r>
    <s v="Brig Dewi"/>
    <x v="1"/>
  </r>
  <r>
    <s v="Shelley Moncreiffe"/>
    <x v="1"/>
  </r>
  <r>
    <s v="Rosco Cogley"/>
    <x v="1"/>
  </r>
  <r>
    <s v="Murial Ickovici"/>
    <x v="0"/>
  </r>
  <r>
    <s v="Robinia Scholling"/>
    <x v="0"/>
  </r>
  <r>
    <s v="Renaldo Thomassin"/>
    <x v="1"/>
  </r>
  <r>
    <s v="Kayley Southwell"/>
    <x v="0"/>
  </r>
  <r>
    <s v="Crissie Cordel"/>
    <x v="0"/>
  </r>
  <r>
    <s v="Egor Minto"/>
    <x v="2"/>
  </r>
  <r>
    <s v="Camille Baldinotti"/>
    <x v="0"/>
  </r>
  <r>
    <s v="Melodie Torresi"/>
    <x v="0"/>
  </r>
  <r>
    <s v="Avigdor Karel"/>
    <x v="1"/>
  </r>
  <r>
    <s v="Jessika Jaycocks"/>
    <x v="0"/>
  </r>
  <r>
    <s v="Reena McKernan"/>
    <x v="0"/>
  </r>
  <r>
    <s v="Janene Hairsine"/>
    <x v="0"/>
  </r>
  <r>
    <s v="Aloisia Minto"/>
    <x v="1"/>
  </r>
  <r>
    <s v="Beatrix Schoales"/>
    <x v="2"/>
  </r>
  <r>
    <s v="Gradey Litton"/>
    <x v="0"/>
  </r>
  <r>
    <s v="Tracy Renad"/>
    <x v="0"/>
  </r>
  <r>
    <s v="Murry Dryburgh"/>
    <x v="1"/>
  </r>
  <r>
    <s v="Marline Wahncke"/>
    <x v="1"/>
  </r>
  <r>
    <s v="Pippy Roxby"/>
    <x v="0"/>
  </r>
  <r>
    <s v="Gaultiero Have"/>
    <x v="1"/>
  </r>
  <r>
    <s v="William Coveny"/>
    <x v="1"/>
  </r>
  <r>
    <s v="Margot Royds"/>
    <x v="0"/>
  </r>
  <r>
    <s v="Krysta Elacoate"/>
    <x v="1"/>
  </r>
  <r>
    <s v="Efrem Mathonnet"/>
    <x v="0"/>
  </r>
  <r>
    <s v="Israel Farndon"/>
    <x v="1"/>
  </r>
  <r>
    <s v="Myer McCory"/>
    <x v="1"/>
  </r>
  <r>
    <s v="Jolynn Lumbley"/>
    <x v="2"/>
  </r>
  <r>
    <s v="Izzy Brisco"/>
    <x v="0"/>
  </r>
  <r>
    <s v="Judie Di Bernardo"/>
    <x v="1"/>
  </r>
  <r>
    <s v="Appolonia Snook"/>
    <x v="0"/>
  </r>
  <r>
    <s v="Gray Seamon"/>
    <x v="0"/>
  </r>
  <r>
    <s v="Wald Bountiff"/>
    <x v="0"/>
  </r>
  <r>
    <s v="Naoma Cruse"/>
    <x v="1"/>
  </r>
  <r>
    <s v="Tatum Hush"/>
    <x v="0"/>
  </r>
  <r>
    <s v="Kai Ryder"/>
    <x v="0"/>
  </r>
  <r>
    <s v="Minetta Parsons"/>
    <x v="0"/>
  </r>
  <r>
    <s v="Derk Bosson"/>
    <x v="0"/>
  </r>
  <r>
    <s v="Aileen McCritchie"/>
    <x v="1"/>
  </r>
  <r>
    <s v="Joaquin McVitty"/>
    <x v="1"/>
  </r>
  <r>
    <s v="Liane Bedburrow"/>
    <x v="0"/>
  </r>
  <r>
    <s v="Dionne Garrish"/>
    <x v="0"/>
  </r>
  <r>
    <s v="Jessica Burditt"/>
    <x v="0"/>
  </r>
  <r>
    <s v="Karon Oscroft"/>
    <x v="1"/>
  </r>
  <r>
    <s v="Helene Bouts"/>
    <x v="1"/>
  </r>
  <r>
    <s v="Tammi Lackham"/>
    <x v="0"/>
  </r>
  <r>
    <s v="Leena Bruckshaw"/>
    <x v="1"/>
  </r>
  <r>
    <s v="Kikelia Ellor"/>
    <x v="2"/>
  </r>
  <r>
    <s v="Bren Absolon"/>
    <x v="1"/>
  </r>
  <r>
    <s v="Marissa Infante"/>
    <x v="2"/>
  </r>
  <r>
    <s v="Benny Karolovsky"/>
    <x v="2"/>
  </r>
  <r>
    <s v="Marcia Muldrew"/>
    <x v="0"/>
  </r>
  <r>
    <s v="Oliy Feeney"/>
    <x v="0"/>
  </r>
  <r>
    <s v="Nani Brockley"/>
    <x v="1"/>
  </r>
  <r>
    <s v="Brigid Jeffrey"/>
    <x v="0"/>
  </r>
  <r>
    <s v="Martelle Brise"/>
    <x v="1"/>
  </r>
  <r>
    <s v="Kellsie Waby"/>
    <x v="1"/>
  </r>
  <r>
    <s v="Jo-anne Gobeau"/>
    <x v="0"/>
  </r>
  <r>
    <s v="Darcy Brewitt"/>
    <x v="1"/>
  </r>
  <r>
    <s v="Shari McNee"/>
    <x v="1"/>
  </r>
  <r>
    <s v="Cristal Demangeot"/>
    <x v="0"/>
  </r>
  <r>
    <s v="Bobina Teale"/>
    <x v="1"/>
  </r>
  <r>
    <s v="Payton Pickervance"/>
    <x v="1"/>
  </r>
  <r>
    <s v="L;urette Bontein"/>
    <x v="1"/>
  </r>
  <r>
    <s v="Gilles Jaquet"/>
    <x v="0"/>
  </r>
  <r>
    <s v="Jo Benoi"/>
    <x v="0"/>
  </r>
  <r>
    <s v="Rudyard Tomsa"/>
    <x v="0"/>
  </r>
  <r>
    <s v="Northrup Aires"/>
    <x v="0"/>
  </r>
  <r>
    <s v="Abramo Labbez"/>
    <x v="0"/>
  </r>
  <r>
    <s v="Dayle O'Luney"/>
    <x v="0"/>
  </r>
  <r>
    <s v="Jeane Blaszczak"/>
    <x v="0"/>
  </r>
  <r>
    <s v="Charmane Heistermann"/>
    <x v="0"/>
  </r>
  <r>
    <s v="Farris Ditchfield"/>
    <x v="1"/>
  </r>
  <r>
    <s v="Erv Balmann"/>
    <x v="0"/>
  </r>
  <r>
    <s v="Oona Donan"/>
    <x v="0"/>
  </r>
  <r>
    <s v="Katya Hundy"/>
    <x v="1"/>
  </r>
  <r>
    <s v="Nicolis Winspire"/>
    <x v="1"/>
  </r>
  <r>
    <s v="Joella Maevela"/>
    <x v="0"/>
  </r>
  <r>
    <s v="Joella Maevela"/>
    <x v="0"/>
  </r>
  <r>
    <s v="Reg MacMichael"/>
    <x v="1"/>
  </r>
  <r>
    <s v="Sheff Gerdts"/>
    <x v="1"/>
  </r>
  <r>
    <s v="Beryl Burnsyde"/>
    <x v="1"/>
  </r>
  <r>
    <s v="Pearla Beteriss"/>
    <x v="1"/>
  </r>
  <r>
    <s v="Vaughn Carvill"/>
    <x v="0"/>
  </r>
  <r>
    <s v="Rodina Drinan"/>
    <x v="0"/>
  </r>
  <r>
    <s v="Melisa Knott"/>
    <x v="0"/>
  </r>
  <r>
    <s v="Danielle Johananoff"/>
    <x v="1"/>
  </r>
  <r>
    <s v="Doro Nolte"/>
    <x v="0"/>
  </r>
  <r>
    <s v="Aldrich Glenny"/>
    <x v="1"/>
  </r>
  <r>
    <s v="Larry Pioch"/>
    <x v="1"/>
  </r>
  <r>
    <s v="Noll Forbear"/>
    <x v="1"/>
  </r>
  <r>
    <s v="Wyn Treadger"/>
    <x v="0"/>
  </r>
  <r>
    <s v="Herschel Wareham"/>
    <x v="1"/>
  </r>
  <r>
    <s v="Bebe Pollicott"/>
    <x v="0"/>
  </r>
  <r>
    <s v="Gardy Eckersall"/>
    <x v="1"/>
  </r>
  <r>
    <s v="Jan Morforth"/>
    <x v="1"/>
  </r>
  <r>
    <s v="Inger Chapelhow"/>
    <x v="0"/>
  </r>
  <r>
    <s v="Nicola Kiely"/>
    <x v="0"/>
  </r>
  <r>
    <s v="Eleni O'Quin"/>
    <x v="1"/>
  </r>
  <r>
    <s v="Ardella Dyment"/>
    <x v="0"/>
  </r>
  <r>
    <s v="Matias Cormack"/>
    <x v="1"/>
  </r>
  <r>
    <s v="Cyril Medford"/>
    <x v="0"/>
  </r>
  <r>
    <s v="Leela Eckart"/>
    <x v="1"/>
  </r>
  <r>
    <s v="Madge McCloughen"/>
    <x v="2"/>
  </r>
  <r>
    <s v="Murial Ickovici"/>
    <x v="0"/>
  </r>
  <r>
    <s v="Colly Littledike"/>
    <x v="0"/>
  </r>
  <r>
    <s v="Lishe Casemore"/>
    <x v="1"/>
  </r>
  <r>
    <s v="Karita Vasyanin"/>
    <x v="1"/>
  </r>
  <r>
    <s v="Joli Jodrelle"/>
    <x v="1"/>
  </r>
  <r>
    <s v="Giacobo Donke"/>
    <x v="1"/>
  </r>
  <r>
    <s v="Haven Belward"/>
    <x v="1"/>
  </r>
  <r>
    <s v="Cyrillus Garci"/>
    <x v="1"/>
  </r>
  <r>
    <s v="Packston Joanic"/>
    <x v="1"/>
  </r>
  <r>
    <s v="Jakob Philippe"/>
    <x v="1"/>
  </r>
  <r>
    <s v="Easter Pyke"/>
    <x v="0"/>
  </r>
  <r>
    <s v="Lil Ibberson"/>
    <x v="1"/>
  </r>
  <r>
    <s v="Sandy Cadden"/>
    <x v="0"/>
  </r>
  <r>
    <s v="Allyce Hincham"/>
    <x v="1"/>
  </r>
  <r>
    <s v="Dorise Labat"/>
    <x v="1"/>
  </r>
  <r>
    <s v="Shari Pickston"/>
    <x v="1"/>
  </r>
  <r>
    <s v="Colby Reuven"/>
    <x v="1"/>
  </r>
  <r>
    <s v="Myrilla Mercik"/>
    <x v="0"/>
  </r>
  <r>
    <s v="Duky Wallace"/>
    <x v="1"/>
  </r>
  <r>
    <s v="Wyatt Clinch"/>
    <x v="1"/>
  </r>
  <r>
    <s v="Timmi Durran"/>
    <x v="1"/>
  </r>
  <r>
    <s v="Meryl Waggatt"/>
    <x v="0"/>
  </r>
  <r>
    <s v="Isidora Guido"/>
    <x v="1"/>
  </r>
  <r>
    <s v="Seward Kubera"/>
    <x v="1"/>
  </r>
  <r>
    <s v="Margy Elward"/>
    <x v="1"/>
  </r>
  <r>
    <s v="Marga Lorenzo"/>
    <x v="0"/>
  </r>
  <r>
    <s v="Granny Spencelayh"/>
    <x v="1"/>
  </r>
  <r>
    <s v="Wilt Wayvill"/>
    <x v="0"/>
  </r>
  <r>
    <s v="Simon Kembery"/>
    <x v="1"/>
  </r>
  <r>
    <s v="Bernie Gorges"/>
    <x v="0"/>
  </r>
  <r>
    <s v="Curtice Advani"/>
    <x v="1"/>
  </r>
  <r>
    <s v="Trix Lutsch"/>
    <x v="1"/>
  </r>
  <r>
    <s v="Aindrea Lenormand"/>
    <x v="0"/>
  </r>
  <r>
    <s v="Audry Yu"/>
    <x v="0"/>
  </r>
  <r>
    <s v="Luce Beentjes"/>
    <x v="1"/>
  </r>
  <r>
    <s v="Marni Jull"/>
    <x v="0"/>
  </r>
  <r>
    <s v="Van Tuxwell"/>
    <x v="0"/>
  </r>
  <r>
    <s v="Lonny Caen"/>
    <x v="0"/>
  </r>
  <r>
    <s v="Shela Goade"/>
    <x v="1"/>
  </r>
  <r>
    <s v="Mick Spraberry"/>
    <x v="0"/>
  </r>
  <r>
    <s v="Laney Renne"/>
    <x v="1"/>
  </r>
  <r>
    <s v="Isa Mogie"/>
    <x v="0"/>
  </r>
  <r>
    <s v="Yvette Bett"/>
    <x v="1"/>
  </r>
  <r>
    <s v="Danica Nayshe"/>
    <x v="0"/>
  </r>
  <r>
    <s v="Madlen Ashburner"/>
    <x v="1"/>
  </r>
  <r>
    <s v="Lek Scamaden"/>
    <x v="0"/>
  </r>
  <r>
    <s v="Madelene Upcott"/>
    <x v="1"/>
  </r>
  <r>
    <s v="Cherlyn Barter"/>
    <x v="0"/>
  </r>
  <r>
    <s v="Xylina Pargetter"/>
    <x v="0"/>
  </r>
  <r>
    <s v="Carlene Torry"/>
    <x v="0"/>
  </r>
  <r>
    <s v="Hatti Vezey"/>
    <x v="0"/>
  </r>
  <r>
    <s v="Oates Dinan"/>
    <x v="0"/>
  </r>
  <r>
    <s v="Corinna Griffiths"/>
    <x v="1"/>
  </r>
  <r>
    <s v="Augusta Cheetham"/>
    <x v="1"/>
  </r>
  <r>
    <s v="Marney O'Breen"/>
    <x v="0"/>
  </r>
  <r>
    <s v="Win Arthurs"/>
    <x v="0"/>
  </r>
  <r>
    <s v="Purcell Le Pine"/>
    <x v="2"/>
  </r>
  <r>
    <s v="Valentia Etteridge"/>
    <x v="0"/>
  </r>
  <r>
    <s v="Joyce Esel"/>
    <x v="1"/>
  </r>
  <r>
    <s v="Kissiah Maydway"/>
    <x v="1"/>
  </r>
  <r>
    <s v="Floria Olivia"/>
    <x v="0"/>
  </r>
  <r>
    <s v="Harwilll Domotor"/>
    <x v="1"/>
  </r>
  <r>
    <s v="Ronnie Sinyard"/>
    <x v="0"/>
  </r>
  <r>
    <s v="Sheff Gerdts"/>
    <x v="1"/>
  </r>
  <r>
    <s v="Inger Andriveaux"/>
    <x v="2"/>
  </r>
  <r>
    <s v="William Reeveley"/>
    <x v="1"/>
  </r>
  <r>
    <s v="William Reeveley"/>
    <x v="1"/>
  </r>
  <r>
    <s v="Alic Bagg"/>
    <x v="1"/>
  </r>
  <r>
    <s v="Baudoin Dummigan"/>
    <x v="1"/>
  </r>
  <r>
    <s v="Vassili Flay"/>
    <x v="2"/>
  </r>
  <r>
    <s v="Archibald Filliskirk"/>
    <x v="1"/>
  </r>
  <r>
    <s v="Rhianna McLeoid"/>
    <x v="1"/>
  </r>
  <r>
    <s v="Cecilio Sprankling"/>
    <x v="1"/>
  </r>
  <r>
    <s v="Hiram Merkle"/>
    <x v="1"/>
  </r>
  <r>
    <s v="Jim Perrygo"/>
    <x v="1"/>
  </r>
  <r>
    <s v="Adelina Cheeseman"/>
    <x v="1"/>
  </r>
  <r>
    <s v="Dulsea Folkes"/>
    <x v="0"/>
  </r>
  <r>
    <s v="Alysa Wankling"/>
    <x v="2"/>
  </r>
  <r>
    <s v="Rodrigo Congdon"/>
    <x v="0"/>
  </r>
  <r>
    <s v="Mahalia Larcher"/>
    <x v="1"/>
  </r>
  <r>
    <s v="Aurelia Stanners"/>
    <x v="0"/>
  </r>
  <r>
    <s v="Tiffani Mecozzi"/>
    <x v="0"/>
  </r>
  <r>
    <s v="Obidiah Westrope"/>
    <x v="1"/>
  </r>
  <r>
    <s v="Cindi Stratten"/>
    <x v="0"/>
  </r>
  <r>
    <s v="Roddy Speechley"/>
    <x v="1"/>
  </r>
  <r>
    <s v="Judi Cosgriff"/>
    <x v="0"/>
  </r>
  <r>
    <s v="Delinda Snozzwell"/>
    <x v="2"/>
  </r>
  <r>
    <s v="Delinda Snozzwell"/>
    <x v="2"/>
  </r>
  <r>
    <s v="Delora Arendt"/>
    <x v="0"/>
  </r>
  <r>
    <s v="Helaine Lyddy"/>
    <x v="1"/>
  </r>
  <r>
    <s v="Mickey Pybus"/>
    <x v="1"/>
  </r>
  <r>
    <s v="Gerald Caple"/>
    <x v="1"/>
  </r>
  <r>
    <s v="Shannen Crittal"/>
    <x v="0"/>
  </r>
  <r>
    <s v="Garwin Peasegood"/>
    <x v="0"/>
  </r>
  <r>
    <s v="Calvin O'Carroll"/>
    <x v="0"/>
  </r>
  <r>
    <s v="Faunie Sinton"/>
    <x v="0"/>
  </r>
  <r>
    <s v="Mallorie Waber"/>
    <x v="1"/>
  </r>
  <r>
    <s v="Millard Brakewell"/>
    <x v="1"/>
  </r>
  <r>
    <s v="Pierson Measham"/>
    <x v="1"/>
  </r>
  <r>
    <s v="Carolyn Attack"/>
    <x v="0"/>
  </r>
  <r>
    <s v="Chancey Dyos"/>
    <x v="1"/>
  </r>
  <r>
    <s v="Leslie Cardoso"/>
    <x v="0"/>
  </r>
  <r>
    <s v="Vlad Strangeway"/>
    <x v="1"/>
  </r>
  <r>
    <s v="Rosamond Fishe"/>
    <x v="1"/>
  </r>
  <r>
    <s v="Daven Smout"/>
    <x v="0"/>
  </r>
  <r>
    <s v="Rafaelita Blaksland"/>
    <x v="0"/>
  </r>
  <r>
    <s v="Gayla Blackadder"/>
    <x v="0"/>
  </r>
  <r>
    <s v="Tabbatha Pickston"/>
    <x v="1"/>
  </r>
  <r>
    <s v="Felita Whitloe"/>
    <x v="1"/>
  </r>
  <r>
    <s v="Vic Radolf"/>
    <x v="0"/>
  </r>
  <r>
    <s v="Yasmeen Klimkiewich"/>
    <x v="0"/>
  </r>
  <r>
    <s v="Pippy Shepperd"/>
    <x v="0"/>
  </r>
  <r>
    <s v="Christos Wintle"/>
    <x v="1"/>
  </r>
  <r>
    <s v="Conchita Soden"/>
    <x v="1"/>
  </r>
  <r>
    <s v="Erin Androsik"/>
    <x v="1"/>
  </r>
  <r>
    <s v="Rory Ravenscroftt"/>
    <x v="0"/>
  </r>
  <r>
    <s v="Carlin Demke"/>
    <x v="1"/>
  </r>
  <r>
    <s v="Dolley Grayley"/>
    <x v="0"/>
  </r>
  <r>
    <s v="Frederik Dartan"/>
    <x v="1"/>
  </r>
  <r>
    <s v="Gabie Millichip"/>
    <x v="1"/>
  </r>
  <r>
    <s v="Caro Hainsworth"/>
    <x v="1"/>
  </r>
  <r>
    <s v="Juanita Trembey"/>
    <x v="2"/>
  </r>
  <r>
    <s v="Carmel Pancoust"/>
    <x v="0"/>
  </r>
  <r>
    <s v="Anne-corinne Daulby"/>
    <x v="1"/>
  </r>
  <r>
    <s v="Inger Chapelhow"/>
    <x v="0"/>
  </r>
  <r>
    <s v="Sharron Petegree"/>
    <x v="0"/>
  </r>
  <r>
    <s v="Anni Izzard"/>
    <x v="1"/>
  </r>
  <r>
    <s v="Abbie Tann"/>
    <x v="0"/>
  </r>
  <r>
    <s v="Brodie Grimstead"/>
    <x v="1"/>
  </r>
  <r>
    <s v="Edgard Irving"/>
    <x v="2"/>
  </r>
  <r>
    <s v="Merrilee Plenty"/>
    <x v="0"/>
  </r>
  <r>
    <s v="Ali Roubert"/>
    <x v="2"/>
  </r>
  <r>
    <s v="Minetta Parsons"/>
    <x v="0"/>
  </r>
  <r>
    <s v="Saunders Blumson"/>
    <x v="2"/>
  </r>
  <r>
    <s v="Giffer Berlin"/>
    <x v="0"/>
  </r>
  <r>
    <s v="Fedora Graffin"/>
    <x v="1"/>
  </r>
  <r>
    <s v="Reggie Taylerson"/>
    <x v="1"/>
  </r>
  <r>
    <s v="Gisella Mewe"/>
    <x v="0"/>
  </r>
  <r>
    <s v="Manolo Gasnell"/>
    <x v="1"/>
  </r>
  <r>
    <s v="Lincoln Cord"/>
    <x v="0"/>
  </r>
  <r>
    <s v="Beatriz Bateson"/>
    <x v="1"/>
  </r>
  <r>
    <s v="Jedd Moretto"/>
    <x v="1"/>
  </r>
  <r>
    <s v="Cara Havers"/>
    <x v="1"/>
  </r>
  <r>
    <s v="Brien Boise"/>
    <x v="0"/>
  </r>
  <r>
    <s v="Reube Sushams"/>
    <x v="1"/>
  </r>
  <r>
    <s v="Myrle Prandoni"/>
    <x v="1"/>
  </r>
  <r>
    <s v="Warner Carwithan"/>
    <x v="0"/>
  </r>
  <r>
    <s v="Mick Tanguy"/>
    <x v="0"/>
  </r>
  <r>
    <s v="Radcliffe Fairpool"/>
    <x v="0"/>
  </r>
  <r>
    <s v="Hobie Stockbridge"/>
    <x v="1"/>
  </r>
  <r>
    <s v="Ede Mignot"/>
    <x v="0"/>
  </r>
  <r>
    <s v="Gino Groome"/>
    <x v="0"/>
  </r>
  <r>
    <s v="Alfred Peplay"/>
    <x v="0"/>
  </r>
  <r>
    <s v="Janina Wolverson"/>
    <x v="0"/>
  </r>
  <r>
    <s v="Margit Kunze"/>
    <x v="1"/>
  </r>
  <r>
    <s v="Issie Crippes"/>
    <x v="0"/>
  </r>
  <r>
    <s v="Nessi Delves"/>
    <x v="1"/>
  </r>
  <r>
    <s v="Yves Pawlik"/>
    <x v="1"/>
  </r>
  <r>
    <s v="Nerissa Kavanagh"/>
    <x v="1"/>
  </r>
  <r>
    <s v="Fancy Bonin"/>
    <x v="2"/>
  </r>
  <r>
    <s v="Bogey Hitcham"/>
    <x v="1"/>
  </r>
  <r>
    <s v="Damien Netley"/>
    <x v="1"/>
  </r>
  <r>
    <s v="Jordain Sparkwill"/>
    <x v="0"/>
  </r>
  <r>
    <s v="Bordy Yatman"/>
    <x v="0"/>
  </r>
  <r>
    <s v="Shayne Stegel"/>
    <x v="1"/>
  </r>
  <r>
    <s v="Nicole Blowfelde"/>
    <x v="0"/>
  </r>
  <r>
    <s v="Georg Dinnage"/>
    <x v="1"/>
  </r>
  <r>
    <s v="Hali Behnecke"/>
    <x v="1"/>
  </r>
  <r>
    <s v="Cathi Delgardo"/>
    <x v="1"/>
  </r>
  <r>
    <s v="Peria Revey"/>
    <x v="2"/>
  </r>
  <r>
    <s v="North Bertomeu"/>
    <x v="0"/>
  </r>
  <r>
    <s v="Richy Gray"/>
    <x v="0"/>
  </r>
  <r>
    <s v="Beverie Moffet"/>
    <x v="0"/>
  </r>
  <r>
    <s v="Fidela Dowey"/>
    <x v="0"/>
  </r>
  <r>
    <s v="Kit Battlestone"/>
    <x v="0"/>
  </r>
  <r>
    <s v="Jessica Callcott"/>
    <x v="0"/>
  </r>
  <r>
    <s v="Torrance Collier"/>
    <x v="0"/>
  </r>
  <r>
    <s v="Phillipp Nekrews"/>
    <x v="1"/>
  </r>
  <r>
    <s v="Ambrosio Daniely"/>
    <x v="0"/>
  </r>
  <r>
    <s v="Marcellina Kitt"/>
    <x v="0"/>
  </r>
  <r>
    <s v="Lindi Morfey"/>
    <x v="1"/>
  </r>
  <r>
    <s v="Cletus McGarahan"/>
    <x v="0"/>
  </r>
  <r>
    <s v="Ebonee Roxburgh"/>
    <x v="1"/>
  </r>
  <r>
    <s v="Aile Strathearn"/>
    <x v="0"/>
  </r>
  <r>
    <s v="Grady Rochelle"/>
    <x v="0"/>
  </r>
  <r>
    <s v="Linell Compfort"/>
    <x v="0"/>
  </r>
  <r>
    <s v="Vernor Atyea"/>
    <x v="0"/>
  </r>
  <r>
    <s v="Marjie Bamford"/>
    <x v="1"/>
  </r>
  <r>
    <s v="Maisie Shotboulte"/>
    <x v="0"/>
  </r>
  <r>
    <s v="Rhody Odhams"/>
    <x v="1"/>
  </r>
  <r>
    <s v="Virginia McConville"/>
    <x v="0"/>
  </r>
  <r>
    <s v="Minna Showler"/>
    <x v="0"/>
  </r>
  <r>
    <s v="Shanon Deverell"/>
    <x v="0"/>
  </r>
  <r>
    <s v="Ava Whordley"/>
    <x v="0"/>
  </r>
  <r>
    <s v="Barbara-anne Kenchington"/>
    <x v="0"/>
  </r>
  <r>
    <s v="Cleveland Pottiphar"/>
    <x v="0"/>
  </r>
  <r>
    <s v="Euell Willoughley"/>
    <x v="1"/>
  </r>
  <r>
    <s v="Josie Barnson"/>
    <x v="0"/>
  </r>
  <r>
    <s v="Antone Tolmie"/>
    <x v="1"/>
  </r>
  <r>
    <s v="Ches Bonnell"/>
    <x v="1"/>
  </r>
  <r>
    <s v="Pate Beardsley"/>
    <x v="1"/>
  </r>
  <r>
    <s v="Ewart Hovel"/>
    <x v="0"/>
  </r>
  <r>
    <s v="Fred Dudeney"/>
    <x v="1"/>
  </r>
  <r>
    <s v="Merrilee Plenty"/>
    <x v="0"/>
  </r>
  <r>
    <s v="Ewart Laphorn"/>
    <x v="0"/>
  </r>
  <r>
    <s v="Kincaid Hellicar"/>
    <x v="1"/>
  </r>
  <r>
    <s v="Garwood Penhale"/>
    <x v="0"/>
  </r>
  <r>
    <s v="Alyosha Riquet"/>
    <x v="1"/>
  </r>
  <r>
    <s v="Pancho De Ortega"/>
    <x v="1"/>
  </r>
  <r>
    <s v="Cletus McGarahan"/>
    <x v="0"/>
  </r>
  <r>
    <s v="Alexis Gotfrey"/>
    <x v="1"/>
  </r>
  <r>
    <s v="Barnaby Farnall"/>
    <x v="2"/>
  </r>
  <r>
    <s v="Cara Havers"/>
    <x v="1"/>
  </r>
  <r>
    <s v="Chauncey Schild"/>
    <x v="0"/>
  </r>
  <r>
    <s v="Felipe Parkman"/>
    <x v="0"/>
  </r>
  <r>
    <s v="Ianthe Sayre"/>
    <x v="1"/>
  </r>
  <r>
    <s v="Cindee Saice"/>
    <x v="0"/>
  </r>
  <r>
    <s v="Easter Pyke"/>
    <x v="0"/>
  </r>
  <r>
    <s v="Hector Isard"/>
    <x v="1"/>
  </r>
  <r>
    <s v="Gearard Wixon"/>
    <x v="1"/>
  </r>
  <r>
    <s v="Chrisy Kyme"/>
    <x v="0"/>
  </r>
  <r>
    <s v="Emmye Corry"/>
    <x v="1"/>
  </r>
  <r>
    <s v="Robbert Mandrier"/>
    <x v="0"/>
  </r>
  <r>
    <s v="Kaine Padly"/>
    <x v="1"/>
  </r>
  <r>
    <s v="Candy Aindrais"/>
    <x v="0"/>
  </r>
  <r>
    <s v="Arty Duigan"/>
    <x v="1"/>
  </r>
  <r>
    <s v="Rasla Fisby"/>
    <x v="1"/>
  </r>
  <r>
    <s v="Evangelia Gowers"/>
    <x v="1"/>
  </r>
  <r>
    <s v="Michale Rolf"/>
    <x v="1"/>
  </r>
  <r>
    <s v="Amery Ofer"/>
    <x v="0"/>
  </r>
  <r>
    <s v="Leslie Baruch"/>
    <x v="0"/>
  </r>
  <r>
    <s v="Ashien Gallen"/>
    <x v="0"/>
  </r>
  <r>
    <s v="Hogan Iles"/>
    <x v="0"/>
  </r>
  <r>
    <m/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946">
  <r>
    <s v="Aluin Churly"/>
    <x v="0"/>
    <x v="0"/>
  </r>
  <r>
    <s v="Monroe Hendrickx"/>
    <x v="1"/>
    <x v="0"/>
  </r>
  <r>
    <s v="Shirlene Argo"/>
    <x v="2"/>
    <x v="1"/>
  </r>
  <r>
    <s v="Max Shower"/>
    <x v="3"/>
    <x v="0"/>
  </r>
  <r>
    <s v="Emory Whitten"/>
    <x v="4"/>
    <x v="2"/>
  </r>
  <r>
    <s v="Doe Clubley"/>
    <x v="3"/>
    <x v="0"/>
  </r>
  <r>
    <s v="Archibaldo Denny"/>
    <x v="3"/>
    <x v="2"/>
  </r>
  <r>
    <s v="Townie Dongall"/>
    <x v="5"/>
    <x v="0"/>
  </r>
  <r>
    <s v="Kora Allebone"/>
    <x v="0"/>
    <x v="2"/>
  </r>
  <r>
    <s v="Major O'Cahsedy"/>
    <x v="6"/>
    <x v="1"/>
  </r>
  <r>
    <s v="Gilles Jaquet"/>
    <x v="7"/>
    <x v="0"/>
  </r>
  <r>
    <s v="Krystal Lambswood"/>
    <x v="5"/>
    <x v="1"/>
  </r>
  <r>
    <s v="Emmeline Bestwerthick"/>
    <x v="1"/>
    <x v="0"/>
  </r>
  <r>
    <s v="Romona Melody"/>
    <x v="2"/>
    <x v="2"/>
  </r>
  <r>
    <s v="Fidelio Rigmond"/>
    <x v="0"/>
    <x v="2"/>
  </r>
  <r>
    <s v="Bethanne Leicester"/>
    <x v="7"/>
    <x v="1"/>
  </r>
  <r>
    <s v="Ottilie Vittel"/>
    <x v="1"/>
    <x v="1"/>
  </r>
  <r>
    <s v="Martita Beaumont"/>
    <x v="2"/>
    <x v="2"/>
  </r>
  <r>
    <s v="Orran Gritskov"/>
    <x v="7"/>
    <x v="2"/>
  </r>
  <r>
    <s v="Daisie Dahlman"/>
    <x v="3"/>
    <x v="2"/>
  </r>
  <r>
    <s v="Angela Bangley"/>
    <x v="4"/>
    <x v="1"/>
  </r>
  <r>
    <s v="Tawnya Tickel"/>
    <x v="8"/>
    <x v="1"/>
  </r>
  <r>
    <s v="Winny Millam"/>
    <x v="0"/>
    <x v="2"/>
  </r>
  <r>
    <s v="Meredith Rucklidge"/>
    <x v="8"/>
    <x v="2"/>
  </r>
  <r>
    <s v="Pennie Walmsley"/>
    <x v="9"/>
    <x v="2"/>
  </r>
  <r>
    <s v="Aida Bleacher"/>
    <x v="2"/>
    <x v="1"/>
  </r>
  <r>
    <s v="Aleksandr Botha"/>
    <x v="3"/>
    <x v="1"/>
  </r>
  <r>
    <s v="Lanie Gatlin"/>
    <x v="5"/>
    <x v="1"/>
  </r>
  <r>
    <s v="Aldrich Glenny"/>
    <x v="0"/>
    <x v="1"/>
  </r>
  <r>
    <s v="Edi Hofton"/>
    <x v="6"/>
    <x v="1"/>
  </r>
  <r>
    <s v="Janean Gostage"/>
    <x v="2"/>
    <x v="1"/>
  </r>
  <r>
    <s v="Shari Pickston"/>
    <x v="0"/>
    <x v="2"/>
  </r>
  <r>
    <s v="Mella Northam"/>
    <x v="9"/>
    <x v="0"/>
  </r>
  <r>
    <s v="Georgianne Archbutt"/>
    <x v="5"/>
    <x v="0"/>
  </r>
  <r>
    <s v="Hannis January"/>
    <x v="6"/>
    <x v="2"/>
  </r>
  <r>
    <s v="Cathi Delgardo"/>
    <x v="8"/>
    <x v="1"/>
  </r>
  <r>
    <s v="Alexandros Rackley"/>
    <x v="7"/>
    <x v="0"/>
  </r>
  <r>
    <s v="Mickie Dagwell"/>
    <x v="4"/>
    <x v="1"/>
  </r>
  <r>
    <s v="Mariette Daymont"/>
    <x v="0"/>
    <x v="2"/>
  </r>
  <r>
    <s v="Leilah Yesinin"/>
    <x v="0"/>
    <x v="0"/>
  </r>
  <r>
    <s v="Filmore Fitzhenry"/>
    <x v="9"/>
    <x v="0"/>
  </r>
  <r>
    <s v="Hiram Merkle"/>
    <x v="8"/>
    <x v="0"/>
  </r>
  <r>
    <s v="Foss Asquez"/>
    <x v="0"/>
    <x v="0"/>
  </r>
  <r>
    <s v="Cecilia Marshalleck"/>
    <x v="8"/>
    <x v="1"/>
  </r>
  <r>
    <s v="Margarete Blasing"/>
    <x v="8"/>
    <x v="0"/>
  </r>
  <r>
    <s v="Karee Ruslinge"/>
    <x v="2"/>
    <x v="0"/>
  </r>
  <r>
    <s v="Wilone O'Kielt"/>
    <x v="8"/>
    <x v="2"/>
  </r>
  <r>
    <s v="Sile Whorton"/>
    <x v="3"/>
    <x v="0"/>
  </r>
  <r>
    <s v="Toby Micklewright"/>
    <x v="1"/>
    <x v="2"/>
  </r>
  <r>
    <s v="Nerissa Kavanagh"/>
    <x v="2"/>
    <x v="2"/>
  </r>
  <r>
    <s v="Pyotr Lightewood"/>
    <x v="1"/>
    <x v="2"/>
  </r>
  <r>
    <s v="Issiah Cradick"/>
    <x v="2"/>
    <x v="2"/>
  </r>
  <r>
    <s v="Nollie Courteney"/>
    <x v="7"/>
    <x v="1"/>
  </r>
  <r>
    <s v="Amitie Mawson"/>
    <x v="8"/>
    <x v="2"/>
  </r>
  <r>
    <s v="Dare Tully"/>
    <x v="1"/>
    <x v="2"/>
  </r>
  <r>
    <s v="Alford Gerardi"/>
    <x v="1"/>
    <x v="2"/>
  </r>
  <r>
    <s v="Danica Nayshe"/>
    <x v="2"/>
    <x v="0"/>
  </r>
  <r>
    <s v="Alfred Peplay"/>
    <x v="3"/>
    <x v="0"/>
  </r>
  <r>
    <s v="Magnum Locksley"/>
    <x v="5"/>
    <x v="1"/>
  </r>
  <r>
    <s v="Ludovika Plaice"/>
    <x v="4"/>
    <x v="0"/>
  </r>
  <r>
    <s v="Maggie Ruberti"/>
    <x v="9"/>
    <x v="0"/>
  </r>
  <r>
    <s v="Erv Havill"/>
    <x v="9"/>
    <x v="1"/>
  </r>
  <r>
    <s v="Larissa Ingledow"/>
    <x v="3"/>
    <x v="0"/>
  </r>
  <r>
    <s v="Orton Livick"/>
    <x v="1"/>
    <x v="1"/>
  </r>
  <r>
    <s v="Felice McMurty"/>
    <x v="3"/>
    <x v="1"/>
  </r>
  <r>
    <s v="Frasquito Mosley"/>
    <x v="5"/>
    <x v="1"/>
  </r>
  <r>
    <s v="Rasia Fryatt"/>
    <x v="1"/>
    <x v="2"/>
  </r>
  <r>
    <s v="Bev Lashley"/>
    <x v="8"/>
    <x v="0"/>
  </r>
  <r>
    <s v="Dean Biggam"/>
    <x v="7"/>
    <x v="1"/>
  </r>
  <r>
    <s v="Anni Dinse"/>
    <x v="8"/>
    <x v="2"/>
  </r>
  <r>
    <s v="Malory Biles"/>
    <x v="4"/>
    <x v="0"/>
  </r>
  <r>
    <s v="Addia Penwright"/>
    <x v="6"/>
    <x v="1"/>
  </r>
  <r>
    <s v="Ignacius Losel"/>
    <x v="6"/>
    <x v="0"/>
  </r>
  <r>
    <s v="Mabel Orrow"/>
    <x v="1"/>
    <x v="1"/>
  </r>
  <r>
    <s v="Petey Probey"/>
    <x v="1"/>
    <x v="0"/>
  </r>
  <r>
    <s v="Gare Mattiussi"/>
    <x v="1"/>
    <x v="1"/>
  </r>
  <r>
    <s v="Sharl Bendson"/>
    <x v="1"/>
    <x v="1"/>
  </r>
  <r>
    <s v="Brose MacCorkell"/>
    <x v="1"/>
    <x v="2"/>
  </r>
  <r>
    <s v="Irwin Kirsche"/>
    <x v="1"/>
    <x v="0"/>
  </r>
  <r>
    <s v="Laura Gomar"/>
    <x v="1"/>
    <x v="2"/>
  </r>
  <r>
    <s v="Alvie Keming"/>
    <x v="1"/>
    <x v="0"/>
  </r>
  <r>
    <s v="Ansley Gounel"/>
    <x v="1"/>
    <x v="1"/>
  </r>
  <r>
    <s v="Jessi Calterone"/>
    <x v="1"/>
    <x v="2"/>
  </r>
  <r>
    <s v="Baxter Brocks"/>
    <x v="1"/>
    <x v="1"/>
  </r>
  <r>
    <s v="Codi Beck"/>
    <x v="5"/>
    <x v="2"/>
  </r>
  <r>
    <s v="Shelbi Aldin"/>
    <x v="5"/>
    <x v="1"/>
  </r>
  <r>
    <s v="Krystal Lambswood"/>
    <x v="5"/>
    <x v="0"/>
  </r>
  <r>
    <s v="Lamar Blewitt"/>
    <x v="5"/>
    <x v="2"/>
  </r>
  <r>
    <s v="Louise Lamming"/>
    <x v="5"/>
    <x v="1"/>
  </r>
  <r>
    <s v="Norrie Grahl"/>
    <x v="5"/>
    <x v="1"/>
  </r>
  <r>
    <s v="Ryon Baroch"/>
    <x v="5"/>
    <x v="1"/>
  </r>
  <r>
    <s v="Jeane Blaszczak"/>
    <x v="5"/>
    <x v="2"/>
  </r>
  <r>
    <s v="Dell Molloy"/>
    <x v="5"/>
    <x v="1"/>
  </r>
  <r>
    <s v="Giselbert Newlands"/>
    <x v="5"/>
    <x v="1"/>
  </r>
  <r>
    <s v="Corny Linturn"/>
    <x v="5"/>
    <x v="0"/>
  </r>
  <r>
    <s v="Barney Bonafant"/>
    <x v="5"/>
    <x v="1"/>
  </r>
  <r>
    <s v="Romona Dimmne"/>
    <x v="5"/>
    <x v="0"/>
  </r>
  <r>
    <s v="Erin Androsik"/>
    <x v="5"/>
    <x v="0"/>
  </r>
  <r>
    <s v="Larry Pioch"/>
    <x v="5"/>
    <x v="1"/>
  </r>
  <r>
    <s v="Trace Sidsaff"/>
    <x v="4"/>
    <x v="0"/>
  </r>
  <r>
    <s v="Miguel Woolner"/>
    <x v="4"/>
    <x v="0"/>
  </r>
  <r>
    <s v="Dino Wooderson"/>
    <x v="4"/>
    <x v="1"/>
  </r>
  <r>
    <s v="Kaye Crocroft"/>
    <x v="4"/>
    <x v="2"/>
  </r>
  <r>
    <s v="Silva Monte"/>
    <x v="4"/>
    <x v="1"/>
  </r>
  <r>
    <s v="Zach Polon"/>
    <x v="4"/>
    <x v="0"/>
  </r>
  <r>
    <s v="Hoyt D'Alesco"/>
    <x v="4"/>
    <x v="1"/>
  </r>
  <r>
    <s v="Amii Elms"/>
    <x v="4"/>
    <x v="0"/>
  </r>
  <r>
    <s v="Thekla Lynnett"/>
    <x v="4"/>
    <x v="2"/>
  </r>
  <r>
    <s v="Caritta Searl"/>
    <x v="4"/>
    <x v="0"/>
  </r>
  <r>
    <s v="Claudetta Petherick"/>
    <x v="4"/>
    <x v="1"/>
  </r>
  <r>
    <s v="Loren Bentote"/>
    <x v="4"/>
    <x v="0"/>
  </r>
  <r>
    <s v="Charmaine Howie"/>
    <x v="4"/>
    <x v="0"/>
  </r>
  <r>
    <s v="Oran Buxcy"/>
    <x v="4"/>
    <x v="2"/>
  </r>
  <r>
    <s v="Tris Hynard"/>
    <x v="6"/>
    <x v="0"/>
  </r>
  <r>
    <s v="Sarajane Scourge"/>
    <x v="4"/>
    <x v="1"/>
  </r>
  <r>
    <s v="Gisela Wille"/>
    <x v="4"/>
    <x v="2"/>
  </r>
  <r>
    <s v="Mallory Goldsberry"/>
    <x v="6"/>
    <x v="1"/>
  </r>
  <r>
    <s v="Caresa Christer"/>
    <x v="4"/>
    <x v="2"/>
  </r>
  <r>
    <s v="Doralyn Segar"/>
    <x v="1"/>
    <x v="0"/>
  </r>
  <r>
    <s v="Koral Gerriet"/>
    <x v="1"/>
    <x v="1"/>
  </r>
  <r>
    <s v="Rois Garrigan"/>
    <x v="3"/>
    <x v="0"/>
  </r>
  <r>
    <s v="Abigael Basire"/>
    <x v="3"/>
    <x v="2"/>
  </r>
  <r>
    <s v="Elwira Lyddiard"/>
    <x v="1"/>
    <x v="1"/>
  </r>
  <r>
    <s v="Dael Bugge"/>
    <x v="3"/>
    <x v="2"/>
  </r>
  <r>
    <s v="Garey Bird"/>
    <x v="1"/>
    <x v="2"/>
  </r>
  <r>
    <s v="Anabal Cooke"/>
    <x v="1"/>
    <x v="0"/>
  </r>
  <r>
    <s v="Mable Phythian"/>
    <x v="1"/>
    <x v="0"/>
  </r>
  <r>
    <s v="Corina Triner"/>
    <x v="3"/>
    <x v="0"/>
  </r>
  <r>
    <s v="Janaya MacGinlay"/>
    <x v="1"/>
    <x v="1"/>
  </r>
  <r>
    <s v="Vere Kulic"/>
    <x v="3"/>
    <x v="1"/>
  </r>
  <r>
    <s v="Kerwin Blakely"/>
    <x v="3"/>
    <x v="2"/>
  </r>
  <r>
    <s v="Melva Jickells"/>
    <x v="3"/>
    <x v="2"/>
  </r>
  <r>
    <s v="Murry Dryburgh"/>
    <x v="3"/>
    <x v="0"/>
  </r>
  <r>
    <s v="Alida Welman"/>
    <x v="3"/>
    <x v="2"/>
  </r>
  <r>
    <s v="Shaun Kyrkeman"/>
    <x v="1"/>
    <x v="0"/>
  </r>
  <r>
    <s v="Franchot Crocken"/>
    <x v="6"/>
    <x v="1"/>
  </r>
  <r>
    <s v="Lorain Tew"/>
    <x v="7"/>
    <x v="2"/>
  </r>
  <r>
    <s v="Sarene Creeboe"/>
    <x v="1"/>
    <x v="0"/>
  </r>
  <r>
    <s v="Jamal Beagen"/>
    <x v="1"/>
    <x v="0"/>
  </r>
  <r>
    <s v="Gilda Richen"/>
    <x v="7"/>
    <x v="1"/>
  </r>
  <r>
    <s v="Roanne Phizacklea"/>
    <x v="1"/>
    <x v="1"/>
  </r>
  <r>
    <s v="Abran Danielsky"/>
    <x v="1"/>
    <x v="0"/>
  </r>
  <r>
    <s v="Bert Yaakov"/>
    <x v="7"/>
    <x v="0"/>
  </r>
  <r>
    <s v="Kingsley Hagard"/>
    <x v="1"/>
    <x v="0"/>
  </r>
  <r>
    <s v="Cristal Demangeot"/>
    <x v="7"/>
    <x v="0"/>
  </r>
  <r>
    <s v="Trey Jurges"/>
    <x v="7"/>
    <x v="0"/>
  </r>
  <r>
    <s v="Addi Studdeard"/>
    <x v="7"/>
    <x v="1"/>
  </r>
  <r>
    <s v="Alisha Bloschke"/>
    <x v="1"/>
    <x v="1"/>
  </r>
  <r>
    <s v="Nolan Tortis"/>
    <x v="1"/>
    <x v="1"/>
  </r>
  <r>
    <s v="Lea Chaplin"/>
    <x v="7"/>
    <x v="0"/>
  </r>
  <r>
    <s v="Floyd Cowgill"/>
    <x v="1"/>
    <x v="0"/>
  </r>
  <r>
    <s v="Grover Cooksey"/>
    <x v="7"/>
    <x v="0"/>
  </r>
  <r>
    <s v="Jeane Bermingham"/>
    <x v="8"/>
    <x v="0"/>
  </r>
  <r>
    <s v="Mendel Gentsch"/>
    <x v="6"/>
    <x v="2"/>
  </r>
  <r>
    <s v="Clemmie Hebblewaite"/>
    <x v="4"/>
    <x v="0"/>
  </r>
  <r>
    <s v="Shellysheldon Mahady"/>
    <x v="8"/>
    <x v="2"/>
  </r>
  <r>
    <s v="Karlen McCaffrey"/>
    <x v="7"/>
    <x v="0"/>
  </r>
  <r>
    <s v="Christopher Kezourec"/>
    <x v="4"/>
    <x v="0"/>
  </r>
  <r>
    <s v="Jacobo Lasham"/>
    <x v="4"/>
    <x v="0"/>
  </r>
  <r>
    <s v="Stormy Church"/>
    <x v="6"/>
    <x v="2"/>
  </r>
  <r>
    <s v="Cordelia Djuricic"/>
    <x v="3"/>
    <x v="1"/>
  </r>
  <r>
    <s v="Addi Studdeard"/>
    <x v="7"/>
    <x v="2"/>
  </r>
  <r>
    <s v="Sharity Brands"/>
    <x v="9"/>
    <x v="1"/>
  </r>
  <r>
    <s v="Amaleta Baltzar"/>
    <x v="7"/>
    <x v="2"/>
  </r>
  <r>
    <s v="Demetria Le Estut"/>
    <x v="7"/>
    <x v="1"/>
  </r>
  <r>
    <s v="Letisha Carrett"/>
    <x v="2"/>
    <x v="1"/>
  </r>
  <r>
    <s v="Michaella Perri"/>
    <x v="7"/>
    <x v="2"/>
  </r>
  <r>
    <s v="Barny Fairweather"/>
    <x v="7"/>
    <x v="2"/>
  </r>
  <r>
    <s v="Nanice Boatwright"/>
    <x v="9"/>
    <x v="1"/>
  </r>
  <r>
    <s v="Calvin O'Carroll"/>
    <x v="5"/>
    <x v="0"/>
  </r>
  <r>
    <s v="Ronnie Mesias"/>
    <x v="2"/>
    <x v="0"/>
  </r>
  <r>
    <s v="Wendel Malletratt"/>
    <x v="3"/>
    <x v="0"/>
  </r>
  <r>
    <s v="Marmaduke Worssam"/>
    <x v="7"/>
    <x v="1"/>
  </r>
  <r>
    <s v="Dennison Crosswaite"/>
    <x v="0"/>
    <x v="1"/>
  </r>
  <r>
    <s v="Eilis Pavlasek"/>
    <x v="8"/>
    <x v="0"/>
  </r>
  <r>
    <s v="Ancell Moretto"/>
    <x v="0"/>
    <x v="1"/>
  </r>
  <r>
    <s v="Bayard Gendricke"/>
    <x v="5"/>
    <x v="0"/>
  </r>
  <r>
    <s v="Esmaria Denecamp"/>
    <x v="5"/>
    <x v="0"/>
  </r>
  <r>
    <s v="Kelci Walkden"/>
    <x v="4"/>
    <x v="0"/>
  </r>
  <r>
    <s v="Sammy Gantlett"/>
    <x v="7"/>
    <x v="2"/>
  </r>
  <r>
    <s v="De witt Lottrington"/>
    <x v="0"/>
    <x v="1"/>
  </r>
  <r>
    <s v="Clo Jimpson"/>
    <x v="4"/>
    <x v="2"/>
  </r>
  <r>
    <s v="Irena Trousdell"/>
    <x v="6"/>
    <x v="0"/>
  </r>
  <r>
    <s v="Lamond Douthwaite"/>
    <x v="0"/>
    <x v="2"/>
  </r>
  <r>
    <s v="Kath Bletsoe"/>
    <x v="3"/>
    <x v="1"/>
  </r>
  <r>
    <s v="Inge Creer"/>
    <x v="3"/>
    <x v="2"/>
  </r>
  <r>
    <s v="Berna Dubery"/>
    <x v="3"/>
    <x v="0"/>
  </r>
  <r>
    <s v="Jarad Barbrook"/>
    <x v="1"/>
    <x v="1"/>
  </r>
  <r>
    <s v="Krysta Elacoate"/>
    <x v="9"/>
    <x v="1"/>
  </r>
  <r>
    <s v="Chas Happel"/>
    <x v="1"/>
    <x v="0"/>
  </r>
  <r>
    <s v="Cindi McDuffy"/>
    <x v="2"/>
    <x v="1"/>
  </r>
  <r>
    <s v="Mackenzie Hannis"/>
    <x v="4"/>
    <x v="1"/>
  </r>
  <r>
    <s v="Irvine Blenkin"/>
    <x v="7"/>
    <x v="1"/>
  </r>
  <r>
    <s v="Orlando Gorstidge"/>
    <x v="5"/>
    <x v="2"/>
  </r>
  <r>
    <s v="Sibyl Dunkirk"/>
    <x v="2"/>
    <x v="0"/>
  </r>
  <r>
    <s v="Aeriell Cuell"/>
    <x v="9"/>
    <x v="1"/>
  </r>
  <r>
    <s v="Cathrin Yanuk"/>
    <x v="5"/>
    <x v="2"/>
  </r>
  <r>
    <s v="Shea Mix"/>
    <x v="2"/>
    <x v="2"/>
  </r>
  <r>
    <s v="Leonidas Cavaney"/>
    <x v="4"/>
    <x v="0"/>
  </r>
  <r>
    <s v="Benni Simounet"/>
    <x v="8"/>
    <x v="2"/>
  </r>
  <r>
    <s v="Hans Bucke"/>
    <x v="7"/>
    <x v="0"/>
  </r>
  <r>
    <s v="Gwenore Scotchmer"/>
    <x v="9"/>
    <x v="0"/>
  </r>
  <r>
    <s v="Adi Seawright"/>
    <x v="5"/>
    <x v="0"/>
  </r>
  <r>
    <s v="Katey Cadany"/>
    <x v="0"/>
    <x v="1"/>
  </r>
  <r>
    <s v="Layton Kierans"/>
    <x v="8"/>
    <x v="0"/>
  </r>
  <r>
    <s v="Faina Durand"/>
    <x v="8"/>
    <x v="0"/>
  </r>
  <r>
    <s v="Aeriela Aickin"/>
    <x v="1"/>
    <x v="1"/>
  </r>
  <r>
    <s v="Billie Croucher"/>
    <x v="7"/>
    <x v="0"/>
  </r>
  <r>
    <s v="Meara Darrington"/>
    <x v="7"/>
    <x v="1"/>
  </r>
  <r>
    <s v="Tyson Prescote"/>
    <x v="6"/>
    <x v="0"/>
  </r>
  <r>
    <s v="Kay Edling"/>
    <x v="1"/>
    <x v="2"/>
  </r>
  <r>
    <s v="Ansley Gounel"/>
    <x v="1"/>
    <x v="2"/>
  </r>
  <r>
    <s v="Estell Kingsland"/>
    <x v="1"/>
    <x v="0"/>
  </r>
  <r>
    <s v="Bryant Scamp"/>
    <x v="6"/>
    <x v="0"/>
  </r>
  <r>
    <s v="Cecilla Joselevitch"/>
    <x v="7"/>
    <x v="1"/>
  </r>
  <r>
    <s v="Adrianne Gave"/>
    <x v="7"/>
    <x v="2"/>
  </r>
  <r>
    <s v="Ruby Cracie"/>
    <x v="7"/>
    <x v="0"/>
  </r>
  <r>
    <s v="Dane Wudeland"/>
    <x v="2"/>
    <x v="0"/>
  </r>
  <r>
    <s v="Pauletta Falkus"/>
    <x v="1"/>
    <x v="0"/>
  </r>
  <r>
    <s v="Van Tuxwell"/>
    <x v="2"/>
    <x v="1"/>
  </r>
  <r>
    <s v="Layton Crayden"/>
    <x v="5"/>
    <x v="0"/>
  </r>
  <r>
    <s v="Aretha Ettridge"/>
    <x v="1"/>
    <x v="1"/>
  </r>
  <r>
    <s v="Denni Wiggans"/>
    <x v="2"/>
    <x v="2"/>
  </r>
  <r>
    <s v="Deck McCallion"/>
    <x v="1"/>
    <x v="1"/>
  </r>
  <r>
    <s v="Reidar Skechley"/>
    <x v="5"/>
    <x v="1"/>
  </r>
  <r>
    <s v="Nonah Bissell"/>
    <x v="2"/>
    <x v="0"/>
  </r>
  <r>
    <s v="Bendite Bloan"/>
    <x v="1"/>
    <x v="2"/>
  </r>
  <r>
    <s v="Durand Backhouse"/>
    <x v="2"/>
    <x v="0"/>
  </r>
  <r>
    <s v="Codie Gaunson"/>
    <x v="2"/>
    <x v="1"/>
  </r>
  <r>
    <s v="Hephzibah Summerell"/>
    <x v="6"/>
    <x v="1"/>
  </r>
  <r>
    <s v="Issy McLevie"/>
    <x v="2"/>
    <x v="0"/>
  </r>
  <r>
    <s v="Alikee Jecock"/>
    <x v="2"/>
    <x v="0"/>
  </r>
  <r>
    <s v="Jolynn Behnecken"/>
    <x v="2"/>
    <x v="0"/>
  </r>
  <r>
    <s v="Kelly Corkitt"/>
    <x v="2"/>
    <x v="2"/>
  </r>
  <r>
    <s v="Maggee Stiggles"/>
    <x v="1"/>
    <x v="1"/>
  </r>
  <r>
    <s v="Lark Ironmonger"/>
    <x v="2"/>
    <x v="1"/>
  </r>
  <r>
    <s v="Adolph McNalley"/>
    <x v="2"/>
    <x v="1"/>
  </r>
  <r>
    <s v="Willi Vasey"/>
    <x v="5"/>
    <x v="0"/>
  </r>
  <r>
    <s v="Lissy McCoy"/>
    <x v="2"/>
    <x v="1"/>
  </r>
  <r>
    <s v="Florie Tortoise"/>
    <x v="1"/>
    <x v="1"/>
  </r>
  <r>
    <s v="Tarrah Wordsworth"/>
    <x v="2"/>
    <x v="1"/>
  </r>
  <r>
    <s v="Win Arthurs"/>
    <x v="5"/>
    <x v="1"/>
  </r>
  <r>
    <s v="Quintina Kilgannon"/>
    <x v="2"/>
    <x v="0"/>
  </r>
  <r>
    <s v="Roth Bourget"/>
    <x v="6"/>
    <x v="0"/>
  </r>
  <r>
    <s v="Angeline Christophersen"/>
    <x v="2"/>
    <x v="1"/>
  </r>
  <r>
    <s v="Jacklyn Andrioletti"/>
    <x v="2"/>
    <x v="1"/>
  </r>
  <r>
    <s v="Jamesy O'Ferris"/>
    <x v="1"/>
    <x v="0"/>
  </r>
  <r>
    <s v="Hedvige Stelfox"/>
    <x v="1"/>
    <x v="1"/>
  </r>
  <r>
    <s v="Devinne Tuny"/>
    <x v="1"/>
    <x v="0"/>
  </r>
  <r>
    <s v="Penni Patemore"/>
    <x v="6"/>
    <x v="0"/>
  </r>
  <r>
    <s v="Georg Dinnage"/>
    <x v="2"/>
    <x v="0"/>
  </r>
  <r>
    <s v="Katya Hundy"/>
    <x v="2"/>
    <x v="0"/>
  </r>
  <r>
    <s v="Fred Dudeney"/>
    <x v="2"/>
    <x v="2"/>
  </r>
  <r>
    <s v="Korney Bockings"/>
    <x v="5"/>
    <x v="2"/>
  </r>
  <r>
    <s v="Adolph Hartin"/>
    <x v="2"/>
    <x v="2"/>
  </r>
  <r>
    <s v="Lincoln Greatex"/>
    <x v="1"/>
    <x v="1"/>
  </r>
  <r>
    <s v="Christoph Stretton"/>
    <x v="0"/>
    <x v="1"/>
  </r>
  <r>
    <s v="Juditha Hatherleigh"/>
    <x v="1"/>
    <x v="0"/>
  </r>
  <r>
    <s v="Kienan Epinay"/>
    <x v="0"/>
    <x v="0"/>
  </r>
  <r>
    <s v="Rogers Rosenthaler"/>
    <x v="0"/>
    <x v="2"/>
  </r>
  <r>
    <s v="Patricia Dwelly"/>
    <x v="0"/>
    <x v="2"/>
  </r>
  <r>
    <s v="Eward Astlett"/>
    <x v="5"/>
    <x v="2"/>
  </r>
  <r>
    <s v="Dotty Strutley"/>
    <x v="5"/>
    <x v="2"/>
  </r>
  <r>
    <s v="Candace Hanlon"/>
    <x v="5"/>
    <x v="2"/>
  </r>
  <r>
    <s v="Blythe Clipston"/>
    <x v="1"/>
    <x v="0"/>
  </r>
  <r>
    <s v="Freddy Linford"/>
    <x v="0"/>
    <x v="0"/>
  </r>
  <r>
    <s v="Caty Janas"/>
    <x v="0"/>
    <x v="2"/>
  </r>
  <r>
    <s v="Brose MacCorkell"/>
    <x v="1"/>
    <x v="0"/>
  </r>
  <r>
    <s v="Ginger Myott"/>
    <x v="1"/>
    <x v="1"/>
  </r>
  <r>
    <s v="Rey Chartman"/>
    <x v="0"/>
    <x v="0"/>
  </r>
  <r>
    <s v="Charline Husset"/>
    <x v="0"/>
    <x v="1"/>
  </r>
  <r>
    <s v="Tamar MacGilfoyle"/>
    <x v="5"/>
    <x v="0"/>
  </r>
  <r>
    <s v="Stan Tolliday"/>
    <x v="1"/>
    <x v="2"/>
  </r>
  <r>
    <s v="Michaeline Capehorn"/>
    <x v="0"/>
    <x v="2"/>
  </r>
  <r>
    <s v="Griz Thorington"/>
    <x v="5"/>
    <x v="1"/>
  </r>
  <r>
    <s v="Jaime Dowe"/>
    <x v="1"/>
    <x v="2"/>
  </r>
  <r>
    <s v="Courtney Given"/>
    <x v="5"/>
    <x v="1"/>
  </r>
  <r>
    <s v="Carolin Fieldstone"/>
    <x v="1"/>
    <x v="0"/>
  </r>
  <r>
    <s v="Twila Roantree"/>
    <x v="0"/>
    <x v="2"/>
  </r>
  <r>
    <s v="Austine Littlewood"/>
    <x v="1"/>
    <x v="1"/>
  </r>
  <r>
    <s v="Kakalina Stanaway"/>
    <x v="0"/>
    <x v="0"/>
  </r>
  <r>
    <s v="Isaak Rawne"/>
    <x v="1"/>
    <x v="2"/>
  </r>
  <r>
    <s v="Diarmid Alman"/>
    <x v="0"/>
    <x v="1"/>
  </r>
  <r>
    <s v="Taddeo Jovis"/>
    <x v="0"/>
    <x v="1"/>
  </r>
  <r>
    <s v="Collin Jagson"/>
    <x v="9"/>
    <x v="1"/>
  </r>
  <r>
    <s v="Louise Lamming"/>
    <x v="5"/>
    <x v="2"/>
  </r>
  <r>
    <s v="Mata Fishley"/>
    <x v="9"/>
    <x v="1"/>
  </r>
  <r>
    <s v="Monti Burdus"/>
    <x v="1"/>
    <x v="1"/>
  </r>
  <r>
    <s v="Grier Kidsley"/>
    <x v="4"/>
    <x v="1"/>
  </r>
  <r>
    <s v="Ruthanne Beadnell"/>
    <x v="9"/>
    <x v="0"/>
  </r>
  <r>
    <s v="Althea Bronger"/>
    <x v="9"/>
    <x v="0"/>
  </r>
  <r>
    <s v="Onofredo Hassan"/>
    <x v="4"/>
    <x v="0"/>
  </r>
  <r>
    <s v="Archaimbaud Pinchin"/>
    <x v="5"/>
    <x v="0"/>
  </r>
  <r>
    <s v="Hilliary Roarty"/>
    <x v="9"/>
    <x v="0"/>
  </r>
  <r>
    <s v="Cyndia Skedge"/>
    <x v="4"/>
    <x v="1"/>
  </r>
  <r>
    <s v="Mick Titman"/>
    <x v="9"/>
    <x v="2"/>
  </r>
  <r>
    <s v="Mora Innett"/>
    <x v="9"/>
    <x v="2"/>
  </r>
  <r>
    <s v="Shana Bewly"/>
    <x v="9"/>
    <x v="1"/>
  </r>
  <r>
    <s v="Bogey Hitcham"/>
    <x v="9"/>
    <x v="2"/>
  </r>
  <r>
    <s v="Trix Lutsch"/>
    <x v="9"/>
    <x v="1"/>
  </r>
  <r>
    <s v="Kissiah Maydway"/>
    <x v="9"/>
    <x v="2"/>
  </r>
  <r>
    <s v="Bari Toffano"/>
    <x v="9"/>
    <x v="0"/>
  </r>
  <r>
    <s v="Elliot Tuplin"/>
    <x v="5"/>
    <x v="0"/>
  </r>
  <r>
    <s v="Adella Hartshorne"/>
    <x v="5"/>
    <x v="2"/>
  </r>
  <r>
    <s v="Gardy Grigorey"/>
    <x v="9"/>
    <x v="0"/>
  </r>
  <r>
    <s v="Joey Keedwell"/>
    <x v="9"/>
    <x v="0"/>
  </r>
  <r>
    <s v="Callie Duckels"/>
    <x v="4"/>
    <x v="1"/>
  </r>
  <r>
    <s v="Sarajane Peachey"/>
    <x v="9"/>
    <x v="1"/>
  </r>
  <r>
    <s v="Verla Timmis"/>
    <x v="4"/>
    <x v="1"/>
  </r>
  <r>
    <s v="Daryn Kniveton"/>
    <x v="9"/>
    <x v="2"/>
  </r>
  <r>
    <s v="Marlie Charsley"/>
    <x v="9"/>
    <x v="1"/>
  </r>
  <r>
    <s v="Carolina Blumsom"/>
    <x v="6"/>
    <x v="1"/>
  </r>
  <r>
    <s v="Axel Grigaut"/>
    <x v="8"/>
    <x v="1"/>
  </r>
  <r>
    <s v="Virge Garfield"/>
    <x v="8"/>
    <x v="1"/>
  </r>
  <r>
    <s v="Thedrick Rogeon"/>
    <x v="8"/>
    <x v="0"/>
  </r>
  <r>
    <s v="Francoise Godbold"/>
    <x v="5"/>
    <x v="0"/>
  </r>
  <r>
    <s v="Morten Dumphy"/>
    <x v="8"/>
    <x v="0"/>
  </r>
  <r>
    <s v="Pooh Splevins"/>
    <x v="1"/>
    <x v="2"/>
  </r>
  <r>
    <s v="Josepha Keningham"/>
    <x v="5"/>
    <x v="0"/>
  </r>
  <r>
    <s v="Lezlie Balmann"/>
    <x v="8"/>
    <x v="0"/>
  </r>
  <r>
    <s v="Halimeda Kuscha"/>
    <x v="8"/>
    <x v="1"/>
  </r>
  <r>
    <s v="Lindy Guillet"/>
    <x v="8"/>
    <x v="1"/>
  </r>
  <r>
    <s v="Peggi Bullas"/>
    <x v="4"/>
    <x v="1"/>
  </r>
  <r>
    <s v="Westbrook Brandino"/>
    <x v="8"/>
    <x v="2"/>
  </r>
  <r>
    <s v="Orton Livick"/>
    <x v="1"/>
    <x v="1"/>
  </r>
  <r>
    <s v="Shaylah Owbrick"/>
    <x v="4"/>
    <x v="1"/>
  </r>
  <r>
    <s v="Mirna Etoile"/>
    <x v="6"/>
    <x v="0"/>
  </r>
  <r>
    <s v="Julian Andrassy"/>
    <x v="8"/>
    <x v="2"/>
  </r>
  <r>
    <s v="Carry Loblie"/>
    <x v="5"/>
    <x v="0"/>
  </r>
  <r>
    <s v="Dov Thoresby"/>
    <x v="8"/>
    <x v="1"/>
  </r>
  <r>
    <s v="Burtie Moulden"/>
    <x v="8"/>
    <x v="2"/>
  </r>
  <r>
    <s v="Sly Cowley"/>
    <x v="5"/>
    <x v="1"/>
  </r>
  <r>
    <s v="Tammy Backson"/>
    <x v="5"/>
    <x v="1"/>
  </r>
  <r>
    <s v="Luca Wolstenholme"/>
    <x v="4"/>
    <x v="0"/>
  </r>
  <r>
    <s v="Aurelea Devitt"/>
    <x v="4"/>
    <x v="1"/>
  </r>
  <r>
    <s v="Oby Sorrel"/>
    <x v="4"/>
    <x v="0"/>
  </r>
  <r>
    <s v="Oby Sorrel"/>
    <x v="4"/>
    <x v="0"/>
  </r>
  <r>
    <s v="Desi Peniman"/>
    <x v="1"/>
    <x v="2"/>
  </r>
  <r>
    <s v="Desi Peniman"/>
    <x v="1"/>
    <x v="0"/>
  </r>
  <r>
    <s v="Cathyleen Hurch"/>
    <x v="5"/>
    <x v="2"/>
  </r>
  <r>
    <s v="Collen Dunbleton"/>
    <x v="8"/>
    <x v="1"/>
  </r>
  <r>
    <s v="Edd MacKnockiter"/>
    <x v="8"/>
    <x v="2"/>
  </r>
  <r>
    <s v="Ignacius Losel"/>
    <x v="6"/>
    <x v="0"/>
  </r>
  <r>
    <s v="Curtice Advani"/>
    <x v="4"/>
    <x v="2"/>
  </r>
  <r>
    <s v="Caron Kolakovic"/>
    <x v="5"/>
    <x v="0"/>
  </r>
  <r>
    <s v="Andrea Becker"/>
    <x v="5"/>
    <x v="0"/>
  </r>
  <r>
    <s v="Effie Vasilov"/>
    <x v="3"/>
    <x v="2"/>
  </r>
  <r>
    <s v="Ferrell Skepper"/>
    <x v="1"/>
    <x v="0"/>
  </r>
  <r>
    <s v="Chelsea Itzak"/>
    <x v="3"/>
    <x v="0"/>
  </r>
  <r>
    <s v="Evangelina Lergan"/>
    <x v="3"/>
    <x v="0"/>
  </r>
  <r>
    <s v="Pedro Carluccio"/>
    <x v="5"/>
    <x v="2"/>
  </r>
  <r>
    <s v="Adey Ryal"/>
    <x v="1"/>
    <x v="2"/>
  </r>
  <r>
    <s v="Hildagard Reece"/>
    <x v="5"/>
    <x v="2"/>
  </r>
  <r>
    <s v="Ernestus O'Hengerty"/>
    <x v="1"/>
    <x v="1"/>
  </r>
  <r>
    <s v="Yoshiko Tamblingson"/>
    <x v="6"/>
    <x v="0"/>
  </r>
  <r>
    <s v="Beryl Burnsyde"/>
    <x v="6"/>
    <x v="2"/>
  </r>
  <r>
    <s v="Archibald Dyzart"/>
    <x v="3"/>
    <x v="1"/>
  </r>
  <r>
    <s v="Dulsea Folkes"/>
    <x v="5"/>
    <x v="1"/>
  </r>
  <r>
    <s v="Sandie Anthonies"/>
    <x v="1"/>
    <x v="0"/>
  </r>
  <r>
    <s v="Jill Shipsey"/>
    <x v="4"/>
    <x v="2"/>
  </r>
  <r>
    <s v="Ulick Maingot"/>
    <x v="5"/>
    <x v="0"/>
  </r>
  <r>
    <s v="Gretchen Callow"/>
    <x v="1"/>
    <x v="0"/>
  </r>
  <r>
    <s v="Freddie Johnikin"/>
    <x v="3"/>
    <x v="2"/>
  </r>
  <r>
    <s v="Niles Mahomet"/>
    <x v="4"/>
    <x v="1"/>
  </r>
  <r>
    <s v="Brendan Edgeller"/>
    <x v="1"/>
    <x v="1"/>
  </r>
  <r>
    <s v="Daisie McNeice"/>
    <x v="4"/>
    <x v="0"/>
  </r>
  <r>
    <s v="Jehu Rudeforth"/>
    <x v="3"/>
    <x v="1"/>
  </r>
  <r>
    <s v="Bryana Loyns"/>
    <x v="4"/>
    <x v="0"/>
  </r>
  <r>
    <s v="Antonino Forsdicke"/>
    <x v="3"/>
    <x v="2"/>
  </r>
  <r>
    <s v="Antonino Forsdicke"/>
    <x v="3"/>
    <x v="1"/>
  </r>
  <r>
    <s v="Addy Pimblett"/>
    <x v="3"/>
    <x v="2"/>
  </r>
  <r>
    <s v="Dominic Ortler"/>
    <x v="3"/>
    <x v="1"/>
  </r>
  <r>
    <s v="Maximo Guirard"/>
    <x v="1"/>
    <x v="0"/>
  </r>
  <r>
    <s v="Tamara Couvet"/>
    <x v="3"/>
    <x v="1"/>
  </r>
  <r>
    <s v="Mathian MacMeeking"/>
    <x v="5"/>
    <x v="2"/>
  </r>
  <r>
    <s v="Abigael Basire"/>
    <x v="3"/>
    <x v="1"/>
  </r>
  <r>
    <s v="Selby Hacker"/>
    <x v="1"/>
    <x v="2"/>
  </r>
  <r>
    <s v="Cull Nannetti"/>
    <x v="3"/>
    <x v="0"/>
  </r>
  <r>
    <s v="Joyce Leyband"/>
    <x v="3"/>
    <x v="2"/>
  </r>
  <r>
    <s v="Joana Bartocci"/>
    <x v="4"/>
    <x v="0"/>
  </r>
  <r>
    <s v="Joana Bartocci"/>
    <x v="4"/>
    <x v="1"/>
  </r>
  <r>
    <s v="Millie Fiveash"/>
    <x v="4"/>
    <x v="0"/>
  </r>
  <r>
    <s v="Hyacinthie Braybrooke"/>
    <x v="3"/>
    <x v="1"/>
  </r>
  <r>
    <s v="Andria Kimpton"/>
    <x v="3"/>
    <x v="1"/>
  </r>
  <r>
    <s v="Andria Kimpton"/>
    <x v="3"/>
    <x v="0"/>
  </r>
  <r>
    <s v="Kristofor Powner"/>
    <x v="3"/>
    <x v="2"/>
  </r>
  <r>
    <s v="Joshia Farris"/>
    <x v="1"/>
    <x v="0"/>
  </r>
  <r>
    <s v="Cornie Arstall"/>
    <x v="3"/>
    <x v="1"/>
  </r>
  <r>
    <s v="Steven Labat"/>
    <x v="1"/>
    <x v="0"/>
  </r>
  <r>
    <s v="Jermaine Steers"/>
    <x v="1"/>
    <x v="1"/>
  </r>
  <r>
    <s v="Sabina Scorrer"/>
    <x v="7"/>
    <x v="0"/>
  </r>
  <r>
    <s v="Craggie Whistlecraft"/>
    <x v="7"/>
    <x v="1"/>
  </r>
  <r>
    <s v="My Hanscome"/>
    <x v="4"/>
    <x v="2"/>
  </r>
  <r>
    <s v="Susy Challoner"/>
    <x v="6"/>
    <x v="0"/>
  </r>
  <r>
    <s v="Gavan Puttan"/>
    <x v="1"/>
    <x v="1"/>
  </r>
  <r>
    <s v="Bili Sizey"/>
    <x v="1"/>
    <x v="1"/>
  </r>
  <r>
    <s v="Sandi Labat"/>
    <x v="3"/>
    <x v="1"/>
  </r>
  <r>
    <s v="Osborn Pawle"/>
    <x v="1"/>
    <x v="1"/>
  </r>
  <r>
    <s v="Alexine Portail"/>
    <x v="3"/>
    <x v="2"/>
  </r>
  <r>
    <s v="Hedwiga Ingarfield"/>
    <x v="1"/>
    <x v="0"/>
  </r>
  <r>
    <s v="Duffie Ibel"/>
    <x v="3"/>
    <x v="0"/>
  </r>
  <r>
    <s v="Ingunna Wainscoat"/>
    <x v="7"/>
    <x v="0"/>
  </r>
  <r>
    <s v="Lanny Beaney"/>
    <x v="1"/>
    <x v="1"/>
  </r>
  <r>
    <s v="Faun Rickeard"/>
    <x v="7"/>
    <x v="2"/>
  </r>
  <r>
    <s v="Fax Scotland"/>
    <x v="4"/>
    <x v="1"/>
  </r>
  <r>
    <s v="Cheryl Mantz"/>
    <x v="1"/>
    <x v="0"/>
  </r>
  <r>
    <s v="Corabel Luberto"/>
    <x v="4"/>
    <x v="0"/>
  </r>
  <r>
    <s v="Elia Cockton"/>
    <x v="7"/>
    <x v="0"/>
  </r>
  <r>
    <s v="Camilla Castle"/>
    <x v="7"/>
    <x v="0"/>
  </r>
  <r>
    <s v="Nicol Giacomi"/>
    <x v="1"/>
    <x v="0"/>
  </r>
  <r>
    <s v="Georgie Caress"/>
    <x v="4"/>
    <x v="1"/>
  </r>
  <r>
    <s v="Violetta Vial"/>
    <x v="3"/>
    <x v="0"/>
  </r>
  <r>
    <s v="Loralyn Bruton"/>
    <x v="1"/>
    <x v="1"/>
  </r>
  <r>
    <s v="Beverie Moffet"/>
    <x v="7"/>
    <x v="0"/>
  </r>
  <r>
    <s v="Itch Tinklin"/>
    <x v="7"/>
    <x v="1"/>
  </r>
  <r>
    <s v="Lia Lurner"/>
    <x v="7"/>
    <x v="1"/>
  </r>
  <r>
    <s v="Rosaline Wenderott"/>
    <x v="1"/>
    <x v="1"/>
  </r>
  <r>
    <s v="Pembroke Siflet"/>
    <x v="4"/>
    <x v="1"/>
  </r>
  <r>
    <s v="Brad Gumb"/>
    <x v="1"/>
    <x v="0"/>
  </r>
  <r>
    <s v="Timmy Brenston"/>
    <x v="5"/>
    <x v="2"/>
  </r>
  <r>
    <s v="Thorvald Milliken"/>
    <x v="1"/>
    <x v="2"/>
  </r>
  <r>
    <s v="Debera Gow"/>
    <x v="1"/>
    <x v="2"/>
  </r>
  <r>
    <s v="Cathi Gillbee"/>
    <x v="5"/>
    <x v="1"/>
  </r>
  <r>
    <s v="Aubert Wedmore."/>
    <x v="3"/>
    <x v="2"/>
  </r>
  <r>
    <s v="Fonzie O'Shea"/>
    <x v="2"/>
    <x v="0"/>
  </r>
  <r>
    <s v="Nerita Mycock"/>
    <x v="3"/>
    <x v="0"/>
  </r>
  <r>
    <s v="Alicea Pudsall"/>
    <x v="3"/>
    <x v="1"/>
  </r>
  <r>
    <s v="Hartwell Pratchett"/>
    <x v="5"/>
    <x v="2"/>
  </r>
  <r>
    <s v="Michael Sidry"/>
    <x v="2"/>
    <x v="1"/>
  </r>
  <r>
    <s v="Trudie Couch"/>
    <x v="5"/>
    <x v="2"/>
  </r>
  <r>
    <s v="Gigi Bohling"/>
    <x v="7"/>
    <x v="2"/>
  </r>
  <r>
    <s v="d"/>
    <x v="2"/>
    <x v="2"/>
  </r>
  <r>
    <s v="Jobie Basili"/>
    <x v="1"/>
    <x v="0"/>
  </r>
  <r>
    <s v="Drusy MacCombe"/>
    <x v="5"/>
    <x v="0"/>
  </r>
  <r>
    <s v="Jordain Cyster"/>
    <x v="7"/>
    <x v="0"/>
  </r>
  <r>
    <s v="Milton Lilie"/>
    <x v="5"/>
    <x v="0"/>
  </r>
  <r>
    <s v="Phylys Benitez"/>
    <x v="2"/>
    <x v="1"/>
  </r>
  <r>
    <s v="Putnem Manchester"/>
    <x v="7"/>
    <x v="2"/>
  </r>
  <r>
    <s v="Ambros Murthwaite"/>
    <x v="7"/>
    <x v="2"/>
  </r>
  <r>
    <s v="Forester Feakins"/>
    <x v="5"/>
    <x v="1"/>
  </r>
  <r>
    <s v="Justino Chapiro"/>
    <x v="7"/>
    <x v="2"/>
  </r>
  <r>
    <s v="Benoite Ackermann"/>
    <x v="4"/>
    <x v="1"/>
  </r>
  <r>
    <s v="Sisely Gatsby"/>
    <x v="2"/>
    <x v="0"/>
  </r>
  <r>
    <s v="Delphine Jewis"/>
    <x v="7"/>
    <x v="0"/>
  </r>
  <r>
    <s v="Allene Gobbet"/>
    <x v="7"/>
    <x v="1"/>
  </r>
  <r>
    <s v="Hobard Benninger"/>
    <x v="2"/>
    <x v="1"/>
  </r>
  <r>
    <s v="Nessy Baskwell"/>
    <x v="4"/>
    <x v="0"/>
  </r>
  <r>
    <s v="Emmanuel Westrey"/>
    <x v="2"/>
    <x v="0"/>
  </r>
  <r>
    <s v="Barbara-anne Kenchington"/>
    <x v="2"/>
    <x v="1"/>
  </r>
  <r>
    <s v="Husein Augar"/>
    <x v="3"/>
    <x v="0"/>
  </r>
  <r>
    <s v="Anjanette Ferre"/>
    <x v="3"/>
    <x v="1"/>
  </r>
  <r>
    <s v="Barr Faughny"/>
    <x v="3"/>
    <x v="1"/>
  </r>
  <r>
    <s v="Lilyan Klimpt"/>
    <x v="4"/>
    <x v="2"/>
  </r>
  <r>
    <s v="Patience Noot"/>
    <x v="5"/>
    <x v="1"/>
  </r>
  <r>
    <s v="Enrichetta Mowles"/>
    <x v="7"/>
    <x v="0"/>
  </r>
  <r>
    <s v="Eldredge MacClure"/>
    <x v="5"/>
    <x v="0"/>
  </r>
  <r>
    <s v="Evyn Fyrth"/>
    <x v="0"/>
    <x v="0"/>
  </r>
  <r>
    <s v="Petronella Marusik"/>
    <x v="7"/>
    <x v="1"/>
  </r>
  <r>
    <s v="Eddy Stolze"/>
    <x v="5"/>
    <x v="0"/>
  </r>
  <r>
    <s v="Alida Welman"/>
    <x v="3"/>
    <x v="0"/>
  </r>
  <r>
    <s v="Marlowe Constantine"/>
    <x v="3"/>
    <x v="1"/>
  </r>
  <r>
    <s v="Lisle Danahar"/>
    <x v="7"/>
    <x v="0"/>
  </r>
  <r>
    <s v="Andrea Penfold"/>
    <x v="7"/>
    <x v="0"/>
  </r>
  <r>
    <s v="Dorolice Farry"/>
    <x v="7"/>
    <x v="0"/>
  </r>
  <r>
    <s v="Tadio Dowdle"/>
    <x v="0"/>
    <x v="0"/>
  </r>
  <r>
    <s v="Foss Asquez"/>
    <x v="0"/>
    <x v="1"/>
  </r>
  <r>
    <s v="Ollie Schirak"/>
    <x v="5"/>
    <x v="2"/>
  </r>
  <r>
    <s v="Cly Vizard"/>
    <x v="4"/>
    <x v="1"/>
  </r>
  <r>
    <s v="Halette Yesenev"/>
    <x v="3"/>
    <x v="0"/>
  </r>
  <r>
    <s v="Clarine Shambrooke"/>
    <x v="0"/>
    <x v="2"/>
  </r>
  <r>
    <s v="Lorrie Derycot"/>
    <x v="0"/>
    <x v="2"/>
  </r>
  <r>
    <s v="Grady Crosgrove"/>
    <x v="7"/>
    <x v="0"/>
  </r>
  <r>
    <s v="Dayle O'Luney"/>
    <x v="5"/>
    <x v="2"/>
  </r>
  <r>
    <s v="Fidela Artis"/>
    <x v="7"/>
    <x v="2"/>
  </r>
  <r>
    <s v="Dewie Stodart"/>
    <x v="7"/>
    <x v="0"/>
  </r>
  <r>
    <s v="Tabbatha Pickston"/>
    <x v="7"/>
    <x v="1"/>
  </r>
  <r>
    <s v="Genovera Ghost"/>
    <x v="7"/>
    <x v="0"/>
  </r>
  <r>
    <s v="Zebulon Allmen"/>
    <x v="4"/>
    <x v="1"/>
  </r>
  <r>
    <s v="Moore Gligoraci"/>
    <x v="5"/>
    <x v="2"/>
  </r>
  <r>
    <s v="Isadora Maunsell"/>
    <x v="7"/>
    <x v="1"/>
  </r>
  <r>
    <s v="Shay Chasney"/>
    <x v="7"/>
    <x v="2"/>
  </r>
  <r>
    <s v="Crawford Scad"/>
    <x v="7"/>
    <x v="0"/>
  </r>
  <r>
    <s v="Crawford Scad"/>
    <x v="7"/>
    <x v="2"/>
  </r>
  <r>
    <s v="Adela Dowsett"/>
    <x v="0"/>
    <x v="2"/>
  </r>
  <r>
    <s v="Florinda Crace"/>
    <x v="5"/>
    <x v="1"/>
  </r>
  <r>
    <s v="Angeline Christophersen"/>
    <x v="2"/>
    <x v="0"/>
  </r>
  <r>
    <s v="Cullie Bourcq"/>
    <x v="5"/>
    <x v="1"/>
  </r>
  <r>
    <s v="Jannel Labb"/>
    <x v="5"/>
    <x v="0"/>
  </r>
  <r>
    <s v="Maximo Ungerecht"/>
    <x v="0"/>
    <x v="2"/>
  </r>
  <r>
    <s v="Stephan Bussel"/>
    <x v="5"/>
    <x v="0"/>
  </r>
  <r>
    <s v="Niko MacGille"/>
    <x v="2"/>
    <x v="2"/>
  </r>
  <r>
    <s v="Quentin Ferraresi"/>
    <x v="5"/>
    <x v="1"/>
  </r>
  <r>
    <s v="Yves Clunie"/>
    <x v="7"/>
    <x v="2"/>
  </r>
  <r>
    <s v="Brit Hamnett"/>
    <x v="7"/>
    <x v="1"/>
  </r>
  <r>
    <s v="Bennett Gimenez"/>
    <x v="1"/>
    <x v="1"/>
  </r>
  <r>
    <s v="Torey Rosell"/>
    <x v="2"/>
    <x v="0"/>
  </r>
  <r>
    <s v="Evanne Levens"/>
    <x v="1"/>
    <x v="0"/>
  </r>
  <r>
    <s v="Tallie Chaikovski"/>
    <x v="2"/>
    <x v="2"/>
  </r>
  <r>
    <s v="Konstanze Wyleman"/>
    <x v="0"/>
    <x v="1"/>
  </r>
  <r>
    <s v="Yanaton Wooster"/>
    <x v="7"/>
    <x v="1"/>
  </r>
  <r>
    <s v="Shaylyn Ransbury"/>
    <x v="9"/>
    <x v="1"/>
  </r>
  <r>
    <s v="Agnes Collicott"/>
    <x v="2"/>
    <x v="1"/>
  </r>
  <r>
    <s v="Genevra Friday"/>
    <x v="4"/>
    <x v="2"/>
  </r>
  <r>
    <s v="Verney Sloegrave"/>
    <x v="2"/>
    <x v="0"/>
  </r>
  <r>
    <s v="Iain Wiburn"/>
    <x v="2"/>
    <x v="0"/>
  </r>
  <r>
    <s v="Lucias Minico"/>
    <x v="3"/>
    <x v="0"/>
  </r>
  <r>
    <s v="Yolande O'Dare"/>
    <x v="4"/>
    <x v="1"/>
  </r>
  <r>
    <s v="Royal Nowakowska"/>
    <x v="7"/>
    <x v="0"/>
  </r>
  <r>
    <s v="Barri Teacy"/>
    <x v="2"/>
    <x v="2"/>
  </r>
  <r>
    <s v="Mathian MacMeeking"/>
    <x v="5"/>
    <x v="0"/>
  </r>
  <r>
    <s v="Sissy Muehle"/>
    <x v="2"/>
    <x v="0"/>
  </r>
  <r>
    <s v="Jeannie Petracco"/>
    <x v="0"/>
    <x v="1"/>
  </r>
  <r>
    <s v="Althea Bronger"/>
    <x v="9"/>
    <x v="0"/>
  </r>
  <r>
    <s v="Alta Kaszper"/>
    <x v="4"/>
    <x v="2"/>
  </r>
  <r>
    <s v="Novelia Pyffe"/>
    <x v="4"/>
    <x v="0"/>
  </r>
  <r>
    <s v="Nananne Gehringer"/>
    <x v="9"/>
    <x v="2"/>
  </r>
  <r>
    <s v="Maritsa Marusic"/>
    <x v="4"/>
    <x v="0"/>
  </r>
  <r>
    <s v="Maritsa Marusic"/>
    <x v="4"/>
    <x v="1"/>
  </r>
  <r>
    <s v="Loren Rettie"/>
    <x v="0"/>
    <x v="0"/>
  </r>
  <r>
    <s v="Stefa Eggleston"/>
    <x v="2"/>
    <x v="0"/>
  </r>
  <r>
    <s v="Rose Shurrocks"/>
    <x v="1"/>
    <x v="0"/>
  </r>
  <r>
    <s v="Fairfax Wallsam"/>
    <x v="2"/>
    <x v="1"/>
  </r>
  <r>
    <s v="Theresita Chasmer"/>
    <x v="9"/>
    <x v="2"/>
  </r>
  <r>
    <s v="Eleonore Airdrie"/>
    <x v="0"/>
    <x v="1"/>
  </r>
  <r>
    <s v="Konstantin Timblett"/>
    <x v="4"/>
    <x v="1"/>
  </r>
  <r>
    <s v="Saunders Blumson"/>
    <x v="4"/>
    <x v="1"/>
  </r>
  <r>
    <s v="Chauncey Schild"/>
    <x v="9"/>
    <x v="1"/>
  </r>
  <r>
    <s v="Skip Morkham"/>
    <x v="2"/>
    <x v="0"/>
  </r>
  <r>
    <s v="Xavier Filipic"/>
    <x v="1"/>
    <x v="0"/>
  </r>
  <r>
    <s v="Felicdad Heibel"/>
    <x v="3"/>
    <x v="1"/>
  </r>
  <r>
    <s v="Roselle Wandrach"/>
    <x v="0"/>
    <x v="1"/>
  </r>
  <r>
    <s v="Vasily MacVanamy"/>
    <x v="2"/>
    <x v="2"/>
  </r>
  <r>
    <s v="Mord Cromblehome"/>
    <x v="4"/>
    <x v="0"/>
  </r>
  <r>
    <s v="Gerrard Doorey"/>
    <x v="8"/>
    <x v="1"/>
  </r>
  <r>
    <s v="Shellysheldon Ellerman"/>
    <x v="1"/>
    <x v="1"/>
  </r>
  <r>
    <s v="Berenice Osbaldstone"/>
    <x v="4"/>
    <x v="1"/>
  </r>
  <r>
    <s v="Nickolai Artin"/>
    <x v="8"/>
    <x v="2"/>
  </r>
  <r>
    <s v="Saundra O'Connel"/>
    <x v="2"/>
    <x v="1"/>
  </r>
  <r>
    <s v="Jobey Boneham"/>
    <x v="7"/>
    <x v="0"/>
  </r>
  <r>
    <s v="Blaire Ruckman"/>
    <x v="3"/>
    <x v="0"/>
  </r>
  <r>
    <s v="Adella Hartshorne"/>
    <x v="5"/>
    <x v="1"/>
  </r>
  <r>
    <s v="Natalee Craiker"/>
    <x v="8"/>
    <x v="1"/>
  </r>
  <r>
    <s v="Philis Rowlstone"/>
    <x v="2"/>
    <x v="2"/>
  </r>
  <r>
    <s v="Riccardo Hagan"/>
    <x v="2"/>
    <x v="1"/>
  </r>
  <r>
    <s v="Daron Biaggioli"/>
    <x v="8"/>
    <x v="0"/>
  </r>
  <r>
    <s v="Emanuel Beldan"/>
    <x v="0"/>
    <x v="1"/>
  </r>
  <r>
    <s v="Berny Bastide"/>
    <x v="4"/>
    <x v="0"/>
  </r>
  <r>
    <s v="Mariann Mowat"/>
    <x v="1"/>
    <x v="0"/>
  </r>
  <r>
    <s v="Collette Blackaller"/>
    <x v="5"/>
    <x v="0"/>
  </r>
  <r>
    <s v="Shelby Buckland"/>
    <x v="7"/>
    <x v="2"/>
  </r>
  <r>
    <s v="Katerine Lohden"/>
    <x v="8"/>
    <x v="0"/>
  </r>
  <r>
    <s v="Fanchon Furney"/>
    <x v="0"/>
    <x v="1"/>
  </r>
  <r>
    <s v="Eberto William"/>
    <x v="4"/>
    <x v="1"/>
  </r>
  <r>
    <s v="Antonetta Coggeshall"/>
    <x v="0"/>
    <x v="0"/>
  </r>
  <r>
    <s v="Constantino Espley"/>
    <x v="0"/>
    <x v="1"/>
  </r>
  <r>
    <s v="Sile Whorton"/>
    <x v="3"/>
    <x v="1"/>
  </r>
  <r>
    <s v="Von Boeter"/>
    <x v="1"/>
    <x v="2"/>
  </r>
  <r>
    <s v="Latisha Jolly"/>
    <x v="4"/>
    <x v="2"/>
  </r>
  <r>
    <s v="Letizia Hasselby"/>
    <x v="3"/>
    <x v="1"/>
  </r>
  <r>
    <s v="Gunar Cockshoot"/>
    <x v="5"/>
    <x v="1"/>
  </r>
  <r>
    <s v="Anjela Spancock"/>
    <x v="0"/>
    <x v="2"/>
  </r>
  <r>
    <s v="Garrick Hadwick"/>
    <x v="8"/>
    <x v="1"/>
  </r>
  <r>
    <s v="Toby Brodhead"/>
    <x v="0"/>
    <x v="2"/>
  </r>
  <r>
    <s v="Farrel Vanyatin"/>
    <x v="8"/>
    <x v="2"/>
  </r>
  <r>
    <s v="Ondrea Banfield"/>
    <x v="9"/>
    <x v="0"/>
  </r>
  <r>
    <s v="Lonny Caen"/>
    <x v="1"/>
    <x v="2"/>
  </r>
  <r>
    <s v="Jillana Gabbitis"/>
    <x v="0"/>
    <x v="0"/>
  </r>
  <r>
    <s v="Rhiamon Mollison"/>
    <x v="4"/>
    <x v="2"/>
  </r>
  <r>
    <s v="Rhiamon Mollison"/>
    <x v="4"/>
    <x v="1"/>
  </r>
  <r>
    <s v="Mariette Daymont"/>
    <x v="0"/>
    <x v="1"/>
  </r>
  <r>
    <s v="Amandy Jope"/>
    <x v="0"/>
    <x v="1"/>
  </r>
  <r>
    <s v="Gamaliel Ewins"/>
    <x v="8"/>
    <x v="1"/>
  </r>
  <r>
    <s v="Anni Dinse"/>
    <x v="8"/>
    <x v="2"/>
  </r>
  <r>
    <s v="Gideon Hehir"/>
    <x v="3"/>
    <x v="0"/>
  </r>
  <r>
    <s v="Ardyce Eacott"/>
    <x v="0"/>
    <x v="0"/>
  </r>
  <r>
    <s v="Daphne Francillo"/>
    <x v="3"/>
    <x v="2"/>
  </r>
  <r>
    <s v="Hinda Label"/>
    <x v="0"/>
    <x v="0"/>
  </r>
  <r>
    <s v="Cecilla Northen"/>
    <x v="0"/>
    <x v="1"/>
  </r>
  <r>
    <s v="Nelli Schoolfield"/>
    <x v="9"/>
    <x v="0"/>
  </r>
  <r>
    <s v="Van Ruseworth"/>
    <x v="2"/>
    <x v="1"/>
  </r>
  <r>
    <s v="Lane Monteaux"/>
    <x v="9"/>
    <x v="0"/>
  </r>
  <r>
    <s v="Clo Jimpson"/>
    <x v="4"/>
    <x v="1"/>
  </r>
  <r>
    <s v="Lion Adcock"/>
    <x v="3"/>
    <x v="2"/>
  </r>
  <r>
    <s v="Bette-ann Leafe"/>
    <x v="0"/>
    <x v="1"/>
  </r>
  <r>
    <s v="Joyce Esel"/>
    <x v="9"/>
    <x v="0"/>
  </r>
  <r>
    <s v="Jori Ashleigh"/>
    <x v="3"/>
    <x v="1"/>
  </r>
  <r>
    <s v="Granville Stetson"/>
    <x v="8"/>
    <x v="2"/>
  </r>
  <r>
    <s v="Niall Selesnick"/>
    <x v="1"/>
    <x v="2"/>
  </r>
  <r>
    <s v="Freda Legan"/>
    <x v="9"/>
    <x v="0"/>
  </r>
  <r>
    <s v="Glennis Fussen"/>
    <x v="4"/>
    <x v="0"/>
  </r>
  <r>
    <s v="Evanne Sheryn"/>
    <x v="2"/>
    <x v="1"/>
  </r>
  <r>
    <s v="Reinald Franken"/>
    <x v="6"/>
    <x v="1"/>
  </r>
  <r>
    <s v="Billi Fellgate"/>
    <x v="3"/>
    <x v="0"/>
  </r>
  <r>
    <s v="Dyna Doucette"/>
    <x v="9"/>
    <x v="1"/>
  </r>
  <r>
    <s v="Wyn Treadger"/>
    <x v="3"/>
    <x v="1"/>
  </r>
  <r>
    <s v="Ignacio Delion"/>
    <x v="8"/>
    <x v="0"/>
  </r>
  <r>
    <s v="Dyanne Strafen"/>
    <x v="8"/>
    <x v="2"/>
  </r>
  <r>
    <s v="Caro Chappel"/>
    <x v="9"/>
    <x v="0"/>
  </r>
  <r>
    <s v="Thedrick Bothwell"/>
    <x v="3"/>
    <x v="0"/>
  </r>
  <r>
    <s v="Nathanial Brounfield"/>
    <x v="9"/>
    <x v="0"/>
  </r>
  <r>
    <s v="Kelley Rounds"/>
    <x v="8"/>
    <x v="0"/>
  </r>
  <r>
    <s v="Patti Dradey"/>
    <x v="2"/>
    <x v="2"/>
  </r>
  <r>
    <s v="Honoria Cootes"/>
    <x v="8"/>
    <x v="1"/>
  </r>
  <r>
    <s v="Karyn Creeghan"/>
    <x v="1"/>
    <x v="0"/>
  </r>
  <r>
    <s v="Marco Wooland"/>
    <x v="2"/>
    <x v="0"/>
  </r>
  <r>
    <s v="Frasier Straw"/>
    <x v="7"/>
    <x v="2"/>
  </r>
  <r>
    <s v="Tadio Audritt"/>
    <x v="0"/>
    <x v="1"/>
  </r>
  <r>
    <s v="Brig Dewi"/>
    <x v="9"/>
    <x v="2"/>
  </r>
  <r>
    <s v="Shelley Moncreiffe"/>
    <x v="9"/>
    <x v="1"/>
  </r>
  <r>
    <s v="Rosco Cogley"/>
    <x v="2"/>
    <x v="1"/>
  </r>
  <r>
    <s v="Murial Ickovici"/>
    <x v="7"/>
    <x v="2"/>
  </r>
  <r>
    <s v="Robinia Scholling"/>
    <x v="9"/>
    <x v="0"/>
  </r>
  <r>
    <s v="Renaldo Thomassin"/>
    <x v="7"/>
    <x v="0"/>
  </r>
  <r>
    <s v="Kayley Southwell"/>
    <x v="9"/>
    <x v="0"/>
  </r>
  <r>
    <s v="Crissie Cordel"/>
    <x v="5"/>
    <x v="1"/>
  </r>
  <r>
    <s v="Egor Minto"/>
    <x v="3"/>
    <x v="1"/>
  </r>
  <r>
    <s v="Camille Baldinotti"/>
    <x v="5"/>
    <x v="2"/>
  </r>
  <r>
    <s v="Melodie Torresi"/>
    <x v="7"/>
    <x v="2"/>
  </r>
  <r>
    <s v="Avigdor Karel"/>
    <x v="7"/>
    <x v="0"/>
  </r>
  <r>
    <s v="Jessika Jaycocks"/>
    <x v="3"/>
    <x v="2"/>
  </r>
  <r>
    <s v="Reena McKernan"/>
    <x v="9"/>
    <x v="0"/>
  </r>
  <r>
    <s v="Janene Hairsine"/>
    <x v="9"/>
    <x v="1"/>
  </r>
  <r>
    <s v="Aloisia Minto"/>
    <x v="5"/>
    <x v="1"/>
  </r>
  <r>
    <s v="Beatrix Schoales"/>
    <x v="8"/>
    <x v="0"/>
  </r>
  <r>
    <s v="Gradey Litton"/>
    <x v="3"/>
    <x v="0"/>
  </r>
  <r>
    <s v="Tracy Renad"/>
    <x v="8"/>
    <x v="1"/>
  </r>
  <r>
    <s v="Murry Dryburgh"/>
    <x v="3"/>
    <x v="1"/>
  </r>
  <r>
    <s v="Marline Wahncke"/>
    <x v="7"/>
    <x v="1"/>
  </r>
  <r>
    <s v="Pippy Roxby"/>
    <x v="9"/>
    <x v="0"/>
  </r>
  <r>
    <s v="Gaultiero Have"/>
    <x v="8"/>
    <x v="0"/>
  </r>
  <r>
    <s v="William Coveny"/>
    <x v="3"/>
    <x v="1"/>
  </r>
  <r>
    <s v="Margot Royds"/>
    <x v="9"/>
    <x v="2"/>
  </r>
  <r>
    <s v="Krysta Elacoate"/>
    <x v="9"/>
    <x v="0"/>
  </r>
  <r>
    <s v="Efrem Mathonnet"/>
    <x v="9"/>
    <x v="0"/>
  </r>
  <r>
    <s v="Israel Farndon"/>
    <x v="9"/>
    <x v="2"/>
  </r>
  <r>
    <s v="Myer McCory"/>
    <x v="3"/>
    <x v="0"/>
  </r>
  <r>
    <s v="Jolynn Lumbley"/>
    <x v="7"/>
    <x v="1"/>
  </r>
  <r>
    <s v="Izzy Brisco"/>
    <x v="9"/>
    <x v="1"/>
  </r>
  <r>
    <s v="Judie Di Bernardo"/>
    <x v="8"/>
    <x v="1"/>
  </r>
  <r>
    <s v="Appolonia Snook"/>
    <x v="0"/>
    <x v="0"/>
  </r>
  <r>
    <s v="Gray Seamon"/>
    <x v="7"/>
    <x v="0"/>
  </r>
  <r>
    <s v="Wald Bountiff"/>
    <x v="6"/>
    <x v="2"/>
  </r>
  <r>
    <s v="Naoma Cruse"/>
    <x v="7"/>
    <x v="0"/>
  </r>
  <r>
    <s v="Tatum Hush"/>
    <x v="4"/>
    <x v="1"/>
  </r>
  <r>
    <s v="Kai Ryder"/>
    <x v="8"/>
    <x v="2"/>
  </r>
  <r>
    <s v="Minetta Parsons"/>
    <x v="8"/>
    <x v="1"/>
  </r>
  <r>
    <s v="Derk Bosson"/>
    <x v="7"/>
    <x v="2"/>
  </r>
  <r>
    <s v="Aileen McCritchie"/>
    <x v="2"/>
    <x v="2"/>
  </r>
  <r>
    <s v="Joaquin McVitty"/>
    <x v="3"/>
    <x v="2"/>
  </r>
  <r>
    <s v="Liane Bedburrow"/>
    <x v="7"/>
    <x v="1"/>
  </r>
  <r>
    <s v="Dionne Garrish"/>
    <x v="5"/>
    <x v="1"/>
  </r>
  <r>
    <s v="Jessica Burditt"/>
    <x v="0"/>
    <x v="0"/>
  </r>
  <r>
    <s v="Karon Oscroft"/>
    <x v="8"/>
    <x v="2"/>
  </r>
  <r>
    <s v="Helene Bouts"/>
    <x v="7"/>
    <x v="2"/>
  </r>
  <r>
    <s v="Tammi Lackham"/>
    <x v="3"/>
    <x v="1"/>
  </r>
  <r>
    <s v="Leena Bruckshaw"/>
    <x v="7"/>
    <x v="2"/>
  </r>
  <r>
    <s v="Kikelia Ellor"/>
    <x v="1"/>
    <x v="0"/>
  </r>
  <r>
    <s v="Bren Absolon"/>
    <x v="7"/>
    <x v="1"/>
  </r>
  <r>
    <s v="Marissa Infante"/>
    <x v="7"/>
    <x v="2"/>
  </r>
  <r>
    <s v="Benny Karolovsky"/>
    <x v="8"/>
    <x v="1"/>
  </r>
  <r>
    <s v="Marcia Muldrew"/>
    <x v="7"/>
    <x v="2"/>
  </r>
  <r>
    <s v="Oliy Feeney"/>
    <x v="5"/>
    <x v="2"/>
  </r>
  <r>
    <s v="Nani Brockley"/>
    <x v="5"/>
    <x v="1"/>
  </r>
  <r>
    <s v="Brigid Jeffrey"/>
    <x v="4"/>
    <x v="0"/>
  </r>
  <r>
    <s v="Martelle Brise"/>
    <x v="7"/>
    <x v="0"/>
  </r>
  <r>
    <s v="Kellsie Waby"/>
    <x v="7"/>
    <x v="0"/>
  </r>
  <r>
    <s v="Jo-anne Gobeau"/>
    <x v="1"/>
    <x v="1"/>
  </r>
  <r>
    <s v="Darcy Brewitt"/>
    <x v="8"/>
    <x v="0"/>
  </r>
  <r>
    <s v="Shari McNee"/>
    <x v="7"/>
    <x v="2"/>
  </r>
  <r>
    <s v="Cristal Demangeot"/>
    <x v="7"/>
    <x v="1"/>
  </r>
  <r>
    <s v="Bobina Teale"/>
    <x v="8"/>
    <x v="0"/>
  </r>
  <r>
    <s v="Payton Pickervance"/>
    <x v="8"/>
    <x v="0"/>
  </r>
  <r>
    <s v="L;urette Bontein"/>
    <x v="5"/>
    <x v="1"/>
  </r>
  <r>
    <s v="Gilles Jaquet"/>
    <x v="7"/>
    <x v="0"/>
  </r>
  <r>
    <s v="Jo Benoi"/>
    <x v="8"/>
    <x v="0"/>
  </r>
  <r>
    <s v="Rudyard Tomsa"/>
    <x v="5"/>
    <x v="0"/>
  </r>
  <r>
    <s v="Northrup Aires"/>
    <x v="8"/>
    <x v="0"/>
  </r>
  <r>
    <s v="Abramo Labbez"/>
    <x v="7"/>
    <x v="2"/>
  </r>
  <r>
    <s v="Dayle O'Luney"/>
    <x v="5"/>
    <x v="1"/>
  </r>
  <r>
    <s v="Jeane Blaszczak"/>
    <x v="5"/>
    <x v="2"/>
  </r>
  <r>
    <s v="Charmane Heistermann"/>
    <x v="2"/>
    <x v="0"/>
  </r>
  <r>
    <s v="Farris Ditchfield"/>
    <x v="4"/>
    <x v="0"/>
  </r>
  <r>
    <s v="Erv Balmann"/>
    <x v="6"/>
    <x v="2"/>
  </r>
  <r>
    <s v="Oona Donan"/>
    <x v="2"/>
    <x v="2"/>
  </r>
  <r>
    <s v="Katya Hundy"/>
    <x v="2"/>
    <x v="2"/>
  </r>
  <r>
    <s v="Nicolis Winspire"/>
    <x v="5"/>
    <x v="2"/>
  </r>
  <r>
    <s v="Joella Maevela"/>
    <x v="7"/>
    <x v="1"/>
  </r>
  <r>
    <s v="Joella Maevela"/>
    <x v="7"/>
    <x v="0"/>
  </r>
  <r>
    <s v="Reg MacMichael"/>
    <x v="9"/>
    <x v="0"/>
  </r>
  <r>
    <s v="Sheff Gerdts"/>
    <x v="2"/>
    <x v="1"/>
  </r>
  <r>
    <s v="Beryl Burnsyde"/>
    <x v="6"/>
    <x v="1"/>
  </r>
  <r>
    <s v="Pearla Beteriss"/>
    <x v="3"/>
    <x v="0"/>
  </r>
  <r>
    <s v="Vaughn Carvill"/>
    <x v="2"/>
    <x v="2"/>
  </r>
  <r>
    <s v="Rodina Drinan"/>
    <x v="7"/>
    <x v="1"/>
  </r>
  <r>
    <s v="Melisa Knott"/>
    <x v="2"/>
    <x v="0"/>
  </r>
  <r>
    <s v="Danielle Johananoff"/>
    <x v="9"/>
    <x v="2"/>
  </r>
  <r>
    <s v="Doro Nolte"/>
    <x v="9"/>
    <x v="0"/>
  </r>
  <r>
    <s v="Aldrich Glenny"/>
    <x v="0"/>
    <x v="0"/>
  </r>
  <r>
    <s v="Larry Pioch"/>
    <x v="5"/>
    <x v="1"/>
  </r>
  <r>
    <s v="Noll Forbear"/>
    <x v="9"/>
    <x v="0"/>
  </r>
  <r>
    <s v="Wyn Treadger"/>
    <x v="3"/>
    <x v="0"/>
  </r>
  <r>
    <s v="Herschel Wareham"/>
    <x v="8"/>
    <x v="0"/>
  </r>
  <r>
    <s v="Bebe Pollicott"/>
    <x v="2"/>
    <x v="0"/>
  </r>
  <r>
    <s v="Gardy Eckersall"/>
    <x v="7"/>
    <x v="0"/>
  </r>
  <r>
    <s v="Jan Morforth"/>
    <x v="5"/>
    <x v="1"/>
  </r>
  <r>
    <s v="Inger Chapelhow"/>
    <x v="2"/>
    <x v="2"/>
  </r>
  <r>
    <s v="Nicola Kiely"/>
    <x v="0"/>
    <x v="0"/>
  </r>
  <r>
    <s v="Eleni O'Quin"/>
    <x v="2"/>
    <x v="2"/>
  </r>
  <r>
    <s v="Ardella Dyment"/>
    <x v="7"/>
    <x v="0"/>
  </r>
  <r>
    <s v="Matias Cormack"/>
    <x v="2"/>
    <x v="0"/>
  </r>
  <r>
    <s v="Cyril Medford"/>
    <x v="2"/>
    <x v="1"/>
  </r>
  <r>
    <s v="Leela Eckart"/>
    <x v="0"/>
    <x v="0"/>
  </r>
  <r>
    <s v="Madge McCloughen"/>
    <x v="0"/>
    <x v="0"/>
  </r>
  <r>
    <s v="Murial Ickovici"/>
    <x v="7"/>
    <x v="0"/>
  </r>
  <r>
    <s v="Colly Littledike"/>
    <x v="8"/>
    <x v="2"/>
  </r>
  <r>
    <s v="Lishe Casemore"/>
    <x v="8"/>
    <x v="0"/>
  </r>
  <r>
    <s v="Karita Vasyanin"/>
    <x v="0"/>
    <x v="2"/>
  </r>
  <r>
    <s v="Joli Jodrelle"/>
    <x v="7"/>
    <x v="0"/>
  </r>
  <r>
    <s v="Giacobo Donke"/>
    <x v="8"/>
    <x v="0"/>
  </r>
  <r>
    <s v="Haven Belward"/>
    <x v="2"/>
    <x v="2"/>
  </r>
  <r>
    <s v="Cyrillus Garci"/>
    <x v="9"/>
    <x v="2"/>
  </r>
  <r>
    <s v="Packston Joanic"/>
    <x v="4"/>
    <x v="0"/>
  </r>
  <r>
    <s v="Jakob Philippe"/>
    <x v="4"/>
    <x v="0"/>
  </r>
  <r>
    <s v="Easter Pyke"/>
    <x v="0"/>
    <x v="1"/>
  </r>
  <r>
    <s v="Lil Ibberson"/>
    <x v="7"/>
    <x v="0"/>
  </r>
  <r>
    <s v="Sandy Cadden"/>
    <x v="0"/>
    <x v="2"/>
  </r>
  <r>
    <s v="Allyce Hincham"/>
    <x v="9"/>
    <x v="2"/>
  </r>
  <r>
    <s v="Dorise Labat"/>
    <x v="9"/>
    <x v="0"/>
  </r>
  <r>
    <s v="Shari Pickston"/>
    <x v="0"/>
    <x v="1"/>
  </r>
  <r>
    <s v="Colby Reuven"/>
    <x v="9"/>
    <x v="2"/>
  </r>
  <r>
    <s v="Myrilla Mercik"/>
    <x v="0"/>
    <x v="0"/>
  </r>
  <r>
    <s v="Duky Wallace"/>
    <x v="9"/>
    <x v="0"/>
  </r>
  <r>
    <s v="Wyatt Clinch"/>
    <x v="4"/>
    <x v="2"/>
  </r>
  <r>
    <s v="Timmi Durran"/>
    <x v="3"/>
    <x v="1"/>
  </r>
  <r>
    <s v="Meryl Waggatt"/>
    <x v="7"/>
    <x v="0"/>
  </r>
  <r>
    <s v="Isidora Guido"/>
    <x v="5"/>
    <x v="1"/>
  </r>
  <r>
    <s v="Seward Kubera"/>
    <x v="5"/>
    <x v="1"/>
  </r>
  <r>
    <s v="Margy Elward"/>
    <x v="9"/>
    <x v="2"/>
  </r>
  <r>
    <s v="Marga Lorenzo"/>
    <x v="2"/>
    <x v="1"/>
  </r>
  <r>
    <s v="Granny Spencelayh"/>
    <x v="0"/>
    <x v="1"/>
  </r>
  <r>
    <s v="Wilt Wayvill"/>
    <x v="0"/>
    <x v="0"/>
  </r>
  <r>
    <s v="Simon Kembery"/>
    <x v="0"/>
    <x v="2"/>
  </r>
  <r>
    <s v="Bernie Gorges"/>
    <x v="0"/>
    <x v="2"/>
  </r>
  <r>
    <s v="Curtice Advani"/>
    <x v="4"/>
    <x v="2"/>
  </r>
  <r>
    <s v="Trix Lutsch"/>
    <x v="9"/>
    <x v="2"/>
  </r>
  <r>
    <s v="Aindrea Lenormand"/>
    <x v="7"/>
    <x v="1"/>
  </r>
  <r>
    <s v="Audry Yu"/>
    <x v="9"/>
    <x v="1"/>
  </r>
  <r>
    <s v="Luce Beentjes"/>
    <x v="5"/>
    <x v="1"/>
  </r>
  <r>
    <s v="Marni Jull"/>
    <x v="2"/>
    <x v="1"/>
  </r>
  <r>
    <s v="Van Tuxwell"/>
    <x v="2"/>
    <x v="1"/>
  </r>
  <r>
    <s v="Lonny Caen"/>
    <x v="1"/>
    <x v="2"/>
  </r>
  <r>
    <s v="Shela Goade"/>
    <x v="0"/>
    <x v="0"/>
  </r>
  <r>
    <s v="Mick Spraberry"/>
    <x v="2"/>
    <x v="1"/>
  </r>
  <r>
    <s v="Laney Renne"/>
    <x v="4"/>
    <x v="0"/>
  </r>
  <r>
    <s v="Isa Mogie"/>
    <x v="4"/>
    <x v="0"/>
  </r>
  <r>
    <s v="Yvette Bett"/>
    <x v="7"/>
    <x v="2"/>
  </r>
  <r>
    <s v="Danica Nayshe"/>
    <x v="2"/>
    <x v="0"/>
  </r>
  <r>
    <s v="Madlen Ashburner"/>
    <x v="5"/>
    <x v="1"/>
  </r>
  <r>
    <s v="Lek Scamaden"/>
    <x v="4"/>
    <x v="1"/>
  </r>
  <r>
    <s v="Madelene Upcott"/>
    <x v="9"/>
    <x v="1"/>
  </r>
  <r>
    <s v="Cherlyn Barter"/>
    <x v="9"/>
    <x v="1"/>
  </r>
  <r>
    <s v="Xylina Pargetter"/>
    <x v="9"/>
    <x v="0"/>
  </r>
  <r>
    <s v="Carlene Torry"/>
    <x v="4"/>
    <x v="2"/>
  </r>
  <r>
    <s v="Hatti Vezey"/>
    <x v="8"/>
    <x v="0"/>
  </r>
  <r>
    <s v="Oates Dinan"/>
    <x v="9"/>
    <x v="2"/>
  </r>
  <r>
    <s v="Corinna Griffiths"/>
    <x v="7"/>
    <x v="0"/>
  </r>
  <r>
    <s v="Augusta Cheetham"/>
    <x v="9"/>
    <x v="1"/>
  </r>
  <r>
    <s v="Marney O'Breen"/>
    <x v="3"/>
    <x v="0"/>
  </r>
  <r>
    <s v="Win Arthurs"/>
    <x v="5"/>
    <x v="1"/>
  </r>
  <r>
    <s v="Purcell Le Pine"/>
    <x v="9"/>
    <x v="0"/>
  </r>
  <r>
    <s v="Valentia Etteridge"/>
    <x v="8"/>
    <x v="2"/>
  </r>
  <r>
    <s v="Joyce Esel"/>
    <x v="9"/>
    <x v="0"/>
  </r>
  <r>
    <s v="Kissiah Maydway"/>
    <x v="9"/>
    <x v="2"/>
  </r>
  <r>
    <s v="Floria Olivia"/>
    <x v="9"/>
    <x v="1"/>
  </r>
  <r>
    <s v="Harwilll Domotor"/>
    <x v="8"/>
    <x v="0"/>
  </r>
  <r>
    <s v="Ronnie Sinyard"/>
    <x v="9"/>
    <x v="1"/>
  </r>
  <r>
    <s v="Sheff Gerdts"/>
    <x v="2"/>
    <x v="2"/>
  </r>
  <r>
    <s v="Inger Andriveaux"/>
    <x v="9"/>
    <x v="1"/>
  </r>
  <r>
    <s v="William Reeveley"/>
    <x v="4"/>
    <x v="1"/>
  </r>
  <r>
    <s v="William Reeveley"/>
    <x v="4"/>
    <x v="1"/>
  </r>
  <r>
    <s v="Alic Bagg"/>
    <x v="8"/>
    <x v="0"/>
  </r>
  <r>
    <s v="Baudoin Dummigan"/>
    <x v="8"/>
    <x v="0"/>
  </r>
  <r>
    <s v="Vassili Flay"/>
    <x v="9"/>
    <x v="1"/>
  </r>
  <r>
    <s v="Archibald Filliskirk"/>
    <x v="5"/>
    <x v="1"/>
  </r>
  <r>
    <s v="Rhianna McLeoid"/>
    <x v="8"/>
    <x v="0"/>
  </r>
  <r>
    <s v="Cecilio Sprankling"/>
    <x v="9"/>
    <x v="1"/>
  </r>
  <r>
    <s v="Hiram Merkle"/>
    <x v="8"/>
    <x v="0"/>
  </r>
  <r>
    <s v="Jim Perrygo"/>
    <x v="0"/>
    <x v="2"/>
  </r>
  <r>
    <s v="Adelina Cheeseman"/>
    <x v="5"/>
    <x v="0"/>
  </r>
  <r>
    <s v="Dulsea Folkes"/>
    <x v="5"/>
    <x v="2"/>
  </r>
  <r>
    <s v="Alysa Wankling"/>
    <x v="9"/>
    <x v="2"/>
  </r>
  <r>
    <s v="Rodrigo Congdon"/>
    <x v="8"/>
    <x v="2"/>
  </r>
  <r>
    <s v="Mahalia Larcher"/>
    <x v="8"/>
    <x v="1"/>
  </r>
  <r>
    <s v="Aurelia Stanners"/>
    <x v="0"/>
    <x v="2"/>
  </r>
  <r>
    <s v="Tiffani Mecozzi"/>
    <x v="8"/>
    <x v="2"/>
  </r>
  <r>
    <s v="Obidiah Westrope"/>
    <x v="9"/>
    <x v="0"/>
  </r>
  <r>
    <s v="Cindi Stratten"/>
    <x v="0"/>
    <x v="2"/>
  </r>
  <r>
    <s v="Roddy Speechley"/>
    <x v="8"/>
    <x v="1"/>
  </r>
  <r>
    <s v="Judi Cosgriff"/>
    <x v="2"/>
    <x v="1"/>
  </r>
  <r>
    <s v="Delinda Snozzwell"/>
    <x v="3"/>
    <x v="1"/>
  </r>
  <r>
    <s v="Delinda Snozzwell"/>
    <x v="3"/>
    <x v="1"/>
  </r>
  <r>
    <s v="Delora Arendt"/>
    <x v="3"/>
    <x v="1"/>
  </r>
  <r>
    <s v="Helaine Lyddy"/>
    <x v="9"/>
    <x v="0"/>
  </r>
  <r>
    <s v="Mickey Pybus"/>
    <x v="2"/>
    <x v="0"/>
  </r>
  <r>
    <s v="Gerald Caple"/>
    <x v="4"/>
    <x v="0"/>
  </r>
  <r>
    <s v="Shannen Crittal"/>
    <x v="3"/>
    <x v="0"/>
  </r>
  <r>
    <s v="Garwin Peasegood"/>
    <x v="3"/>
    <x v="2"/>
  </r>
  <r>
    <s v="Calvin O'Carroll"/>
    <x v="5"/>
    <x v="1"/>
  </r>
  <r>
    <s v="Faunie Sinton"/>
    <x v="8"/>
    <x v="1"/>
  </r>
  <r>
    <s v="Mallorie Waber"/>
    <x v="3"/>
    <x v="2"/>
  </r>
  <r>
    <s v="Millard Brakewell"/>
    <x v="7"/>
    <x v="0"/>
  </r>
  <r>
    <s v="Pierson Measham"/>
    <x v="9"/>
    <x v="0"/>
  </r>
  <r>
    <s v="Carolyn Attack"/>
    <x v="7"/>
    <x v="2"/>
  </r>
  <r>
    <s v="Chancey Dyos"/>
    <x v="8"/>
    <x v="0"/>
  </r>
  <r>
    <s v="Leslie Cardoso"/>
    <x v="9"/>
    <x v="1"/>
  </r>
  <r>
    <s v="Vlad Strangeway"/>
    <x v="7"/>
    <x v="1"/>
  </r>
  <r>
    <s v="Rosamond Fishe"/>
    <x v="9"/>
    <x v="2"/>
  </r>
  <r>
    <s v="Daven Smout"/>
    <x v="4"/>
    <x v="1"/>
  </r>
  <r>
    <s v="Rafaelita Blaksland"/>
    <x v="9"/>
    <x v="0"/>
  </r>
  <r>
    <s v="Gayla Blackadder"/>
    <x v="9"/>
    <x v="2"/>
  </r>
  <r>
    <s v="Tabbatha Pickston"/>
    <x v="7"/>
    <x v="1"/>
  </r>
  <r>
    <s v="Felita Whitloe"/>
    <x v="3"/>
    <x v="0"/>
  </r>
  <r>
    <s v="Vic Radolf"/>
    <x v="3"/>
    <x v="1"/>
  </r>
  <r>
    <s v="Yasmeen Klimkiewich"/>
    <x v="5"/>
    <x v="1"/>
  </r>
  <r>
    <s v="Pippy Shepperd"/>
    <x v="5"/>
    <x v="0"/>
  </r>
  <r>
    <s v="Christos Wintle"/>
    <x v="7"/>
    <x v="2"/>
  </r>
  <r>
    <s v="Conchita Soden"/>
    <x v="7"/>
    <x v="1"/>
  </r>
  <r>
    <s v="Erin Androsik"/>
    <x v="5"/>
    <x v="2"/>
  </r>
  <r>
    <s v="Rory Ravenscroftt"/>
    <x v="5"/>
    <x v="0"/>
  </r>
  <r>
    <s v="Carlin Demke"/>
    <x v="8"/>
    <x v="2"/>
  </r>
  <r>
    <s v="Dolley Grayley"/>
    <x v="5"/>
    <x v="1"/>
  </r>
  <r>
    <s v="Frederik Dartan"/>
    <x v="3"/>
    <x v="1"/>
  </r>
  <r>
    <s v="Gabie Millichip"/>
    <x v="5"/>
    <x v="1"/>
  </r>
  <r>
    <s v="Caro Hainsworth"/>
    <x v="7"/>
    <x v="0"/>
  </r>
  <r>
    <s v="Juanita Trembey"/>
    <x v="4"/>
    <x v="0"/>
  </r>
  <r>
    <s v="Carmel Pancoust"/>
    <x v="8"/>
    <x v="1"/>
  </r>
  <r>
    <s v="Anne-corinne Daulby"/>
    <x v="7"/>
    <x v="2"/>
  </r>
  <r>
    <s v="Inger Chapelhow"/>
    <x v="2"/>
    <x v="1"/>
  </r>
  <r>
    <s v="Sharron Petegree"/>
    <x v="2"/>
    <x v="0"/>
  </r>
  <r>
    <s v="Anni Izzard"/>
    <x v="9"/>
    <x v="1"/>
  </r>
  <r>
    <s v="Abbie Tann"/>
    <x v="8"/>
    <x v="2"/>
  </r>
  <r>
    <s v="Brodie Grimstead"/>
    <x v="8"/>
    <x v="0"/>
  </r>
  <r>
    <s v="Edgard Irving"/>
    <x v="2"/>
    <x v="0"/>
  </r>
  <r>
    <s v="Merrilee Plenty"/>
    <x v="2"/>
    <x v="1"/>
  </r>
  <r>
    <s v="Ali Roubert"/>
    <x v="3"/>
    <x v="1"/>
  </r>
  <r>
    <s v="Minetta Parsons"/>
    <x v="8"/>
    <x v="1"/>
  </r>
  <r>
    <s v="Saunders Blumson"/>
    <x v="4"/>
    <x v="0"/>
  </r>
  <r>
    <s v="Giffer Berlin"/>
    <x v="0"/>
    <x v="0"/>
  </r>
  <r>
    <s v="Fedora Graffin"/>
    <x v="0"/>
    <x v="2"/>
  </r>
  <r>
    <s v="Reggie Taylerson"/>
    <x v="2"/>
    <x v="2"/>
  </r>
  <r>
    <s v="Gisella Mewe"/>
    <x v="9"/>
    <x v="1"/>
  </r>
  <r>
    <s v="Manolo Gasnell"/>
    <x v="2"/>
    <x v="0"/>
  </r>
  <r>
    <s v="Lincoln Cord"/>
    <x v="3"/>
    <x v="1"/>
  </r>
  <r>
    <s v="Beatriz Bateson"/>
    <x v="2"/>
    <x v="0"/>
  </r>
  <r>
    <s v="Jedd Moretto"/>
    <x v="3"/>
    <x v="0"/>
  </r>
  <r>
    <s v="Cara Havers"/>
    <x v="2"/>
    <x v="2"/>
  </r>
  <r>
    <s v="Brien Boise"/>
    <x v="4"/>
    <x v="0"/>
  </r>
  <r>
    <s v="Reube Sushams"/>
    <x v="0"/>
    <x v="0"/>
  </r>
  <r>
    <s v="Myrle Prandoni"/>
    <x v="3"/>
    <x v="0"/>
  </r>
  <r>
    <s v="Warner Carwithan"/>
    <x v="8"/>
    <x v="0"/>
  </r>
  <r>
    <s v="Mick Tanguy"/>
    <x v="0"/>
    <x v="2"/>
  </r>
  <r>
    <s v="Radcliffe Fairpool"/>
    <x v="3"/>
    <x v="2"/>
  </r>
  <r>
    <s v="Hobie Stockbridge"/>
    <x v="0"/>
    <x v="2"/>
  </r>
  <r>
    <s v="Ede Mignot"/>
    <x v="0"/>
    <x v="0"/>
  </r>
  <r>
    <s v="Gino Groome"/>
    <x v="3"/>
    <x v="2"/>
  </r>
  <r>
    <s v="Alfred Peplay"/>
    <x v="3"/>
    <x v="2"/>
  </r>
  <r>
    <s v="Janina Wolverson"/>
    <x v="0"/>
    <x v="0"/>
  </r>
  <r>
    <s v="Margit Kunze"/>
    <x v="0"/>
    <x v="1"/>
  </r>
  <r>
    <s v="Issie Crippes"/>
    <x v="2"/>
    <x v="1"/>
  </r>
  <r>
    <s v="Nessi Delves"/>
    <x v="4"/>
    <x v="0"/>
  </r>
  <r>
    <s v="Yves Pawlik"/>
    <x v="4"/>
    <x v="1"/>
  </r>
  <r>
    <s v="Nerissa Kavanagh"/>
    <x v="2"/>
    <x v="1"/>
  </r>
  <r>
    <s v="Fancy Bonin"/>
    <x v="2"/>
    <x v="2"/>
  </r>
  <r>
    <s v="Bogey Hitcham"/>
    <x v="9"/>
    <x v="1"/>
  </r>
  <r>
    <s v="Damien Netley"/>
    <x v="0"/>
    <x v="1"/>
  </r>
  <r>
    <s v="Jordain Sparkwill"/>
    <x v="9"/>
    <x v="1"/>
  </r>
  <r>
    <s v="Bordy Yatman"/>
    <x v="9"/>
    <x v="2"/>
  </r>
  <r>
    <s v="Shayne Stegel"/>
    <x v="7"/>
    <x v="1"/>
  </r>
  <r>
    <s v="Nicole Blowfelde"/>
    <x v="4"/>
    <x v="0"/>
  </r>
  <r>
    <s v="Georg Dinnage"/>
    <x v="2"/>
    <x v="0"/>
  </r>
  <r>
    <s v="Hali Behnecke"/>
    <x v="3"/>
    <x v="0"/>
  </r>
  <r>
    <s v="Cathi Delgardo"/>
    <x v="8"/>
    <x v="1"/>
  </r>
  <r>
    <s v="Peria Revey"/>
    <x v="9"/>
    <x v="0"/>
  </r>
  <r>
    <s v="North Bertomeu"/>
    <x v="9"/>
    <x v="1"/>
  </r>
  <r>
    <s v="Richy Gray"/>
    <x v="2"/>
    <x v="0"/>
  </r>
  <r>
    <s v="Beverie Moffet"/>
    <x v="7"/>
    <x v="1"/>
  </r>
  <r>
    <s v="Fidela Dowey"/>
    <x v="2"/>
    <x v="2"/>
  </r>
  <r>
    <s v="Kit Battlestone"/>
    <x v="8"/>
    <x v="1"/>
  </r>
  <r>
    <s v="Jessica Callcott"/>
    <x v="3"/>
    <x v="2"/>
  </r>
  <r>
    <s v="Torrance Collier"/>
    <x v="0"/>
    <x v="2"/>
  </r>
  <r>
    <s v="Phillipp Nekrews"/>
    <x v="7"/>
    <x v="0"/>
  </r>
  <r>
    <s v="Ambrosio Daniely"/>
    <x v="2"/>
    <x v="0"/>
  </r>
  <r>
    <s v="Marcellina Kitt"/>
    <x v="7"/>
    <x v="0"/>
  </r>
  <r>
    <s v="Lindi Morfey"/>
    <x v="0"/>
    <x v="0"/>
  </r>
  <r>
    <s v="Cletus McGarahan"/>
    <x v="8"/>
    <x v="2"/>
  </r>
  <r>
    <s v="Ebonee Roxburgh"/>
    <x v="3"/>
    <x v="0"/>
  </r>
  <r>
    <s v="Aile Strathearn"/>
    <x v="8"/>
    <x v="2"/>
  </r>
  <r>
    <s v="Grady Rochelle"/>
    <x v="3"/>
    <x v="0"/>
  </r>
  <r>
    <s v="Linell Compfort"/>
    <x v="7"/>
    <x v="1"/>
  </r>
  <r>
    <s v="Vernor Atyea"/>
    <x v="9"/>
    <x v="0"/>
  </r>
  <r>
    <s v="Marjie Bamford"/>
    <x v="2"/>
    <x v="1"/>
  </r>
  <r>
    <s v="Maisie Shotboulte"/>
    <x v="7"/>
    <x v="1"/>
  </r>
  <r>
    <s v="Rhody Odhams"/>
    <x v="9"/>
    <x v="2"/>
  </r>
  <r>
    <s v="Virginia McConville"/>
    <x v="7"/>
    <x v="1"/>
  </r>
  <r>
    <s v="Minna Showler"/>
    <x v="9"/>
    <x v="0"/>
  </r>
  <r>
    <s v="Shanon Deverell"/>
    <x v="7"/>
    <x v="2"/>
  </r>
  <r>
    <s v="Ava Whordley"/>
    <x v="9"/>
    <x v="1"/>
  </r>
  <r>
    <s v="Barbara-anne Kenchington"/>
    <x v="2"/>
    <x v="0"/>
  </r>
  <r>
    <s v="Cleveland Pottiphar"/>
    <x v="7"/>
    <x v="2"/>
  </r>
  <r>
    <s v="Euell Willoughley"/>
    <x v="9"/>
    <x v="0"/>
  </r>
  <r>
    <s v="Josie Barnson"/>
    <x v="7"/>
    <x v="0"/>
  </r>
  <r>
    <s v="Antone Tolmie"/>
    <x v="8"/>
    <x v="0"/>
  </r>
  <r>
    <s v="Ches Bonnell"/>
    <x v="2"/>
    <x v="2"/>
  </r>
  <r>
    <s v="Pate Beardsley"/>
    <x v="2"/>
    <x v="2"/>
  </r>
  <r>
    <s v="Ewart Hovel"/>
    <x v="8"/>
    <x v="2"/>
  </r>
  <r>
    <s v="Fred Dudeney"/>
    <x v="2"/>
    <x v="1"/>
  </r>
  <r>
    <s v="Merrilee Plenty"/>
    <x v="2"/>
    <x v="1"/>
  </r>
  <r>
    <s v="Ewart Laphorn"/>
    <x v="8"/>
    <x v="0"/>
  </r>
  <r>
    <s v="Kincaid Hellicar"/>
    <x v="0"/>
    <x v="0"/>
  </r>
  <r>
    <s v="Garwood Penhale"/>
    <x v="0"/>
    <x v="0"/>
  </r>
  <r>
    <s v="Alyosha Riquet"/>
    <x v="2"/>
    <x v="1"/>
  </r>
  <r>
    <s v="Pancho De Ortega"/>
    <x v="0"/>
    <x v="0"/>
  </r>
  <r>
    <s v="Cletus McGarahan"/>
    <x v="8"/>
    <x v="0"/>
  </r>
  <r>
    <s v="Alexis Gotfrey"/>
    <x v="8"/>
    <x v="2"/>
  </r>
  <r>
    <s v="Barnaby Farnall"/>
    <x v="8"/>
    <x v="0"/>
  </r>
  <r>
    <s v="Cara Havers"/>
    <x v="2"/>
    <x v="0"/>
  </r>
  <r>
    <s v="Chauncey Schild"/>
    <x v="9"/>
    <x v="2"/>
  </r>
  <r>
    <s v="Felipe Parkman"/>
    <x v="0"/>
    <x v="1"/>
  </r>
  <r>
    <s v="Ianthe Sayre"/>
    <x v="8"/>
    <x v="1"/>
  </r>
  <r>
    <s v="Cindee Saice"/>
    <x v="9"/>
    <x v="1"/>
  </r>
  <r>
    <s v="Easter Pyke"/>
    <x v="0"/>
    <x v="0"/>
  </r>
  <r>
    <s v="Hector Isard"/>
    <x v="8"/>
    <x v="1"/>
  </r>
  <r>
    <s v="Gearard Wixon"/>
    <x v="9"/>
    <x v="1"/>
  </r>
  <r>
    <s v="Chrisy Kyme"/>
    <x v="0"/>
    <x v="2"/>
  </r>
  <r>
    <s v="Emmye Corry"/>
    <x v="9"/>
    <x v="1"/>
  </r>
  <r>
    <s v="Robbert Mandrier"/>
    <x v="0"/>
    <x v="1"/>
  </r>
  <r>
    <s v="Kaine Padly"/>
    <x v="9"/>
    <x v="1"/>
  </r>
  <r>
    <s v="Candy Aindrais"/>
    <x v="8"/>
    <x v="2"/>
  </r>
  <r>
    <s v="Arty Duigan"/>
    <x v="9"/>
    <x v="1"/>
  </r>
  <r>
    <s v="Rasla Fisby"/>
    <x v="9"/>
    <x v="1"/>
  </r>
  <r>
    <s v="Evangelia Gowers"/>
    <x v="8"/>
    <x v="0"/>
  </r>
  <r>
    <s v="Michale Rolf"/>
    <x v="8"/>
    <x v="2"/>
  </r>
  <r>
    <s v="Amery Ofer"/>
    <x v="8"/>
    <x v="1"/>
  </r>
  <r>
    <s v="Leslie Baruch"/>
    <x v="9"/>
    <x v="0"/>
  </r>
  <r>
    <s v="Ashien Gallen"/>
    <x v="8"/>
    <x v="1"/>
  </r>
  <r>
    <s v="Hogan Iles"/>
    <x v="8"/>
    <x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946">
  <r>
    <x v="0"/>
    <n v="0"/>
    <n v="96560"/>
  </r>
  <r>
    <x v="0"/>
    <n v="0"/>
    <n v="34080"/>
  </r>
  <r>
    <x v="1"/>
    <n v="0"/>
    <n v="87210"/>
  </r>
  <r>
    <x v="0"/>
    <n v="0"/>
    <n v="67510"/>
  </r>
  <r>
    <x v="2"/>
    <n v="0"/>
    <n v="52000"/>
  </r>
  <r>
    <x v="0"/>
    <n v="0"/>
    <n v="67820"/>
  </r>
  <r>
    <x v="2"/>
    <n v="0"/>
    <n v="69740"/>
  </r>
  <r>
    <x v="0"/>
    <n v="0"/>
    <n v="48630"/>
  </r>
  <r>
    <x v="2"/>
    <n v="0"/>
    <n v="98970"/>
  </r>
  <r>
    <x v="1"/>
    <n v="0"/>
    <n v="29490"/>
  </r>
  <r>
    <x v="0"/>
    <n v="0"/>
    <n v="76300"/>
  </r>
  <r>
    <x v="1"/>
    <n v="0"/>
    <n v="41600"/>
  </r>
  <r>
    <x v="0"/>
    <n v="0"/>
    <n v="38240"/>
  </r>
  <r>
    <x v="2"/>
    <n v="0"/>
    <n v="88690"/>
  </r>
  <r>
    <x v="2"/>
    <n v="0"/>
    <n v="96370"/>
  </r>
  <r>
    <x v="1"/>
    <n v="0"/>
    <n v="72450"/>
  </r>
  <r>
    <x v="1"/>
    <n v="0"/>
    <n v="34500"/>
  </r>
  <r>
    <x v="2"/>
    <n v="0"/>
    <n v="81790"/>
  </r>
  <r>
    <x v="2"/>
    <n v="0"/>
    <n v="72700"/>
  </r>
  <r>
    <x v="2"/>
    <n v="0"/>
    <n v="61990"/>
  </r>
  <r>
    <x v="1"/>
    <n v="0"/>
    <n v="50810"/>
  </r>
  <r>
    <x v="1"/>
    <n v="0"/>
    <n v="118840"/>
  </r>
  <r>
    <x v="2"/>
    <n v="0"/>
    <n v="94050"/>
  </r>
  <r>
    <x v="2"/>
    <n v="0"/>
    <n v="115840"/>
  </r>
  <r>
    <x v="2"/>
    <n v="0"/>
    <n v="104470"/>
  </r>
  <r>
    <x v="1"/>
    <n v="0"/>
    <n v="87810"/>
  </r>
  <r>
    <x v="1"/>
    <n v="0"/>
    <n v="60260"/>
  </r>
  <r>
    <x v="1"/>
    <n v="0"/>
    <n v="45110"/>
  </r>
  <r>
    <x v="1"/>
    <n v="0"/>
    <n v="90880"/>
  </r>
  <r>
    <x v="1"/>
    <n v="0"/>
    <n v="28160"/>
  </r>
  <r>
    <x v="1"/>
    <n v="0"/>
    <n v="81150"/>
  </r>
  <r>
    <x v="2"/>
    <n v="0"/>
    <n v="96320"/>
  </r>
  <r>
    <x v="0"/>
    <n v="0"/>
    <n v="109120"/>
  </r>
  <r>
    <x v="0"/>
    <n v="0"/>
    <n v="45600"/>
  </r>
  <r>
    <x v="2"/>
    <n v="0"/>
    <n v="29530"/>
  </r>
  <r>
    <x v="1"/>
    <n v="0"/>
    <n v="111910"/>
  </r>
  <r>
    <x v="0"/>
    <n v="0"/>
    <n v="75730"/>
  </r>
  <r>
    <x v="1"/>
    <n v="0"/>
    <n v="50860"/>
  </r>
  <r>
    <x v="2"/>
    <n v="0"/>
    <n v="99530"/>
  </r>
  <r>
    <x v="0"/>
    <n v="0"/>
    <n v="92450"/>
  </r>
  <r>
    <x v="0"/>
    <n v="0"/>
    <n v="108170"/>
  </r>
  <r>
    <x v="0"/>
    <n v="0"/>
    <n v="116090"/>
  </r>
  <r>
    <x v="0"/>
    <n v="0"/>
    <n v="92190"/>
  </r>
  <r>
    <x v="1"/>
    <n v="0"/>
    <n v="118980"/>
  </r>
  <r>
    <x v="0"/>
    <n v="0"/>
    <n v="110970"/>
  </r>
  <r>
    <x v="0"/>
    <n v="0"/>
    <n v="82300"/>
  </r>
  <r>
    <x v="2"/>
    <n v="0"/>
    <n v="114870"/>
  </r>
  <r>
    <x v="0"/>
    <n v="0"/>
    <n v="61210"/>
  </r>
  <r>
    <x v="2"/>
    <n v="0"/>
    <n v="32980"/>
  </r>
  <r>
    <x v="2"/>
    <n v="0"/>
    <n v="84170"/>
  </r>
  <r>
    <x v="2"/>
    <n v="0"/>
    <n v="33840"/>
  </r>
  <r>
    <x v="2"/>
    <n v="0"/>
    <n v="81380"/>
  </r>
  <r>
    <x v="1"/>
    <n v="0"/>
    <n v="71490"/>
  </r>
  <r>
    <x v="2"/>
    <n v="0"/>
    <n v="116500"/>
  </r>
  <r>
    <x v="2"/>
    <n v="0"/>
    <n v="39780"/>
  </r>
  <r>
    <x v="2"/>
    <n v="0"/>
    <n v="37130"/>
  </r>
  <r>
    <x v="0"/>
    <n v="0"/>
    <n v="89690"/>
  </r>
  <r>
    <x v="0"/>
    <n v="0"/>
    <n v="60580"/>
  </r>
  <r>
    <x v="1"/>
    <n v="0"/>
    <n v="42310"/>
  </r>
  <r>
    <x v="0"/>
    <n v="0"/>
    <n v="59670"/>
  </r>
  <r>
    <x v="0"/>
    <n v="0"/>
    <n v="108340"/>
  </r>
  <r>
    <x v="1"/>
    <n v="0"/>
    <n v="106080"/>
  </r>
  <r>
    <x v="0"/>
    <n v="0"/>
    <n v="62280"/>
  </r>
  <r>
    <x v="1"/>
    <n v="0"/>
    <n v="37920"/>
  </r>
  <r>
    <x v="1"/>
    <n v="0"/>
    <n v="66870"/>
  </r>
  <r>
    <x v="1"/>
    <n v="0"/>
    <n v="48090"/>
  </r>
  <r>
    <x v="2"/>
    <n v="0"/>
    <n v="33960"/>
  </r>
  <r>
    <x v="0"/>
    <n v="0"/>
    <n v="112110"/>
  </r>
  <r>
    <x v="1"/>
    <n v="0"/>
    <n v="71570"/>
  </r>
  <r>
    <x v="2"/>
    <n v="0"/>
    <n v="119670"/>
  </r>
  <r>
    <x v="0"/>
    <n v="0"/>
    <n v="58740"/>
  </r>
  <r>
    <x v="1"/>
    <n v="140.65"/>
    <n v="28270.65"/>
  </r>
  <r>
    <x v="0"/>
    <n v="142.4"/>
    <n v="28622.400000000001"/>
  </r>
  <r>
    <x v="1"/>
    <n v="156.20000000000002"/>
    <n v="31396.2"/>
  </r>
  <r>
    <x v="0"/>
    <n v="158.15"/>
    <n v="31788.15"/>
  </r>
  <r>
    <x v="1"/>
    <n v="162.5"/>
    <n v="32662.5"/>
  </r>
  <r>
    <x v="1"/>
    <n v="168.15"/>
    <n v="33798.15"/>
  </r>
  <r>
    <x v="2"/>
    <n v="179.70000000000002"/>
    <n v="36119.699999999997"/>
  </r>
  <r>
    <x v="0"/>
    <n v="180.75"/>
    <n v="36330.75"/>
  </r>
  <r>
    <x v="2"/>
    <n v="184.3"/>
    <n v="37044.300000000003"/>
  </r>
  <r>
    <x v="0"/>
    <n v="189.20000000000002"/>
    <n v="38029.199999999997"/>
  </r>
  <r>
    <x v="1"/>
    <n v="192.20000000000002"/>
    <n v="38632.199999999997"/>
  </r>
  <r>
    <x v="2"/>
    <n v="192.6"/>
    <n v="38712.6"/>
  </r>
  <r>
    <x v="1"/>
    <n v="198.4"/>
    <n v="39878.400000000001"/>
  </r>
  <r>
    <x v="2"/>
    <n v="202.8"/>
    <n v="40762.800000000003"/>
  </r>
  <r>
    <x v="1"/>
    <n v="204.55"/>
    <n v="41114.550000000003"/>
  </r>
  <r>
    <x v="0"/>
    <n v="208"/>
    <n v="41808"/>
  </r>
  <r>
    <x v="2"/>
    <n v="209.55"/>
    <n v="42119.55"/>
  </r>
  <r>
    <x v="1"/>
    <n v="209.65"/>
    <n v="42139.65"/>
  </r>
  <r>
    <x v="1"/>
    <n v="214.75"/>
    <n v="43164.75"/>
  </r>
  <r>
    <x v="1"/>
    <n v="217.95000000000002"/>
    <n v="43807.95"/>
  </r>
  <r>
    <x v="2"/>
    <n v="221.5"/>
    <n v="44521.5"/>
  </r>
  <r>
    <x v="1"/>
    <n v="236.8"/>
    <n v="47596.800000000003"/>
  </r>
  <r>
    <x v="1"/>
    <n v="238.25"/>
    <n v="47888.25"/>
  </r>
  <r>
    <x v="0"/>
    <n v="239.8"/>
    <n v="48199.8"/>
  </r>
  <r>
    <x v="1"/>
    <n v="240.3"/>
    <n v="48300.3"/>
  </r>
  <r>
    <x v="0"/>
    <n v="241.25"/>
    <n v="48491.25"/>
  </r>
  <r>
    <x v="0"/>
    <n v="242.65"/>
    <n v="48772.65"/>
  </r>
  <r>
    <x v="1"/>
    <n v="248.35"/>
    <n v="49918.35"/>
  </r>
  <r>
    <x v="0"/>
    <n v="256"/>
    <n v="51456"/>
  </r>
  <r>
    <x v="0"/>
    <n v="258.7"/>
    <n v="51998.7"/>
  </r>
  <r>
    <x v="1"/>
    <n v="260.60000000000002"/>
    <n v="52380.6"/>
  </r>
  <r>
    <x v="2"/>
    <n v="263.05"/>
    <n v="52873.05"/>
  </r>
  <r>
    <x v="1"/>
    <n v="264.05"/>
    <n v="53074.05"/>
  </r>
  <r>
    <x v="0"/>
    <n v="267.7"/>
    <n v="53807.7"/>
  </r>
  <r>
    <x v="1"/>
    <n v="267.7"/>
    <n v="53807.7"/>
  </r>
  <r>
    <x v="0"/>
    <n v="269.60000000000002"/>
    <n v="54189.599999999999"/>
  </r>
  <r>
    <x v="2"/>
    <n v="269.75"/>
    <n v="54219.75"/>
  </r>
  <r>
    <x v="0"/>
    <n v="270.05"/>
    <n v="54280.05"/>
  </r>
  <r>
    <x v="1"/>
    <n v="272.60000000000002"/>
    <n v="54792.6"/>
  </r>
  <r>
    <x v="0"/>
    <n v="281.40000000000003"/>
    <n v="56561.4"/>
  </r>
  <r>
    <x v="0"/>
    <n v="284.05"/>
    <n v="57094.05"/>
  </r>
  <r>
    <x v="2"/>
    <n v="284.35000000000002"/>
    <n v="57154.35"/>
  </r>
  <r>
    <x v="0"/>
    <n v="290.8"/>
    <n v="29370.799999999999"/>
  </r>
  <r>
    <x v="1"/>
    <n v="294.15000000000003"/>
    <n v="59124.15"/>
  </r>
  <r>
    <x v="2"/>
    <n v="294.25"/>
    <n v="59144.25"/>
  </r>
  <r>
    <x v="1"/>
    <n v="296.10000000000002"/>
    <n v="29906.1"/>
  </r>
  <r>
    <x v="2"/>
    <n v="296.3"/>
    <n v="59556.3"/>
  </r>
  <r>
    <x v="0"/>
    <n v="300"/>
    <n v="30300"/>
  </r>
  <r>
    <x v="1"/>
    <n v="300.8"/>
    <n v="30380.799999999999"/>
  </r>
  <r>
    <x v="0"/>
    <n v="307.15000000000003"/>
    <n v="61737.15"/>
  </r>
  <r>
    <x v="2"/>
    <n v="308.10000000000002"/>
    <n v="61928.1"/>
  </r>
  <r>
    <x v="1"/>
    <n v="312.8"/>
    <n v="31592.799999999999"/>
  </r>
  <r>
    <x v="2"/>
    <n v="313.45"/>
    <n v="63003.45"/>
  </r>
  <r>
    <x v="2"/>
    <n v="318.3"/>
    <n v="32148.3"/>
  </r>
  <r>
    <x v="0"/>
    <n v="319.2"/>
    <n v="32239.200000000001"/>
  </r>
  <r>
    <x v="0"/>
    <n v="330"/>
    <n v="30330"/>
  </r>
  <r>
    <x v="0"/>
    <n v="330.5"/>
    <n v="66430.5"/>
  </r>
  <r>
    <x v="1"/>
    <n v="330.5"/>
    <n v="33380.5"/>
  </r>
  <r>
    <x v="1"/>
    <n v="332.85"/>
    <n v="66902.850000000006"/>
  </r>
  <r>
    <x v="2"/>
    <n v="342.40000000000003"/>
    <n v="68822.399999999994"/>
  </r>
  <r>
    <x v="2"/>
    <n v="344"/>
    <n v="69144"/>
  </r>
  <r>
    <x v="0"/>
    <n v="345.35"/>
    <n v="69415.350000000006"/>
  </r>
  <r>
    <x v="2"/>
    <n v="349.3"/>
    <n v="70209.3"/>
  </r>
  <r>
    <x v="0"/>
    <n v="350.1"/>
    <n v="35360.1"/>
  </r>
  <r>
    <x v="1"/>
    <n v="355.32"/>
    <n v="29965.32"/>
  </r>
  <r>
    <x v="2"/>
    <n v="357.95"/>
    <n v="71947.95"/>
  </r>
  <r>
    <x v="0"/>
    <n v="358.3"/>
    <n v="36188.300000000003"/>
  </r>
  <r>
    <x v="0"/>
    <n v="358.3"/>
    <n v="36188.300000000003"/>
  </r>
  <r>
    <x v="1"/>
    <n v="359.6"/>
    <n v="72279.600000000006"/>
  </r>
  <r>
    <x v="1"/>
    <n v="359.90000000000003"/>
    <n v="36349.9"/>
  </r>
  <r>
    <x v="0"/>
    <n v="359.91999999999996"/>
    <n v="33079.919999999998"/>
  </r>
  <r>
    <x v="0"/>
    <n v="360.2"/>
    <n v="72400.2"/>
  </r>
  <r>
    <x v="0"/>
    <n v="360.90999999999997"/>
    <n v="33170.910000000003"/>
  </r>
  <r>
    <x v="0"/>
    <n v="361.75"/>
    <n v="72711.75"/>
  </r>
  <r>
    <x v="0"/>
    <n v="361.8"/>
    <n v="72721.8"/>
  </r>
  <r>
    <x v="1"/>
    <n v="362.5"/>
    <n v="72862.5"/>
  </r>
  <r>
    <x v="1"/>
    <n v="364.8"/>
    <n v="36844.800000000003"/>
  </r>
  <r>
    <x v="1"/>
    <n v="367.1"/>
    <n v="37077.1"/>
  </r>
  <r>
    <x v="0"/>
    <n v="367.45"/>
    <n v="73857.45"/>
  </r>
  <r>
    <x v="0"/>
    <n v="370.6"/>
    <n v="37430.6"/>
  </r>
  <r>
    <x v="0"/>
    <n v="373.1"/>
    <n v="74993.100000000006"/>
  </r>
  <r>
    <x v="0"/>
    <n v="375"/>
    <n v="117355"/>
  </r>
  <r>
    <x v="2"/>
    <n v="375"/>
    <n v="28705"/>
  </r>
  <r>
    <x v="0"/>
    <n v="375"/>
    <n v="54505"/>
  </r>
  <r>
    <x v="2"/>
    <n v="375"/>
    <n v="115065"/>
  </r>
  <r>
    <x v="0"/>
    <n v="375"/>
    <n v="71605"/>
  </r>
  <r>
    <x v="0"/>
    <n v="375"/>
    <n v="55685"/>
  </r>
  <r>
    <x v="0"/>
    <n v="375"/>
    <n v="51695"/>
  </r>
  <r>
    <x v="2"/>
    <n v="375"/>
    <n v="30255"/>
  </r>
  <r>
    <x v="1"/>
    <n v="375"/>
    <n v="65725"/>
  </r>
  <r>
    <x v="2"/>
    <n v="375"/>
    <n v="72875"/>
  </r>
  <r>
    <x v="1"/>
    <n v="375"/>
    <n v="104455"/>
  </r>
  <r>
    <x v="2"/>
    <n v="375"/>
    <n v="70455"/>
  </r>
  <r>
    <x v="1"/>
    <n v="375"/>
    <n v="76095"/>
  </r>
  <r>
    <x v="1"/>
    <n v="375"/>
    <n v="84975"/>
  </r>
  <r>
    <x v="2"/>
    <n v="375"/>
    <n v="75695"/>
  </r>
  <r>
    <x v="2"/>
    <n v="375"/>
    <n v="77505"/>
  </r>
  <r>
    <x v="1"/>
    <n v="375"/>
    <n v="106245"/>
  </r>
  <r>
    <x v="0"/>
    <n v="375"/>
    <n v="44825"/>
  </r>
  <r>
    <x v="0"/>
    <n v="375"/>
    <n v="86735"/>
  </r>
  <r>
    <x v="0"/>
    <n v="375"/>
    <n v="68035"/>
  </r>
  <r>
    <x v="1"/>
    <n v="375"/>
    <n v="78755"/>
  </r>
  <r>
    <x v="1"/>
    <n v="375"/>
    <n v="91075"/>
  </r>
  <r>
    <x v="0"/>
    <n v="375"/>
    <n v="115565"/>
  </r>
  <r>
    <x v="1"/>
    <n v="375"/>
    <n v="97295"/>
  </r>
  <r>
    <x v="0"/>
    <n v="375"/>
    <n v="41355"/>
  </r>
  <r>
    <x v="0"/>
    <n v="375"/>
    <n v="49355"/>
  </r>
  <r>
    <x v="0"/>
    <n v="375"/>
    <n v="57465"/>
  </r>
  <r>
    <x v="2"/>
    <n v="375"/>
    <n v="75175"/>
  </r>
  <r>
    <x v="1"/>
    <n v="375"/>
    <n v="98735"/>
  </r>
  <r>
    <x v="2"/>
    <n v="375"/>
    <n v="57995"/>
  </r>
  <r>
    <x v="0"/>
    <n v="375"/>
    <n v="29905"/>
  </r>
  <r>
    <x v="2"/>
    <n v="375"/>
    <n v="90905"/>
  </r>
  <r>
    <x v="1"/>
    <n v="375"/>
    <n v="66075"/>
  </r>
  <r>
    <x v="2"/>
    <n v="375"/>
    <n v="69435"/>
  </r>
  <r>
    <x v="0"/>
    <n v="375"/>
    <n v="70105"/>
  </r>
  <r>
    <x v="1"/>
    <n v="375"/>
    <n v="31575"/>
  </r>
  <r>
    <x v="1"/>
    <n v="375"/>
    <n v="107305"/>
  </r>
  <r>
    <x v="0"/>
    <n v="375"/>
    <n v="31315"/>
  </r>
  <r>
    <x v="1"/>
    <n v="375"/>
    <n v="88305"/>
  </r>
  <r>
    <x v="1"/>
    <n v="375"/>
    <n v="57375"/>
  </r>
  <r>
    <x v="1"/>
    <n v="375"/>
    <n v="79965"/>
  </r>
  <r>
    <x v="2"/>
    <n v="375"/>
    <n v="41125"/>
  </r>
  <r>
    <x v="0"/>
    <n v="375"/>
    <n v="86945"/>
  </r>
  <r>
    <x v="1"/>
    <n v="375"/>
    <n v="108665"/>
  </r>
  <r>
    <x v="2"/>
    <n v="375"/>
    <n v="44495"/>
  </r>
  <r>
    <x v="2"/>
    <n v="375"/>
    <n v="83055"/>
  </r>
  <r>
    <x v="0"/>
    <n v="375"/>
    <n v="52625"/>
  </r>
  <r>
    <x v="2"/>
    <n v="375"/>
    <n v="116165"/>
  </r>
  <r>
    <x v="0"/>
    <n v="375"/>
    <n v="78935"/>
  </r>
  <r>
    <x v="0"/>
    <n v="375"/>
    <n v="105665"/>
  </r>
  <r>
    <x v="0"/>
    <n v="375"/>
    <n v="48965"/>
  </r>
  <r>
    <x v="1"/>
    <n v="375"/>
    <n v="92385"/>
  </r>
  <r>
    <x v="0"/>
    <n v="375"/>
    <n v="114165"/>
  </r>
  <r>
    <x v="0"/>
    <n v="375"/>
    <n v="115025"/>
  </r>
  <r>
    <x v="1"/>
    <n v="375.5"/>
    <n v="37925.5"/>
  </r>
  <r>
    <x v="0"/>
    <n v="376.15000000000003"/>
    <n v="75606.149999999994"/>
  </r>
  <r>
    <x v="1"/>
    <n v="380.95"/>
    <n v="76570.95"/>
  </r>
  <r>
    <x v="0"/>
    <n v="382.46"/>
    <n v="29802.46"/>
  </r>
  <r>
    <x v="2"/>
    <n v="383.3"/>
    <n v="38713.300000000003"/>
  </r>
  <r>
    <x v="2"/>
    <n v="384.40000000000003"/>
    <n v="38824.400000000001"/>
  </r>
  <r>
    <x v="0"/>
    <n v="386.28000000000003"/>
    <n v="32576.28"/>
  </r>
  <r>
    <x v="0"/>
    <n v="387.53"/>
    <n v="30197.53"/>
  </r>
  <r>
    <x v="1"/>
    <n v="389.2"/>
    <n v="78229.2"/>
  </r>
  <r>
    <x v="2"/>
    <n v="392.2"/>
    <n v="78832.2"/>
  </r>
  <r>
    <x v="0"/>
    <n v="393.55"/>
    <n v="79103.55"/>
  </r>
  <r>
    <x v="0"/>
    <n v="400.15000000000003"/>
    <n v="80430.149999999994"/>
  </r>
  <r>
    <x v="0"/>
    <n v="402.72"/>
    <n v="33962.720000000001"/>
  </r>
  <r>
    <x v="1"/>
    <n v="403.5"/>
    <n v="81103.5"/>
  </r>
  <r>
    <x v="0"/>
    <n v="404.5"/>
    <n v="40854.5"/>
  </r>
  <r>
    <x v="1"/>
    <n v="405.12"/>
    <n v="34165.120000000003"/>
  </r>
  <r>
    <x v="2"/>
    <n v="406.1"/>
    <n v="81626.100000000006"/>
  </r>
  <r>
    <x v="1"/>
    <n v="406.68"/>
    <n v="34296.68"/>
  </r>
  <r>
    <x v="1"/>
    <n v="407.7"/>
    <n v="41177.699999999997"/>
  </r>
  <r>
    <x v="0"/>
    <n v="411.2"/>
    <n v="82651.199999999997"/>
  </r>
  <r>
    <x v="2"/>
    <n v="413.65999999999997"/>
    <n v="32233.66"/>
  </r>
  <r>
    <x v="0"/>
    <n v="417"/>
    <n v="83817"/>
  </r>
  <r>
    <x v="1"/>
    <n v="417.95"/>
    <n v="84007.95"/>
  </r>
  <r>
    <x v="1"/>
    <n v="424.65"/>
    <n v="28734.65"/>
  </r>
  <r>
    <x v="0"/>
    <n v="424.7"/>
    <n v="85364.7"/>
  </r>
  <r>
    <x v="0"/>
    <n v="425"/>
    <n v="85425"/>
  </r>
  <r>
    <x v="0"/>
    <n v="425.90000000000003"/>
    <n v="85605.9"/>
  </r>
  <r>
    <x v="2"/>
    <n v="426.3"/>
    <n v="85686.3"/>
  </r>
  <r>
    <x v="1"/>
    <n v="428.22999999999996"/>
    <n v="39358.230000000003"/>
  </r>
  <r>
    <x v="1"/>
    <n v="428.90000000000003"/>
    <n v="86208.9"/>
  </r>
  <r>
    <x v="1"/>
    <n v="429.6"/>
    <n v="86349.6"/>
  </r>
  <r>
    <x v="0"/>
    <n v="430.2"/>
    <n v="43450.2"/>
  </r>
  <r>
    <x v="1"/>
    <n v="431.15000000000003"/>
    <n v="86661.15"/>
  </r>
  <r>
    <x v="1"/>
    <n v="431.16"/>
    <n v="36361.160000000003"/>
  </r>
  <r>
    <x v="1"/>
    <n v="431.7"/>
    <n v="86771.7"/>
  </r>
  <r>
    <x v="1"/>
    <n v="432"/>
    <n v="43632"/>
  </r>
  <r>
    <x v="0"/>
    <n v="432.45"/>
    <n v="86922.45"/>
  </r>
  <r>
    <x v="0"/>
    <n v="433.05"/>
    <n v="29303.05"/>
  </r>
  <r>
    <x v="1"/>
    <n v="434.7"/>
    <n v="87374.7"/>
  </r>
  <r>
    <x v="1"/>
    <n v="434.95"/>
    <n v="87424.95"/>
  </r>
  <r>
    <x v="0"/>
    <n v="438.6"/>
    <n v="36988.6"/>
  </r>
  <r>
    <x v="1"/>
    <n v="439.4"/>
    <n v="34239.4"/>
  </r>
  <r>
    <x v="0"/>
    <n v="439.66999999999996"/>
    <n v="40409.67"/>
  </r>
  <r>
    <x v="0"/>
    <n v="439.95"/>
    <n v="29769.95"/>
  </r>
  <r>
    <x v="0"/>
    <n v="441.65000000000003"/>
    <n v="88771.65"/>
  </r>
  <r>
    <x v="0"/>
    <n v="442.55"/>
    <n v="88952.55"/>
  </r>
  <r>
    <x v="2"/>
    <n v="443.45"/>
    <n v="89133.45"/>
  </r>
  <r>
    <x v="2"/>
    <n v="445.83"/>
    <n v="40975.83"/>
  </r>
  <r>
    <x v="2"/>
    <n v="449.8"/>
    <n v="90409.8"/>
  </r>
  <r>
    <x v="1"/>
    <n v="450.45"/>
    <n v="35100.449999999997"/>
  </r>
  <r>
    <x v="1"/>
    <n v="451.2"/>
    <n v="90691.199999999997"/>
  </r>
  <r>
    <x v="0"/>
    <n v="452.78999999999996"/>
    <n v="35282.79"/>
  </r>
  <r>
    <x v="0"/>
    <n v="455.6"/>
    <n v="91575.6"/>
  </r>
  <r>
    <x v="2"/>
    <n v="455.95"/>
    <n v="91645.95"/>
  </r>
  <r>
    <x v="2"/>
    <n v="457.5"/>
    <n v="91957.5"/>
  </r>
  <r>
    <x v="2"/>
    <n v="458.36999999999995"/>
    <n v="42128.37"/>
  </r>
  <r>
    <x v="2"/>
    <n v="461.78"/>
    <n v="42441.78"/>
  </r>
  <r>
    <x v="2"/>
    <n v="462.8"/>
    <n v="46742.8"/>
  </r>
  <r>
    <x v="0"/>
    <n v="463.71"/>
    <n v="36133.71"/>
  </r>
  <r>
    <x v="0"/>
    <n v="465.65000000000003"/>
    <n v="93595.65"/>
  </r>
  <r>
    <x v="2"/>
    <n v="466.05"/>
    <n v="93676.05"/>
  </r>
  <r>
    <x v="0"/>
    <n v="467.21999999999997"/>
    <n v="36407.22"/>
  </r>
  <r>
    <x v="1"/>
    <n v="467.54999999999995"/>
    <n v="31637.55"/>
  </r>
  <r>
    <x v="0"/>
    <n v="469.8"/>
    <n v="94429.8"/>
  </r>
  <r>
    <x v="1"/>
    <n v="472.65000000000003"/>
    <n v="95002.65"/>
  </r>
  <r>
    <x v="0"/>
    <n v="472.7"/>
    <n v="47742.7"/>
  </r>
  <r>
    <x v="2"/>
    <n v="474.48"/>
    <n v="40014.480000000003"/>
  </r>
  <r>
    <x v="2"/>
    <n v="476.7"/>
    <n v="95816.7"/>
  </r>
  <r>
    <x v="1"/>
    <n v="476.7"/>
    <n v="48146.7"/>
  </r>
  <r>
    <x v="2"/>
    <n v="479.28000000000003"/>
    <n v="40419.279999999999"/>
  </r>
  <r>
    <x v="1"/>
    <n v="479.59999999999997"/>
    <n v="44079.6"/>
  </r>
  <r>
    <x v="0"/>
    <n v="479.96"/>
    <n v="37399.96"/>
  </r>
  <r>
    <x v="2"/>
    <n v="483.1"/>
    <n v="97103.1"/>
  </r>
  <r>
    <x v="1"/>
    <n v="484.04999999999995"/>
    <n v="32754.05"/>
  </r>
  <r>
    <x v="0"/>
    <n v="485.1"/>
    <n v="97505.1"/>
  </r>
  <r>
    <x v="2"/>
    <n v="485.67999999999995"/>
    <n v="37845.68"/>
  </r>
  <r>
    <x v="1"/>
    <n v="491"/>
    <n v="98691"/>
  </r>
  <r>
    <x v="1"/>
    <n v="493.7"/>
    <n v="99233.7"/>
  </r>
  <r>
    <x v="1"/>
    <n v="502.1"/>
    <n v="100922.1"/>
  </r>
  <r>
    <x v="2"/>
    <n v="503.16"/>
    <n v="42433.16"/>
  </r>
  <r>
    <x v="1"/>
    <n v="512.6"/>
    <n v="103032.6"/>
  </r>
  <r>
    <x v="1"/>
    <n v="515.44999999999993"/>
    <n v="40165.449999999997"/>
  </r>
  <r>
    <x v="1"/>
    <n v="518"/>
    <n v="52318"/>
  </r>
  <r>
    <x v="0"/>
    <n v="518.04999999999995"/>
    <n v="104128.05"/>
  </r>
  <r>
    <x v="0"/>
    <n v="521.70000000000005"/>
    <n v="104861.7"/>
  </r>
  <r>
    <x v="0"/>
    <n v="522.20000000000005"/>
    <n v="52742.2"/>
  </r>
  <r>
    <x v="0"/>
    <n v="523.51"/>
    <n v="40793.51"/>
  </r>
  <r>
    <x v="0"/>
    <n v="523.85"/>
    <n v="105293.85"/>
  </r>
  <r>
    <x v="1"/>
    <n v="526.29999999999995"/>
    <n v="53156.3"/>
  </r>
  <r>
    <x v="2"/>
    <n v="526.65"/>
    <n v="105856.65"/>
  </r>
  <r>
    <x v="2"/>
    <n v="528.04999999999995"/>
    <n v="106138.05"/>
  </r>
  <r>
    <x v="1"/>
    <n v="529.79999999999995"/>
    <n v="106489.8"/>
  </r>
  <r>
    <x v="2"/>
    <n v="530.85"/>
    <n v="106700.85"/>
  </r>
  <r>
    <x v="1"/>
    <n v="532"/>
    <n v="106932"/>
  </r>
  <r>
    <x v="2"/>
    <n v="532.29999999999995"/>
    <n v="106992.3"/>
  </r>
  <r>
    <x v="0"/>
    <n v="533.9"/>
    <n v="107313.9"/>
  </r>
  <r>
    <x v="0"/>
    <n v="534.36"/>
    <n v="45064.36"/>
  </r>
  <r>
    <x v="2"/>
    <n v="535.07999999999993"/>
    <n v="41695.08"/>
  </r>
  <r>
    <x v="0"/>
    <n v="535.45000000000005"/>
    <n v="107625.45"/>
  </r>
  <r>
    <x v="0"/>
    <n v="537.20000000000005"/>
    <n v="107977.2"/>
  </r>
  <r>
    <x v="1"/>
    <n v="537.6"/>
    <n v="54297.599999999999"/>
  </r>
  <r>
    <x v="1"/>
    <n v="537.9"/>
    <n v="108117.9"/>
  </r>
  <r>
    <x v="1"/>
    <n v="541.4"/>
    <n v="54681.4"/>
  </r>
  <r>
    <x v="2"/>
    <n v="541.95000000000005"/>
    <n v="108931.95"/>
  </r>
  <r>
    <x v="1"/>
    <n v="542.25"/>
    <n v="108992.25"/>
  </r>
  <r>
    <x v="1"/>
    <n v="543.02"/>
    <n v="29123.02"/>
  </r>
  <r>
    <x v="1"/>
    <n v="553.9"/>
    <n v="111333.9"/>
  </r>
  <r>
    <x v="1"/>
    <n v="554.45000000000005"/>
    <n v="111444.45"/>
  </r>
  <r>
    <x v="0"/>
    <n v="554.75"/>
    <n v="111504.75"/>
  </r>
  <r>
    <x v="0"/>
    <n v="556.20000000000005"/>
    <n v="46906.2"/>
  </r>
  <r>
    <x v="0"/>
    <n v="557.4"/>
    <n v="112037.4"/>
  </r>
  <r>
    <x v="2"/>
    <n v="558.36"/>
    <n v="31578.36"/>
  </r>
  <r>
    <x v="0"/>
    <n v="558.87"/>
    <n v="43548.87"/>
  </r>
  <r>
    <x v="0"/>
    <n v="562.30000000000007"/>
    <n v="113022.3"/>
  </r>
  <r>
    <x v="1"/>
    <n v="562.85"/>
    <n v="113132.85"/>
  </r>
  <r>
    <x v="1"/>
    <n v="563.9"/>
    <n v="113343.9"/>
  </r>
  <r>
    <x v="1"/>
    <n v="566.20000000000005"/>
    <n v="57186.2"/>
  </r>
  <r>
    <x v="2"/>
    <n v="568.1"/>
    <n v="114188.1"/>
  </r>
  <r>
    <x v="1"/>
    <n v="568.79999999999995"/>
    <n v="38488.800000000003"/>
  </r>
  <r>
    <x v="1"/>
    <n v="569"/>
    <n v="57469"/>
  </r>
  <r>
    <x v="0"/>
    <n v="569.42999999999995"/>
    <n v="30539.43"/>
  </r>
  <r>
    <x v="2"/>
    <n v="569.9"/>
    <n v="114549.9"/>
  </r>
  <r>
    <x v="0"/>
    <n v="570.6"/>
    <n v="48120.6"/>
  </r>
  <r>
    <x v="1"/>
    <n v="577.45000000000005"/>
    <n v="116067.45"/>
  </r>
  <r>
    <x v="2"/>
    <n v="581.1"/>
    <n v="116801.1"/>
  </r>
  <r>
    <x v="1"/>
    <n v="582.36"/>
    <n v="49112.36"/>
  </r>
  <r>
    <x v="1"/>
    <n v="582.66"/>
    <n v="45402.66"/>
  </r>
  <r>
    <x v="0"/>
    <n v="584.98"/>
    <n v="53764.98"/>
  </r>
  <r>
    <x v="1"/>
    <n v="588.4"/>
    <n v="59428.4"/>
  </r>
  <r>
    <x v="0"/>
    <n v="589.4"/>
    <n v="59529.4"/>
  </r>
  <r>
    <x v="0"/>
    <n v="589.4"/>
    <n v="59529.4"/>
  </r>
  <r>
    <x v="2"/>
    <n v="590.71"/>
    <n v="31680.71"/>
  </r>
  <r>
    <x v="0"/>
    <n v="590.71"/>
    <n v="31680.71"/>
  </r>
  <r>
    <x v="2"/>
    <n v="592.68000000000006"/>
    <n v="49982.68"/>
  </r>
  <r>
    <x v="1"/>
    <n v="594.9"/>
    <n v="119574.9"/>
  </r>
  <r>
    <x v="2"/>
    <n v="595.1"/>
    <n v="119615.1"/>
  </r>
  <r>
    <x v="0"/>
    <n v="598.08000000000004"/>
    <n v="29078.080000000002"/>
  </r>
  <r>
    <x v="2"/>
    <n v="598.1"/>
    <n v="60408.1"/>
  </r>
  <r>
    <x v="0"/>
    <n v="599.04"/>
    <n v="50519.040000000001"/>
  </r>
  <r>
    <x v="0"/>
    <n v="600.07999999999993"/>
    <n v="46760.08"/>
  </r>
  <r>
    <x v="2"/>
    <n v="600.1"/>
    <n v="60610.1"/>
  </r>
  <r>
    <x v="0"/>
    <n v="605"/>
    <n v="30855"/>
  </r>
  <r>
    <x v="0"/>
    <n v="611"/>
    <n v="61711"/>
  </r>
  <r>
    <x v="0"/>
    <n v="612.1"/>
    <n v="61822.1"/>
  </r>
  <r>
    <x v="2"/>
    <n v="617.1"/>
    <n v="41757.1"/>
  </r>
  <r>
    <x v="2"/>
    <n v="617.5"/>
    <n v="33117.5"/>
  </r>
  <r>
    <x v="2"/>
    <n v="618.29999999999995"/>
    <n v="41838.300000000003"/>
  </r>
  <r>
    <x v="1"/>
    <n v="620.4"/>
    <n v="31640.400000000001"/>
  </r>
  <r>
    <x v="0"/>
    <n v="621.39"/>
    <n v="30211.39"/>
  </r>
  <r>
    <x v="2"/>
    <n v="625.17000000000007"/>
    <n v="30395.17"/>
  </r>
  <r>
    <x v="1"/>
    <n v="630.20000000000005"/>
    <n v="63650.2"/>
  </r>
  <r>
    <x v="1"/>
    <n v="632.4"/>
    <n v="42792.4"/>
  </r>
  <r>
    <x v="0"/>
    <n v="634.79"/>
    <n v="34044.79"/>
  </r>
  <r>
    <x v="2"/>
    <n v="635.52"/>
    <n v="53595.519999999997"/>
  </r>
  <r>
    <x v="0"/>
    <n v="642.29999999999995"/>
    <n v="43462.3"/>
  </r>
  <r>
    <x v="0"/>
    <n v="644.48"/>
    <n v="34564.480000000003"/>
  </r>
  <r>
    <x v="2"/>
    <n v="649.6"/>
    <n v="65609.600000000006"/>
  </r>
  <r>
    <x v="1"/>
    <n v="650.26"/>
    <n v="50670.26"/>
  </r>
  <r>
    <x v="1"/>
    <n v="651.84"/>
    <n v="31691.84"/>
  </r>
  <r>
    <x v="0"/>
    <n v="654.03"/>
    <n v="50964.03"/>
  </r>
  <r>
    <x v="1"/>
    <n v="661.43"/>
    <n v="60791.43"/>
  </r>
  <r>
    <x v="0"/>
    <n v="663.36"/>
    <n v="55943.360000000001"/>
  </r>
  <r>
    <x v="2"/>
    <n v="663.7"/>
    <n v="67033.7"/>
  </r>
  <r>
    <x v="1"/>
    <n v="663.7"/>
    <n v="67033.7"/>
  </r>
  <r>
    <x v="2"/>
    <n v="664.6"/>
    <n v="67124.600000000006"/>
  </r>
  <r>
    <x v="1"/>
    <n v="666.1"/>
    <n v="67276.100000000006"/>
  </r>
  <r>
    <x v="0"/>
    <n v="666.3599999999999"/>
    <n v="37686.36"/>
  </r>
  <r>
    <x v="1"/>
    <n v="671.55"/>
    <n v="61721.55"/>
  </r>
  <r>
    <x v="2"/>
    <n v="675.9"/>
    <n v="45735.9"/>
  </r>
  <r>
    <x v="1"/>
    <n v="677.81999999999994"/>
    <n v="62297.82"/>
  </r>
  <r>
    <x v="2"/>
    <n v="680.4"/>
    <n v="38480.400000000001"/>
  </r>
  <r>
    <x v="0"/>
    <n v="680.9"/>
    <n v="68770.899999999994"/>
  </r>
  <r>
    <x v="2"/>
    <n v="682"/>
    <n v="68882"/>
  </r>
  <r>
    <x v="0"/>
    <n v="684.70999999999992"/>
    <n v="53354.71"/>
  </r>
  <r>
    <x v="1"/>
    <n v="684.70999999999992"/>
    <n v="53354.71"/>
  </r>
  <r>
    <x v="0"/>
    <n v="684.96"/>
    <n v="57764.959999999999"/>
  </r>
  <r>
    <x v="1"/>
    <n v="689"/>
    <n v="69589"/>
  </r>
  <r>
    <x v="1"/>
    <n v="691.2"/>
    <n v="69811.199999999997"/>
  </r>
  <r>
    <x v="0"/>
    <n v="691.2"/>
    <n v="69811.199999999997"/>
  </r>
  <r>
    <x v="2"/>
    <n v="693.4"/>
    <n v="70033.399999999994"/>
  </r>
  <r>
    <x v="0"/>
    <n v="698.06"/>
    <n v="37438.06"/>
  </r>
  <r>
    <x v="1"/>
    <n v="699.7"/>
    <n v="70669.7"/>
  </r>
  <r>
    <x v="0"/>
    <n v="705.09"/>
    <n v="37815.089999999997"/>
  </r>
  <r>
    <x v="1"/>
    <n v="708.80000000000007"/>
    <n v="36148.800000000003"/>
  </r>
  <r>
    <x v="0"/>
    <n v="709.30000000000007"/>
    <n v="71639.3"/>
  </r>
  <r>
    <x v="1"/>
    <n v="712.4"/>
    <n v="71952.399999999994"/>
  </r>
  <r>
    <x v="2"/>
    <n v="713.16"/>
    <n v="60143.16"/>
  </r>
  <r>
    <x v="0"/>
    <n v="717.36"/>
    <n v="30607.360000000001"/>
  </r>
  <r>
    <x v="1"/>
    <n v="718.80000000000007"/>
    <n v="36658.800000000003"/>
  </r>
  <r>
    <x v="1"/>
    <n v="720.80000000000007"/>
    <n v="36760.800000000003"/>
  </r>
  <r>
    <x v="1"/>
    <n v="721.68000000000006"/>
    <n v="60861.68"/>
  </r>
  <r>
    <x v="1"/>
    <n v="722.56999999999994"/>
    <n v="38752.57"/>
  </r>
  <r>
    <x v="2"/>
    <n v="723.96"/>
    <n v="61053.96"/>
  </r>
  <r>
    <x v="0"/>
    <n v="726.75"/>
    <n v="38976.75"/>
  </r>
  <r>
    <x v="0"/>
    <n v="732.12"/>
    <n v="61742.12"/>
  </r>
  <r>
    <x v="0"/>
    <n v="732.4"/>
    <n v="73972.399999999994"/>
  </r>
  <r>
    <x v="1"/>
    <n v="735.87"/>
    <n v="39465.870000000003"/>
  </r>
  <r>
    <x v="2"/>
    <n v="749.2"/>
    <n v="75669.2"/>
  </r>
  <r>
    <x v="1"/>
    <n v="749.31999999999994"/>
    <n v="58389.32"/>
  </r>
  <r>
    <x v="0"/>
    <n v="750.54000000000008"/>
    <n v="36490.54"/>
  </r>
  <r>
    <x v="0"/>
    <n v="751.66"/>
    <n v="58571.66"/>
  </r>
  <r>
    <x v="0"/>
    <n v="752.80000000000007"/>
    <n v="76032.800000000003"/>
  </r>
  <r>
    <x v="0"/>
    <n v="754.80000000000007"/>
    <n v="76234.8"/>
  </r>
  <r>
    <x v="0"/>
    <n v="755.25"/>
    <n v="40505.25"/>
  </r>
  <r>
    <x v="1"/>
    <n v="757.38"/>
    <n v="59017.38"/>
  </r>
  <r>
    <x v="0"/>
    <n v="758.67"/>
    <n v="69728.67"/>
  </r>
  <r>
    <x v="1"/>
    <n v="759.24"/>
    <n v="40719.24"/>
  </r>
  <r>
    <x v="0"/>
    <n v="759.7"/>
    <n v="76729.7"/>
  </r>
  <r>
    <x v="1"/>
    <n v="771.1"/>
    <n v="77881.100000000006"/>
  </r>
  <r>
    <x v="1"/>
    <n v="772.6"/>
    <n v="78032.600000000006"/>
  </r>
  <r>
    <x v="1"/>
    <n v="773.22"/>
    <n v="37593.22"/>
  </r>
  <r>
    <x v="1"/>
    <n v="774.15"/>
    <n v="60324.15"/>
  </r>
  <r>
    <x v="0"/>
    <n v="776.6"/>
    <n v="39606.6"/>
  </r>
  <r>
    <x v="2"/>
    <n v="786.59999999999991"/>
    <n v="44486.6"/>
  </r>
  <r>
    <x v="2"/>
    <n v="792.72"/>
    <n v="33822.720000000001"/>
  </r>
  <r>
    <x v="2"/>
    <n v="794"/>
    <n v="40494"/>
  </r>
  <r>
    <x v="1"/>
    <n v="794.01"/>
    <n v="42584.01"/>
  </r>
  <r>
    <x v="2"/>
    <n v="797.29"/>
    <n v="62127.29"/>
  </r>
  <r>
    <x v="0"/>
    <n v="803.6"/>
    <n v="81163.600000000006"/>
  </r>
  <r>
    <x v="0"/>
    <n v="809.16"/>
    <n v="68239.16"/>
  </r>
  <r>
    <x v="1"/>
    <n v="811.56000000000006"/>
    <n v="68441.56"/>
  </r>
  <r>
    <x v="2"/>
    <n v="811.87"/>
    <n v="43541.87"/>
  </r>
  <r>
    <x v="1"/>
    <n v="812.6"/>
    <n v="82072.600000000006"/>
  </r>
  <r>
    <x v="2"/>
    <n v="819.09"/>
    <n v="43929.09"/>
  </r>
  <r>
    <x v="2"/>
    <n v="820.05"/>
    <n v="75370.05"/>
  </r>
  <r>
    <x v="2"/>
    <n v="821.2"/>
    <n v="82941.2"/>
  </r>
  <r>
    <x v="0"/>
    <n v="826.1400000000001"/>
    <n v="40166.14"/>
  </r>
  <r>
    <x v="0"/>
    <n v="826.68999999999994"/>
    <n v="44336.69"/>
  </r>
  <r>
    <x v="0"/>
    <n v="834.56999999999994"/>
    <n v="76704.570000000007"/>
  </r>
  <r>
    <x v="0"/>
    <n v="836.45999999999992"/>
    <n v="47306.46"/>
  </r>
  <r>
    <x v="1"/>
    <n v="844.2"/>
    <n v="85264.2"/>
  </r>
  <r>
    <x v="2"/>
    <n v="844.32"/>
    <n v="71204.320000000007"/>
  </r>
  <r>
    <x v="2"/>
    <n v="847.32"/>
    <n v="71457.320000000007"/>
  </r>
  <r>
    <x v="1"/>
    <n v="851.21999999999991"/>
    <n v="48141.22"/>
  </r>
  <r>
    <x v="2"/>
    <n v="852.36"/>
    <n v="71882.36"/>
  </r>
  <r>
    <x v="1"/>
    <n v="856.19999999999993"/>
    <n v="57936.2"/>
  </r>
  <r>
    <x v="0"/>
    <n v="856.7"/>
    <n v="86526.7"/>
  </r>
  <r>
    <x v="0"/>
    <n v="861.84"/>
    <n v="72681.84"/>
  </r>
  <r>
    <x v="1"/>
    <n v="862.29"/>
    <n v="79252.289999999994"/>
  </r>
  <r>
    <x v="1"/>
    <n v="869.2"/>
    <n v="87789.2"/>
  </r>
  <r>
    <x v="0"/>
    <n v="871.94999999999993"/>
    <n v="59001.95"/>
  </r>
  <r>
    <x v="0"/>
    <n v="874"/>
    <n v="88274"/>
  </r>
  <r>
    <x v="1"/>
    <n v="880.30000000000007"/>
    <n v="88910.3"/>
  </r>
  <r>
    <x v="0"/>
    <n v="882.82999999999993"/>
    <n v="68792.83"/>
  </r>
  <r>
    <x v="1"/>
    <n v="883.4799999999999"/>
    <n v="68843.48"/>
  </r>
  <r>
    <x v="1"/>
    <n v="884.13"/>
    <n v="68894.13"/>
  </r>
  <r>
    <x v="2"/>
    <n v="884.4"/>
    <n v="59844.4"/>
  </r>
  <r>
    <x v="1"/>
    <n v="891.3599999999999"/>
    <n v="50411.360000000001"/>
  </r>
  <r>
    <x v="0"/>
    <n v="892.68000000000006"/>
    <n v="75282.679999999993"/>
  </r>
  <r>
    <x v="0"/>
    <n v="892.81"/>
    <n v="47882.81"/>
  </r>
  <r>
    <x v="0"/>
    <n v="900.80000000000007"/>
    <n v="90980.800000000003"/>
  </r>
  <r>
    <x v="1"/>
    <n v="907.2"/>
    <n v="76507.199999999997"/>
  </r>
  <r>
    <x v="0"/>
    <n v="907.43999999999994"/>
    <n v="48667.44"/>
  </r>
  <r>
    <x v="0"/>
    <n v="908.18"/>
    <n v="70768.179999999993"/>
  </r>
  <r>
    <x v="1"/>
    <n v="908.4"/>
    <n v="61468.4"/>
  </r>
  <r>
    <x v="0"/>
    <n v="911.88"/>
    <n v="76901.88"/>
  </r>
  <r>
    <x v="0"/>
    <n v="912.99"/>
    <n v="71142.990000000005"/>
  </r>
  <r>
    <x v="0"/>
    <n v="915.6"/>
    <n v="77215.600000000006"/>
  </r>
  <r>
    <x v="0"/>
    <n v="919.30000000000007"/>
    <n v="92849.3"/>
  </r>
  <r>
    <x v="1"/>
    <n v="921.9"/>
    <n v="93111.9"/>
  </r>
  <r>
    <x v="2"/>
    <n v="925.11"/>
    <n v="49615.11"/>
  </r>
  <r>
    <x v="1"/>
    <n v="927.3599999999999"/>
    <n v="52447.360000000001"/>
  </r>
  <r>
    <x v="0"/>
    <n v="928.8"/>
    <n v="62848.800000000003"/>
  </r>
  <r>
    <x v="2"/>
    <n v="931.6"/>
    <n v="94091.6"/>
  </r>
  <r>
    <x v="2"/>
    <n v="932.7"/>
    <n v="94202.7"/>
  </r>
  <r>
    <x v="0"/>
    <n v="934.92000000000007"/>
    <n v="78844.92"/>
  </r>
  <r>
    <x v="2"/>
    <n v="935"/>
    <n v="47685"/>
  </r>
  <r>
    <x v="2"/>
    <n v="936.24"/>
    <n v="78956.240000000005"/>
  </r>
  <r>
    <x v="0"/>
    <n v="936.24"/>
    <n v="78956.240000000005"/>
  </r>
  <r>
    <x v="1"/>
    <n v="936.52"/>
    <n v="72976.52"/>
  </r>
  <r>
    <x v="0"/>
    <n v="938.07999999999993"/>
    <n v="73098.080000000002"/>
  </r>
  <r>
    <x v="1"/>
    <n v="938.52"/>
    <n v="53078.52"/>
  </r>
  <r>
    <x v="2"/>
    <n v="941.06999999999994"/>
    <n v="50471.07"/>
  </r>
  <r>
    <x v="1"/>
    <n v="941.88"/>
    <n v="79431.88"/>
  </r>
  <r>
    <x v="2"/>
    <n v="943.15"/>
    <n v="73493.149999999994"/>
  </r>
  <r>
    <x v="0"/>
    <n v="947.43999999999994"/>
    <n v="73827.44"/>
  </r>
  <r>
    <x v="2"/>
    <n v="947.43999999999994"/>
    <n v="73827.44"/>
  </r>
  <r>
    <x v="2"/>
    <n v="950.2"/>
    <n v="95970.2"/>
  </r>
  <r>
    <x v="1"/>
    <n v="955.71"/>
    <n v="46465.71"/>
  </r>
  <r>
    <x v="0"/>
    <n v="956.33999999999992"/>
    <n v="87896.34"/>
  </r>
  <r>
    <x v="1"/>
    <n v="957.3900000000001"/>
    <n v="46547.39"/>
  </r>
  <r>
    <x v="0"/>
    <n v="958.2"/>
    <n v="48868.2"/>
  </r>
  <r>
    <x v="2"/>
    <n v="962.5"/>
    <n v="97212.5"/>
  </r>
  <r>
    <x v="0"/>
    <n v="965.80000000000007"/>
    <n v="49255.8"/>
  </r>
  <r>
    <x v="2"/>
    <n v="972.7299999999999"/>
    <n v="89402.73"/>
  </r>
  <r>
    <x v="1"/>
    <n v="980"/>
    <n v="49980"/>
  </r>
  <r>
    <x v="2"/>
    <n v="980.71999999999991"/>
    <n v="76420.72"/>
  </r>
  <r>
    <x v="1"/>
    <n v="982.02"/>
    <n v="76522.02"/>
  </r>
  <r>
    <x v="1"/>
    <n v="984.42"/>
    <n v="37444.42"/>
  </r>
  <r>
    <x v="0"/>
    <n v="992.04000000000008"/>
    <n v="83662.039999999994"/>
  </r>
  <r>
    <x v="0"/>
    <n v="995.76"/>
    <n v="37875.760000000002"/>
  </r>
  <r>
    <x v="2"/>
    <n v="998.28"/>
    <n v="84188.28"/>
  </r>
  <r>
    <x v="1"/>
    <n v="998.8"/>
    <n v="91798.8"/>
  </r>
  <r>
    <x v="1"/>
    <n v="1000.0899999999999"/>
    <n v="77930.09"/>
  </r>
  <r>
    <x v="1"/>
    <n v="1003.7"/>
    <n v="101373.7"/>
  </r>
  <r>
    <x v="1"/>
    <n v="1005"/>
    <n v="84755"/>
  </r>
  <r>
    <x v="2"/>
    <n v="1009"/>
    <n v="51459"/>
  </r>
  <r>
    <x v="0"/>
    <n v="1014"/>
    <n v="85514"/>
  </r>
  <r>
    <x v="0"/>
    <n v="1017.12"/>
    <n v="85777.12"/>
  </r>
  <r>
    <x v="0"/>
    <n v="1019.4"/>
    <n v="68979.399999999994"/>
  </r>
  <r>
    <x v="1"/>
    <n v="1033"/>
    <n v="52683"/>
  </r>
  <r>
    <x v="0"/>
    <n v="1034.4099999999999"/>
    <n v="80604.41"/>
  </r>
  <r>
    <x v="2"/>
    <n v="1034.8800000000001"/>
    <n v="87274.880000000005"/>
  </r>
  <r>
    <x v="0"/>
    <n v="1036.3799999999999"/>
    <n v="46096.38"/>
  </r>
  <r>
    <x v="0"/>
    <n v="1037.6400000000001"/>
    <n v="87507.64"/>
  </r>
  <r>
    <x v="1"/>
    <n v="1043.02"/>
    <n v="95863.02"/>
  </r>
  <r>
    <x v="0"/>
    <n v="1043.4000000000001"/>
    <n v="105383.4"/>
  </r>
  <r>
    <x v="2"/>
    <n v="1044.43"/>
    <n v="56014.43"/>
  </r>
  <r>
    <x v="0"/>
    <n v="1045.4000000000001"/>
    <n v="53315.4"/>
  </r>
  <r>
    <x v="2"/>
    <n v="1048"/>
    <n v="105848"/>
  </r>
  <r>
    <x v="0"/>
    <n v="1055"/>
    <n v="53805"/>
  </r>
  <r>
    <x v="1"/>
    <n v="1055"/>
    <n v="53805"/>
  </r>
  <r>
    <x v="0"/>
    <n v="1056"/>
    <n v="97056"/>
  </r>
  <r>
    <x v="0"/>
    <n v="1060.56"/>
    <n v="89440.56"/>
  </r>
  <r>
    <x v="0"/>
    <n v="1060.6200000000001"/>
    <n v="33200.620000000003"/>
  </r>
  <r>
    <x v="1"/>
    <n v="1063.08"/>
    <n v="89653.08"/>
  </r>
  <r>
    <x v="2"/>
    <n v="1066.7"/>
    <n v="107736.7"/>
  </r>
  <r>
    <x v="1"/>
    <n v="1068.21"/>
    <n v="98178.21"/>
  </r>
  <r>
    <x v="1"/>
    <n v="1068.75"/>
    <n v="57318.75"/>
  </r>
  <r>
    <x v="1"/>
    <n v="1071.03"/>
    <n v="57441.03"/>
  </r>
  <r>
    <x v="1"/>
    <n v="1073.4000000000001"/>
    <n v="108413.4"/>
  </r>
  <r>
    <x v="0"/>
    <n v="1081.3399999999999"/>
    <n v="84261.34"/>
  </r>
  <r>
    <x v="0"/>
    <n v="1086.75"/>
    <n v="32136.75"/>
  </r>
  <r>
    <x v="1"/>
    <n v="1094.3999999999999"/>
    <n v="61894.400000000001"/>
  </r>
  <r>
    <x v="1"/>
    <n v="1095.72"/>
    <n v="92405.72"/>
  </r>
  <r>
    <x v="2"/>
    <n v="1098.1099999999999"/>
    <n v="85568.11"/>
  </r>
  <r>
    <x v="0"/>
    <n v="1100.29"/>
    <n v="59010.29"/>
  </r>
  <r>
    <x v="1"/>
    <n v="1102"/>
    <n v="111302"/>
  </r>
  <r>
    <x v="1"/>
    <n v="1103.04"/>
    <n v="35573.040000000001"/>
  </r>
  <r>
    <x v="1"/>
    <n v="1107.32"/>
    <n v="59387.32"/>
  </r>
  <r>
    <x v="2"/>
    <n v="1109.1000000000001"/>
    <n v="112019.1"/>
  </r>
  <r>
    <x v="1"/>
    <n v="1109.29"/>
    <n v="86439.29"/>
  </r>
  <r>
    <x v="0"/>
    <n v="1110.1499999999999"/>
    <n v="75120.149999999994"/>
  </r>
  <r>
    <x v="0"/>
    <n v="1110.5999999999999"/>
    <n v="62810.6"/>
  </r>
  <r>
    <x v="1"/>
    <n v="1111.32"/>
    <n v="42271.32"/>
  </r>
  <r>
    <x v="1"/>
    <n v="1112.3"/>
    <n v="112342.3"/>
  </r>
  <r>
    <x v="2"/>
    <n v="1114.6199999999999"/>
    <n v="86854.62"/>
  </r>
  <r>
    <x v="1"/>
    <n v="1125.28"/>
    <n v="87685.28"/>
  </r>
  <r>
    <x v="0"/>
    <n v="1125.5"/>
    <n v="113675.5"/>
  </r>
  <r>
    <x v="1"/>
    <n v="1128.8399999999999"/>
    <n v="95198.84"/>
  </r>
  <r>
    <x v="0"/>
    <n v="1134.2"/>
    <n v="57844.2"/>
  </r>
  <r>
    <x v="0"/>
    <n v="1141.7"/>
    <n v="33761.699999999997"/>
  </r>
  <r>
    <x v="0"/>
    <n v="1144.26"/>
    <n v="43524.26"/>
  </r>
  <r>
    <x v="2"/>
    <n v="1145.8499999999999"/>
    <n v="77535.850000000006"/>
  </r>
  <r>
    <x v="0"/>
    <n v="1150.9000000000001"/>
    <n v="116240.9"/>
  </r>
  <r>
    <x v="1"/>
    <n v="1151.4000000000001"/>
    <n v="97101.4"/>
  </r>
  <r>
    <x v="1"/>
    <n v="1155"/>
    <n v="58905"/>
  </r>
  <r>
    <x v="0"/>
    <n v="1161"/>
    <n v="97911"/>
  </r>
  <r>
    <x v="1"/>
    <n v="1161.6000000000001"/>
    <n v="97961.600000000006"/>
  </r>
  <r>
    <x v="1"/>
    <n v="1162.99"/>
    <n v="62372.99"/>
  </r>
  <r>
    <x v="2"/>
    <n v="1163.8399999999999"/>
    <n v="37533.839999999997"/>
  </r>
  <r>
    <x v="2"/>
    <n v="1168"/>
    <n v="59568"/>
  </r>
  <r>
    <x v="1"/>
    <n v="1174.01"/>
    <n v="62964.01"/>
  </r>
  <r>
    <x v="1"/>
    <n v="1174.8"/>
    <n v="50124.800000000003"/>
  </r>
  <r>
    <x v="2"/>
    <n v="1176.1200000000001"/>
    <n v="99186.12"/>
  </r>
  <r>
    <x v="1"/>
    <n v="1178.1000000000001"/>
    <n v="118988.1"/>
  </r>
  <r>
    <x v="2"/>
    <n v="1180.8"/>
    <n v="99580.800000000003"/>
  </r>
  <r>
    <x v="2"/>
    <n v="1181.2"/>
    <n v="119301.2"/>
  </r>
  <r>
    <x v="0"/>
    <n v="1185.6899999999998"/>
    <n v="108975.69"/>
  </r>
  <r>
    <x v="2"/>
    <n v="1187.3400000000001"/>
    <n v="37167.339999999997"/>
  </r>
  <r>
    <x v="0"/>
    <n v="1187.6799999999998"/>
    <n v="92547.68"/>
  </r>
  <r>
    <x v="2"/>
    <n v="1188.6000000000001"/>
    <n v="60618.6"/>
  </r>
  <r>
    <x v="1"/>
    <n v="1188.6000000000001"/>
    <n v="60618.6"/>
  </r>
  <r>
    <x v="1"/>
    <n v="1194.3600000000001"/>
    <n v="100724.36"/>
  </r>
  <r>
    <x v="1"/>
    <n v="1195.56"/>
    <n v="100825.56"/>
  </r>
  <r>
    <x v="1"/>
    <n v="1196.6000000000001"/>
    <n v="120856.6"/>
  </r>
  <r>
    <x v="2"/>
    <n v="1196.7"/>
    <n v="120866.7"/>
  </r>
  <r>
    <x v="0"/>
    <n v="1197.1799999999998"/>
    <n v="67707.179999999993"/>
  </r>
  <r>
    <x v="0"/>
    <n v="1202.1099999999999"/>
    <n v="93672.11"/>
  </r>
  <r>
    <x v="2"/>
    <n v="1204.03"/>
    <n v="64574.03"/>
  </r>
  <r>
    <x v="0"/>
    <n v="1205.0999999999999"/>
    <n v="93905.1"/>
  </r>
  <r>
    <x v="1"/>
    <n v="1207.31"/>
    <n v="94077.31"/>
  </r>
  <r>
    <x v="0"/>
    <n v="1208.57"/>
    <n v="111078.57"/>
  </r>
  <r>
    <x v="1"/>
    <n v="1209.1499999999999"/>
    <n v="81819.149999999994"/>
  </r>
  <r>
    <x v="0"/>
    <n v="1209.78"/>
    <n v="111189.78"/>
  </r>
  <r>
    <x v="1"/>
    <n v="1210.02"/>
    <n v="58830.02"/>
  </r>
  <r>
    <x v="2"/>
    <n v="1210.49"/>
    <n v="64920.49"/>
  </r>
  <r>
    <x v="1"/>
    <n v="1215.5"/>
    <n v="94715.5"/>
  </r>
  <r>
    <x v="0"/>
    <n v="1216.68"/>
    <n v="102606.68"/>
  </r>
  <r>
    <x v="1"/>
    <n v="1221.1299999999999"/>
    <n v="65491.13"/>
  </r>
  <r>
    <x v="2"/>
    <n v="1223.0899999999999"/>
    <n v="112413.09"/>
  </r>
  <r>
    <x v="2"/>
    <n v="1224.3000000000002"/>
    <n v="36204.300000000003"/>
  </r>
  <r>
    <x v="0"/>
    <n v="1225.56"/>
    <n v="103355.56"/>
  </r>
  <r>
    <x v="0"/>
    <n v="1225.77"/>
    <n v="59595.77"/>
  </r>
  <r>
    <x v="1"/>
    <n v="1228.5"/>
    <n v="83128.5"/>
  </r>
  <r>
    <x v="1"/>
    <n v="1241.4099999999999"/>
    <n v="30111.41"/>
  </r>
  <r>
    <x v="0"/>
    <n v="1241.6399999999999"/>
    <n v="70221.64"/>
  </r>
  <r>
    <x v="1"/>
    <n v="1242.6000000000001"/>
    <n v="104792.6"/>
  </r>
  <r>
    <x v="1"/>
    <n v="1245.4199999999998"/>
    <n v="70435.42"/>
  </r>
  <r>
    <x v="0"/>
    <n v="1250.5899999999999"/>
    <n v="114940.59"/>
  </r>
  <r>
    <x v="2"/>
    <n v="1251.8"/>
    <n v="115051.8"/>
  </r>
  <r>
    <x v="0"/>
    <n v="1252.92"/>
    <n v="105662.92"/>
  </r>
  <r>
    <x v="0"/>
    <n v="1255.6799999999998"/>
    <n v="71015.679999999993"/>
  </r>
  <r>
    <x v="0"/>
    <n v="1261.44"/>
    <n v="106381.44"/>
  </r>
  <r>
    <x v="0"/>
    <n v="1262.9099999999999"/>
    <n v="116072.91"/>
  </r>
  <r>
    <x v="2"/>
    <n v="1271.0999999999999"/>
    <n v="86011.1"/>
  </r>
  <r>
    <x v="1"/>
    <n v="1272.04"/>
    <n v="116912.04"/>
  </r>
  <r>
    <x v="0"/>
    <n v="1278.9000000000001"/>
    <n v="37818.9"/>
  </r>
  <r>
    <x v="0"/>
    <n v="1282.95"/>
    <n v="86812.95"/>
  </r>
  <r>
    <x v="2"/>
    <n v="1284.6599999999999"/>
    <n v="72654.66"/>
  </r>
  <r>
    <x v="1"/>
    <n v="1292.8499999999999"/>
    <n v="100742.85"/>
  </r>
  <r>
    <x v="2"/>
    <n v="1299"/>
    <n v="109549"/>
  </r>
  <r>
    <x v="1"/>
    <n v="1300.32"/>
    <n v="109660.32"/>
  </r>
  <r>
    <x v="1"/>
    <n v="1302.5999999999999"/>
    <n v="88142.6"/>
  </r>
  <r>
    <x v="2"/>
    <n v="1305"/>
    <n v="73805"/>
  </r>
  <r>
    <x v="0"/>
    <n v="1309.49"/>
    <n v="102039.49"/>
  </r>
  <r>
    <x v="0"/>
    <n v="1320.4799999999998"/>
    <n v="74680.479999999996"/>
  </r>
  <r>
    <x v="0"/>
    <n v="1321.71"/>
    <n v="102991.71"/>
  </r>
  <r>
    <x v="1"/>
    <n v="1330.24"/>
    <n v="42900.24"/>
  </r>
  <r>
    <x v="1"/>
    <n v="1332.45"/>
    <n v="64782.45"/>
  </r>
  <r>
    <x v="2"/>
    <n v="1334.4"/>
    <n v="43034.400000000001"/>
  </r>
  <r>
    <x v="2"/>
    <n v="1351.62"/>
    <n v="76441.62"/>
  </r>
  <r>
    <x v="0"/>
    <n v="1352.99"/>
    <n v="72562.990000000005"/>
  </r>
  <r>
    <x v="2"/>
    <n v="1359.6000000000001"/>
    <n v="69339.600000000006"/>
  </r>
  <r>
    <x v="0"/>
    <n v="1361.75"/>
    <n v="106111.75"/>
  </r>
  <r>
    <x v="1"/>
    <n v="1362.01"/>
    <n v="106132.01"/>
  </r>
  <r>
    <x v="1"/>
    <n v="1366.8600000000001"/>
    <n v="42786.86"/>
  </r>
  <r>
    <x v="0"/>
    <n v="1368.1200000000001"/>
    <n v="115378.12"/>
  </r>
  <r>
    <x v="0"/>
    <n v="1377.8"/>
    <n v="70267.8"/>
  </r>
  <r>
    <x v="1"/>
    <n v="1378.68"/>
    <n v="116268.68"/>
  </r>
  <r>
    <x v="1"/>
    <n v="1381.4"/>
    <n v="70451.399999999994"/>
  </r>
  <r>
    <x v="1"/>
    <n v="1383.96"/>
    <n v="74223.960000000006"/>
  </r>
  <r>
    <x v="0"/>
    <n v="1384.37"/>
    <n v="107874.37"/>
  </r>
  <r>
    <x v="0"/>
    <n v="1384.56"/>
    <n v="116764.56"/>
  </r>
  <r>
    <x v="1"/>
    <n v="1388.94"/>
    <n v="67528.94"/>
  </r>
  <r>
    <x v="2"/>
    <n v="1390.09"/>
    <n v="108320.09"/>
  </r>
  <r>
    <x v="0"/>
    <n v="1390.09"/>
    <n v="108320.09"/>
  </r>
  <r>
    <x v="0"/>
    <n v="1391.26"/>
    <n v="108411.26"/>
  </r>
  <r>
    <x v="2"/>
    <n v="1393.86"/>
    <n v="108613.86"/>
  </r>
  <r>
    <x v="0"/>
    <n v="1394.2"/>
    <n v="71104.2"/>
  </r>
  <r>
    <x v="1"/>
    <n v="1400.4"/>
    <n v="71420.399999999994"/>
  </r>
  <r>
    <x v="1"/>
    <n v="1405.04"/>
    <n v="109485.04"/>
  </r>
  <r>
    <x v="1"/>
    <n v="1405.8"/>
    <n v="118555.8"/>
  </r>
  <r>
    <x v="0"/>
    <n v="1408.2"/>
    <n v="95288.2"/>
  </r>
  <r>
    <x v="0"/>
    <n v="1413.7199999999998"/>
    <n v="79953.72"/>
  </r>
  <r>
    <x v="2"/>
    <n v="1419.53"/>
    <n v="30389.53"/>
  </r>
  <r>
    <x v="0"/>
    <n v="1430.8"/>
    <n v="72970.8"/>
  </r>
  <r>
    <x v="1"/>
    <n v="1437.48"/>
    <n v="54677.48"/>
  </r>
  <r>
    <x v="2"/>
    <n v="1439.16"/>
    <n v="121369.16"/>
  </r>
  <r>
    <x v="1"/>
    <n v="1440.01"/>
    <n v="112210.01"/>
  </r>
  <r>
    <x v="2"/>
    <n v="1441.53"/>
    <n v="77311.53"/>
  </r>
  <r>
    <x v="2"/>
    <n v="1443.06"/>
    <n v="81613.06"/>
  </r>
  <r>
    <x v="2"/>
    <n v="1446.0600000000002"/>
    <n v="70306.06"/>
  </r>
  <r>
    <x v="1"/>
    <n v="1455.78"/>
    <n v="78075.78"/>
  </r>
  <r>
    <x v="1"/>
    <n v="1456.0000000000002"/>
    <n v="43056"/>
  </r>
  <r>
    <x v="0"/>
    <n v="1456.8"/>
    <n v="98576.8"/>
  </r>
  <r>
    <x v="2"/>
    <n v="1457.56"/>
    <n v="113577.56"/>
  </r>
  <r>
    <x v="2"/>
    <n v="1477.98"/>
    <n v="71857.98"/>
  </r>
  <r>
    <x v="1"/>
    <n v="1480.56"/>
    <n v="63170.559999999998"/>
  </r>
  <r>
    <x v="2"/>
    <n v="1485.6000000000001"/>
    <n v="75765.600000000006"/>
  </r>
  <r>
    <x v="0"/>
    <n v="1488.6599999999999"/>
    <n v="36108.660000000003"/>
  </r>
  <r>
    <x v="1"/>
    <n v="1494.2"/>
    <n v="76204.2"/>
  </r>
  <r>
    <x v="2"/>
    <n v="1497.96"/>
    <n v="80337.960000000006"/>
  </r>
  <r>
    <x v="1"/>
    <n v="1500.72"/>
    <n v="116940.72"/>
  </r>
  <r>
    <x v="2"/>
    <n v="1501.71"/>
    <n v="73011.710000000006"/>
  </r>
  <r>
    <x v="2"/>
    <n v="1503.95"/>
    <n v="44473.95"/>
  </r>
  <r>
    <x v="1"/>
    <n v="1504"/>
    <n v="48504"/>
  </r>
  <r>
    <x v="0"/>
    <n v="1509.48"/>
    <n v="55419.48"/>
  </r>
  <r>
    <x v="0"/>
    <n v="1510.8799999999999"/>
    <n v="81030.880000000005"/>
  </r>
  <r>
    <x v="0"/>
    <n v="1511.83"/>
    <n v="81081.83"/>
  </r>
  <r>
    <x v="1"/>
    <n v="1516"/>
    <n v="39416"/>
  </r>
  <r>
    <x v="0"/>
    <n v="1516.71"/>
    <n v="118186.71"/>
  </r>
  <r>
    <x v="2"/>
    <n v="1517.6000000000001"/>
    <n v="77397.600000000006"/>
  </r>
  <r>
    <x v="1"/>
    <n v="1519.3500000000001"/>
    <n v="73869.350000000006"/>
  </r>
  <r>
    <x v="0"/>
    <n v="1519.57"/>
    <n v="118409.57"/>
  </r>
  <r>
    <x v="0"/>
    <n v="1521.26"/>
    <n v="118541.26"/>
  </r>
  <r>
    <x v="1"/>
    <n v="1524.8"/>
    <n v="49174.8"/>
  </r>
  <r>
    <x v="0"/>
    <n v="1526"/>
    <n v="77826"/>
  </r>
  <r>
    <x v="0"/>
    <n v="1527.76"/>
    <n v="119047.76"/>
  </r>
  <r>
    <x v="0"/>
    <n v="1536.5000000000002"/>
    <n v="45436.5"/>
  </r>
  <r>
    <x v="0"/>
    <n v="1537.8999999999999"/>
    <n v="119837.9"/>
  </r>
  <r>
    <x v="2"/>
    <n v="1540"/>
    <n v="78540"/>
  </r>
  <r>
    <x v="1"/>
    <n v="1542.75"/>
    <n v="48292.75"/>
  </r>
  <r>
    <x v="2"/>
    <n v="1550.5000000000002"/>
    <n v="45850.5"/>
  </r>
  <r>
    <x v="0"/>
    <n v="1558.08"/>
    <n v="88118.080000000002"/>
  </r>
  <r>
    <x v="0"/>
    <n v="1566.81"/>
    <n v="59596.81"/>
  </r>
  <r>
    <x v="2"/>
    <n v="1572.51"/>
    <n v="31242.51"/>
  </r>
  <r>
    <x v="2"/>
    <n v="1590.4799999999998"/>
    <n v="89950.48"/>
  </r>
  <r>
    <x v="2"/>
    <n v="1593.1799999999998"/>
    <n v="90103.18"/>
  </r>
  <r>
    <x v="2"/>
    <n v="1597.7500000000002"/>
    <n v="47247.75"/>
  </r>
  <r>
    <x v="1"/>
    <n v="1600.41"/>
    <n v="77810.41"/>
  </r>
  <r>
    <x v="0"/>
    <n v="1600.41"/>
    <n v="77810.41"/>
  </r>
  <r>
    <x v="0"/>
    <n v="1603.35"/>
    <n v="108493.35"/>
  </r>
  <r>
    <x v="1"/>
    <n v="1604.8799999999999"/>
    <n v="90764.88"/>
  </r>
  <r>
    <x v="1"/>
    <n v="1607.58"/>
    <n v="31377.58"/>
  </r>
  <r>
    <x v="0"/>
    <n v="1607.93"/>
    <n v="71517.929999999993"/>
  </r>
  <r>
    <x v="2"/>
    <n v="1610.25"/>
    <n v="86360.25"/>
  </r>
  <r>
    <x v="1"/>
    <n v="1618.0500000000002"/>
    <n v="78668.05"/>
  </r>
  <r>
    <x v="0"/>
    <n v="1634.19"/>
    <n v="87644.19"/>
  </r>
  <r>
    <x v="2"/>
    <n v="1635.6"/>
    <n v="110675.6"/>
  </r>
  <r>
    <x v="0"/>
    <n v="1635.75"/>
    <n v="110685.75"/>
  </r>
  <r>
    <x v="0"/>
    <n v="1635.84"/>
    <n v="92515.839999999997"/>
  </r>
  <r>
    <x v="1"/>
    <n v="1639.1100000000001"/>
    <n v="51309.11"/>
  </r>
  <r>
    <x v="0"/>
    <n v="1640.7"/>
    <n v="111020.7"/>
  </r>
  <r>
    <x v="0"/>
    <n v="1660.56"/>
    <n v="70850.559999999998"/>
  </r>
  <r>
    <x v="0"/>
    <n v="1662.45"/>
    <n v="112492.45"/>
  </r>
  <r>
    <x v="0"/>
    <n v="1667.06"/>
    <n v="89407.06"/>
  </r>
  <r>
    <x v="0"/>
    <n v="1672.65"/>
    <n v="81322.649999999994"/>
  </r>
  <r>
    <x v="1"/>
    <n v="1685.9500000000003"/>
    <n v="49855.95"/>
  </r>
  <r>
    <x v="2"/>
    <n v="1686.2"/>
    <n v="85996.2"/>
  </r>
  <r>
    <x v="0"/>
    <n v="1687.32"/>
    <n v="95427.32"/>
  </r>
  <r>
    <x v="2"/>
    <n v="1691.3799999999999"/>
    <n v="90711.38"/>
  </r>
  <r>
    <x v="0"/>
    <n v="1695.6000000000001"/>
    <n v="72345.600000000006"/>
  </r>
  <r>
    <x v="0"/>
    <n v="1709.2"/>
    <n v="87169.2"/>
  </r>
  <r>
    <x v="1"/>
    <n v="1714.4"/>
    <n v="87434.4"/>
  </r>
  <r>
    <x v="0"/>
    <n v="1716.46"/>
    <n v="92056.46"/>
  </r>
  <r>
    <x v="0"/>
    <n v="1734.8899999999999"/>
    <n v="93044.89"/>
  </r>
  <r>
    <x v="0"/>
    <n v="1740"/>
    <n v="74240"/>
  </r>
  <r>
    <x v="2"/>
    <n v="1757.25"/>
    <n v="118907.25"/>
  </r>
  <r>
    <x v="0"/>
    <n v="1767.6"/>
    <n v="119607.6"/>
  </r>
  <r>
    <x v="2"/>
    <n v="1768.52"/>
    <n v="94848.52"/>
  </r>
  <r>
    <x v="0"/>
    <n v="1773.3"/>
    <n v="78873.3"/>
  </r>
  <r>
    <x v="0"/>
    <n v="1775.3999999999999"/>
    <n v="120135.4"/>
  </r>
  <r>
    <x v="2"/>
    <n v="1782.4"/>
    <n v="90902.399999999994"/>
  </r>
  <r>
    <x v="2"/>
    <n v="1806.4799999999998"/>
    <n v="102166.48"/>
  </r>
  <r>
    <x v="0"/>
    <n v="1815.1000000000001"/>
    <n v="53675.1"/>
  </r>
  <r>
    <x v="0"/>
    <n v="1816.8500000000001"/>
    <n v="53726.85"/>
  </r>
  <r>
    <x v="1"/>
    <n v="1817.9199999999998"/>
    <n v="97497.919999999998"/>
  </r>
  <r>
    <x v="0"/>
    <n v="1822.08"/>
    <n v="77742.080000000002"/>
  </r>
  <r>
    <x v="2"/>
    <n v="1823.62"/>
    <n v="97803.62"/>
  </r>
  <r>
    <x v="2"/>
    <n v="1825.56"/>
    <n v="103245.56"/>
  </r>
  <r>
    <x v="0"/>
    <n v="1828.9799999999998"/>
    <n v="103438.98"/>
  </r>
  <r>
    <x v="1"/>
    <n v="1830.08"/>
    <n v="98150.080000000002"/>
  </r>
  <r>
    <x v="2"/>
    <n v="1832.2199999999998"/>
    <n v="103622.22"/>
  </r>
  <r>
    <x v="0"/>
    <n v="1836.54"/>
    <n v="98496.54"/>
  </r>
  <r>
    <x v="0"/>
    <n v="1838.5199999999998"/>
    <n v="103978.52"/>
  </r>
  <r>
    <x v="2"/>
    <n v="1840.65"/>
    <n v="54430.65"/>
  </r>
  <r>
    <x v="1"/>
    <n v="1847.61"/>
    <n v="70277.61"/>
  </r>
  <r>
    <x v="0"/>
    <n v="1849.44"/>
    <n v="78909.440000000002"/>
  </r>
  <r>
    <x v="1"/>
    <n v="1855.4499999999998"/>
    <n v="45005.45"/>
  </r>
  <r>
    <x v="1"/>
    <n v="1863.1899999999998"/>
    <n v="45193.19"/>
  </r>
  <r>
    <x v="2"/>
    <n v="1866.06"/>
    <n v="105536.06"/>
  </r>
  <r>
    <x v="1"/>
    <n v="1876.5600000000002"/>
    <n v="91236.56"/>
  </r>
  <r>
    <x v="1"/>
    <n v="1889.74"/>
    <n v="101349.74"/>
  </r>
  <r>
    <x v="0"/>
    <n v="1895.25"/>
    <n v="101645.25"/>
  </r>
  <r>
    <x v="2"/>
    <n v="1895.25"/>
    <n v="101645.25"/>
  </r>
  <r>
    <x v="2"/>
    <n v="1899.43"/>
    <n v="101869.43"/>
  </r>
  <r>
    <x v="2"/>
    <n v="1913.92"/>
    <n v="61723.92"/>
  </r>
  <r>
    <x v="2"/>
    <n v="1915.1999999999998"/>
    <n v="108315.2"/>
  </r>
  <r>
    <x v="1"/>
    <n v="1921.86"/>
    <n v="73101.86"/>
  </r>
  <r>
    <x v="1"/>
    <n v="1922.61"/>
    <n v="103112.61"/>
  </r>
  <r>
    <x v="1"/>
    <n v="1927.2"/>
    <n v="50107.199999999997"/>
  </r>
  <r>
    <x v="1"/>
    <n v="1936.6"/>
    <n v="86136.6"/>
  </r>
  <r>
    <x v="1"/>
    <n v="1936.8"/>
    <n v="82636.800000000003"/>
  </r>
  <r>
    <x v="2"/>
    <n v="1942.92"/>
    <n v="37922.92"/>
  </r>
  <r>
    <x v="0"/>
    <n v="1972.5300000000002"/>
    <n v="95902.53"/>
  </r>
  <r>
    <x v="1"/>
    <n v="1975.24"/>
    <n v="87855.24"/>
  </r>
  <r>
    <x v="0"/>
    <n v="2007.2500000000002"/>
    <n v="59357.25"/>
  </r>
  <r>
    <x v="0"/>
    <n v="2038"/>
    <n v="52988"/>
  </r>
  <r>
    <x v="2"/>
    <n v="2060.64"/>
    <n v="78380.639999999999"/>
  </r>
  <r>
    <x v="0"/>
    <n v="2062.87"/>
    <n v="91752.87"/>
  </r>
  <r>
    <x v="1"/>
    <n v="2069.7600000000002"/>
    <n v="44309.760000000002"/>
  </r>
  <r>
    <x v="1"/>
    <n v="2074.4"/>
    <n v="53934.400000000001"/>
  </r>
  <r>
    <x v="1"/>
    <n v="2074.61"/>
    <n v="111264.61"/>
  </r>
  <r>
    <x v="1"/>
    <n v="2082.4"/>
    <n v="106202.4"/>
  </r>
  <r>
    <x v="0"/>
    <n v="2086.0099999999998"/>
    <n v="111876.01"/>
  </r>
  <r>
    <x v="2"/>
    <n v="2086.3500000000004"/>
    <n v="61696.35"/>
  </r>
  <r>
    <x v="0"/>
    <n v="2092.3199999999997"/>
    <n v="118332.32"/>
  </r>
  <r>
    <x v="2"/>
    <n v="2093.6"/>
    <n v="106773.6"/>
  </r>
  <r>
    <x v="0"/>
    <n v="2100.2800000000002"/>
    <n v="77110.28"/>
  </r>
  <r>
    <x v="1"/>
    <n v="2109.4"/>
    <n v="107579.4"/>
  </r>
  <r>
    <x v="0"/>
    <n v="2109.44"/>
    <n v="68029.440000000002"/>
  </r>
  <r>
    <x v="1"/>
    <n v="2116.8000000000002"/>
    <n v="45316.800000000003"/>
  </r>
  <r>
    <x v="0"/>
    <n v="2125.6200000000003"/>
    <n v="103345.62"/>
  </r>
  <r>
    <x v="2"/>
    <n v="2125.7999999999997"/>
    <n v="120225.8"/>
  </r>
  <r>
    <x v="0"/>
    <n v="2129.19"/>
    <n v="103519.19"/>
  </r>
  <r>
    <x v="2"/>
    <n v="2129.1999999999998"/>
    <n v="108589.2"/>
  </r>
  <r>
    <x v="1"/>
    <n v="2131.5"/>
    <n v="103631.5"/>
  </r>
  <r>
    <x v="0"/>
    <n v="2135.0299999999997"/>
    <n v="114505.03"/>
  </r>
  <r>
    <x v="1"/>
    <n v="2136.96"/>
    <n v="103896.96000000001"/>
  </r>
  <r>
    <x v="2"/>
    <n v="2139.84"/>
    <n v="91299.839999999997"/>
  </r>
  <r>
    <x v="1"/>
    <n v="2142.1999999999998"/>
    <n v="109252.2"/>
  </r>
  <r>
    <x v="1"/>
    <n v="2154.8000000000002"/>
    <n v="56024.800000000003"/>
  </r>
  <r>
    <x v="1"/>
    <n v="2154.8000000000002"/>
    <n v="56024.800000000003"/>
  </r>
  <r>
    <x v="0"/>
    <n v="2161.25"/>
    <n v="115911.25"/>
  </r>
  <r>
    <x v="0"/>
    <n v="2175.69"/>
    <n v="116685.69"/>
  </r>
  <r>
    <x v="1"/>
    <n v="2179.4"/>
    <n v="111149.4"/>
  </r>
  <r>
    <x v="1"/>
    <n v="2181.6"/>
    <n v="42581.599999999999"/>
  </r>
  <r>
    <x v="0"/>
    <n v="2183.1"/>
    <n v="117083.1"/>
  </r>
  <r>
    <x v="1"/>
    <n v="2194.2000000000003"/>
    <n v="111904.2"/>
  </r>
  <r>
    <x v="0"/>
    <n v="2205.71"/>
    <n v="118295.71"/>
  </r>
  <r>
    <x v="2"/>
    <n v="2226.17"/>
    <n v="99016.17"/>
  </r>
  <r>
    <x v="0"/>
    <n v="2229.9900000000002"/>
    <n v="47739.99"/>
  </r>
  <r>
    <x v="2"/>
    <n v="2234.48"/>
    <n v="44394.48"/>
  </r>
  <r>
    <x v="2"/>
    <n v="2235.6600000000003"/>
    <n v="108695.66"/>
  </r>
  <r>
    <x v="2"/>
    <n v="2240.86"/>
    <n v="120180.86"/>
  </r>
  <r>
    <x v="1"/>
    <n v="2265.6"/>
    <n v="115545.60000000001"/>
  </r>
  <r>
    <x v="2"/>
    <n v="2268.4899999999998"/>
    <n v="100898.49"/>
  </r>
  <r>
    <x v="2"/>
    <n v="2275.25"/>
    <n v="122025.25"/>
  </r>
  <r>
    <x v="0"/>
    <n v="2277.6600000000003"/>
    <n v="110737.66"/>
  </r>
  <r>
    <x v="2"/>
    <n v="2281.6"/>
    <n v="101481.60000000001"/>
  </r>
  <r>
    <x v="1"/>
    <n v="2318.4"/>
    <n v="118238.39999999999"/>
  </r>
  <r>
    <x v="1"/>
    <n v="2332.5300000000002"/>
    <n v="88722.53"/>
  </r>
  <r>
    <x v="1"/>
    <n v="2345.3500000000004"/>
    <n v="69355.350000000006"/>
  </r>
  <r>
    <x v="1"/>
    <n v="2345.3500000000004"/>
    <n v="69355.350000000006"/>
  </r>
  <r>
    <x v="1"/>
    <n v="2366.7000000000003"/>
    <n v="69986.7"/>
  </r>
  <r>
    <x v="0"/>
    <n v="2371.5299999999997"/>
    <n v="105481.53"/>
  </r>
  <r>
    <x v="0"/>
    <n v="2371.9499999999998"/>
    <n v="90221.95"/>
  </r>
  <r>
    <x v="0"/>
    <n v="2372"/>
    <n v="61672"/>
  </r>
  <r>
    <x v="0"/>
    <n v="2381.4"/>
    <n v="70421.399999999994"/>
  </r>
  <r>
    <x v="2"/>
    <n v="2387.7000000000003"/>
    <n v="70607.7"/>
  </r>
  <r>
    <x v="1"/>
    <n v="2400.3000000000002"/>
    <n v="46850.3"/>
  </r>
  <r>
    <x v="1"/>
    <n v="2419.83"/>
    <n v="117649.83"/>
  </r>
  <r>
    <x v="2"/>
    <n v="2422.8000000000002"/>
    <n v="62992.800000000003"/>
  </r>
  <r>
    <x v="0"/>
    <n v="2449.92"/>
    <n v="79009.919999999998"/>
  </r>
  <r>
    <x v="0"/>
    <n v="2475.84"/>
    <n v="105635.84"/>
  </r>
  <r>
    <x v="2"/>
    <n v="2476.6000000000004"/>
    <n v="73236.600000000006"/>
  </r>
  <r>
    <x v="0"/>
    <n v="2479.2600000000002"/>
    <n v="120539.26"/>
  </r>
  <r>
    <x v="1"/>
    <n v="2480.16"/>
    <n v="105820.16"/>
  </r>
  <r>
    <x v="1"/>
    <n v="2487.6799999999998"/>
    <n v="80227.679999999993"/>
  </r>
  <r>
    <x v="2"/>
    <n v="2487.6799999999998"/>
    <n v="110647.67999999999"/>
  </r>
  <r>
    <x v="1"/>
    <n v="2489.2000000000003"/>
    <n v="53289.2"/>
  </r>
  <r>
    <x v="0"/>
    <n v="2510.6799999999998"/>
    <n v="111670.68"/>
  </r>
  <r>
    <x v="2"/>
    <n v="2510.91"/>
    <n v="111680.91"/>
  </r>
  <r>
    <x v="1"/>
    <n v="2521.4"/>
    <n v="74561.399999999994"/>
  </r>
  <r>
    <x v="0"/>
    <n v="2538"/>
    <n v="65988"/>
  </r>
  <r>
    <x v="1"/>
    <n v="2573.98"/>
    <n v="65353.98"/>
  </r>
  <r>
    <x v="1"/>
    <n v="2599.56"/>
    <n v="50739.56"/>
  </r>
  <r>
    <x v="0"/>
    <n v="2601.3000000000002"/>
    <n v="47451.3"/>
  </r>
  <r>
    <x v="2"/>
    <n v="2602.6000000000004"/>
    <n v="76962.600000000006"/>
  </r>
  <r>
    <x v="1"/>
    <n v="2604.3500000000004"/>
    <n v="77014.350000000006"/>
  </r>
  <r>
    <x v="2"/>
    <n v="2620.62"/>
    <n v="51150.62"/>
  </r>
  <r>
    <x v="0"/>
    <n v="2636.1"/>
    <n v="48086.1"/>
  </r>
  <r>
    <x v="2"/>
    <n v="2640.96"/>
    <n v="112680.96000000001"/>
  </r>
  <r>
    <x v="1"/>
    <n v="2644.92"/>
    <n v="51624.92"/>
  </r>
  <r>
    <x v="1"/>
    <n v="2669.87"/>
    <n v="64759.87"/>
  </r>
  <r>
    <x v="1"/>
    <n v="2687.04"/>
    <n v="52447.040000000001"/>
  </r>
  <r>
    <x v="0"/>
    <n v="2711.4500000000003"/>
    <n v="80181.45"/>
  </r>
  <r>
    <x v="0"/>
    <n v="2739"/>
    <n v="57519"/>
  </r>
  <r>
    <x v="1"/>
    <n v="2749.65"/>
    <n v="122299.65"/>
  </r>
  <r>
    <x v="2"/>
    <n v="2752.4"/>
    <n v="81392.399999999994"/>
  </r>
  <r>
    <x v="1"/>
    <n v="2782.23"/>
    <n v="87092.23"/>
  </r>
  <r>
    <x v="0"/>
    <n v="2793.28"/>
    <n v="90083.28"/>
  </r>
  <r>
    <x v="1"/>
    <n v="2794.23"/>
    <n v="106284.23"/>
  </r>
  <r>
    <x v="2"/>
    <n v="2796.48"/>
    <n v="119316.48"/>
  </r>
  <r>
    <x v="0"/>
    <n v="2828.4"/>
    <n v="120678.39999999999"/>
  </r>
  <r>
    <x v="0"/>
    <n v="2880.57"/>
    <n v="90170.57"/>
  </r>
  <r>
    <x v="1"/>
    <n v="2891.46"/>
    <n v="90511.46"/>
  </r>
  <r>
    <x v="1"/>
    <n v="2986.7799999999997"/>
    <n v="72446.78"/>
  </r>
  <r>
    <x v="1"/>
    <n v="2990.79"/>
    <n v="113760.79"/>
  </r>
  <r>
    <x v="0"/>
    <n v="3043.98"/>
    <n v="59413.98"/>
  </r>
  <r>
    <x v="0"/>
    <n v="3047.2200000000003"/>
    <n v="95387.22"/>
  </r>
  <r>
    <x v="2"/>
    <n v="3052.5"/>
    <n v="95552.5"/>
  </r>
  <r>
    <x v="2"/>
    <n v="3066.3500000000004"/>
    <n v="90676.35"/>
  </r>
  <r>
    <x v="1"/>
    <n v="3073.28"/>
    <n v="112833.28"/>
  </r>
  <r>
    <x v="0"/>
    <n v="3093.3"/>
    <n v="91473.3"/>
  </r>
  <r>
    <x v="1"/>
    <n v="3114.44"/>
    <n v="66674.44"/>
  </r>
  <r>
    <x v="0"/>
    <n v="3118.15"/>
    <n v="92208.15"/>
  </r>
  <r>
    <x v="0"/>
    <n v="3122.28"/>
    <n v="66842.28"/>
  </r>
  <r>
    <x v="2"/>
    <n v="3136.3500000000004"/>
    <n v="92746.35"/>
  </r>
  <r>
    <x v="0"/>
    <n v="3137.4"/>
    <n v="61237.4"/>
  </r>
  <r>
    <x v="0"/>
    <n v="3154.55"/>
    <n v="93284.55"/>
  </r>
  <r>
    <x v="0"/>
    <n v="3172.2"/>
    <n v="65372.2"/>
  </r>
  <r>
    <x v="0"/>
    <n v="3185.28"/>
    <n v="116945.28"/>
  </r>
  <r>
    <x v="2"/>
    <n v="3214.2000000000003"/>
    <n v="100614.2"/>
  </r>
  <r>
    <x v="2"/>
    <n v="3220.2799999999997"/>
    <n v="63980.28"/>
  </r>
  <r>
    <x v="2"/>
    <n v="3252.9"/>
    <n v="96192.9"/>
  </r>
  <r>
    <x v="0"/>
    <n v="3255.1200000000003"/>
    <n v="101895.12"/>
  </r>
  <r>
    <x v="2"/>
    <n v="3263.7599999999998"/>
    <n v="63703.76"/>
  </r>
  <r>
    <x v="2"/>
    <n v="3271.32"/>
    <n v="63851.32"/>
  </r>
  <r>
    <x v="0"/>
    <n v="3289.44"/>
    <n v="102969.44"/>
  </r>
  <r>
    <x v="1"/>
    <n v="3290.7000000000003"/>
    <n v="97310.7"/>
  </r>
  <r>
    <x v="1"/>
    <n v="3350.52"/>
    <n v="85070.52"/>
  </r>
  <r>
    <x v="0"/>
    <n v="3352.97"/>
    <n v="60182.97"/>
  </r>
  <r>
    <x v="1"/>
    <n v="3359.94"/>
    <n v="61289.94"/>
  </r>
  <r>
    <x v="1"/>
    <n v="3366.8"/>
    <n v="87536.8"/>
  </r>
  <r>
    <x v="2"/>
    <n v="3387.2000000000003"/>
    <n v="88067.199999999997"/>
  </r>
  <r>
    <x v="1"/>
    <n v="3397.44"/>
    <n v="109567.44"/>
  </r>
  <r>
    <x v="1"/>
    <n v="3433.8500000000004"/>
    <n v="101543.85"/>
  </r>
  <r>
    <x v="1"/>
    <n v="3445.12"/>
    <n v="111105.12"/>
  </r>
  <r>
    <x v="2"/>
    <n v="3470.4"/>
    <n v="111920.4"/>
  </r>
  <r>
    <x v="1"/>
    <n v="3513.5"/>
    <n v="73783.5"/>
  </r>
  <r>
    <x v="0"/>
    <n v="3514.04"/>
    <n v="63074.04"/>
  </r>
  <r>
    <x v="0"/>
    <n v="3533.2000000000003"/>
    <n v="91863.2"/>
  </r>
  <r>
    <x v="0"/>
    <n v="3540.7799999999997"/>
    <n v="69110.78"/>
  </r>
  <r>
    <x v="1"/>
    <n v="3581.12"/>
    <n v="115491.12"/>
  </r>
  <r>
    <x v="0"/>
    <n v="3613.4000000000005"/>
    <n v="106853.4"/>
  </r>
  <r>
    <x v="1"/>
    <n v="3671.5000000000005"/>
    <n v="108571.5"/>
  </r>
  <r>
    <x v="0"/>
    <n v="3683.03"/>
    <n v="93513.03"/>
  </r>
  <r>
    <x v="1"/>
    <n v="3722.53"/>
    <n v="79692.53"/>
  </r>
  <r>
    <x v="2"/>
    <n v="3729.8199999999997"/>
    <n v="90469.82"/>
  </r>
  <r>
    <x v="1"/>
    <n v="3827.34"/>
    <n v="119807.34"/>
  </r>
  <r>
    <x v="2"/>
    <n v="3829.1600000000003"/>
    <n v="69849.16"/>
  </r>
  <r>
    <x v="2"/>
    <n v="3845.6"/>
    <n v="99985.600000000006"/>
  </r>
  <r>
    <x v="0"/>
    <n v="3851.82"/>
    <n v="75181.820000000007"/>
  </r>
  <r>
    <x v="0"/>
    <n v="3922.94"/>
    <n v="83982.94"/>
  </r>
  <r>
    <x v="0"/>
    <n v="3925"/>
    <n v="82425"/>
  </r>
  <r>
    <x v="0"/>
    <n v="3978.8"/>
    <n v="103448.8"/>
  </r>
  <r>
    <x v="2"/>
    <n v="4005.05"/>
    <n v="118435.05"/>
  </r>
  <r>
    <x v="0"/>
    <n v="4009.0499999999997"/>
    <n v="71959.05"/>
  </r>
  <r>
    <x v="2"/>
    <n v="4011.0000000000005"/>
    <n v="118611"/>
  </r>
  <r>
    <x v="0"/>
    <n v="4011.28"/>
    <n v="73171.28"/>
  </r>
  <r>
    <x v="1"/>
    <n v="4085.52"/>
    <n v="74525.52"/>
  </r>
  <r>
    <x v="0"/>
    <n v="4117.2"/>
    <n v="107047.2"/>
  </r>
  <r>
    <x v="1"/>
    <n v="4119.2699999999995"/>
    <n v="84889.27"/>
  </r>
  <r>
    <x v="1"/>
    <n v="4130.18"/>
    <n v="75340.179999999993"/>
  </r>
  <r>
    <x v="2"/>
    <n v="4144"/>
    <n v="107744"/>
  </r>
  <r>
    <x v="1"/>
    <n v="4152.6000000000004"/>
    <n v="81052.600000000006"/>
  </r>
  <r>
    <x v="0"/>
    <n v="4214.8"/>
    <n v="109584.8"/>
  </r>
  <r>
    <x v="2"/>
    <n v="4221.72"/>
    <n v="82401.72"/>
  </r>
  <r>
    <x v="1"/>
    <n v="4272.6100000000006"/>
    <n v="108482.61"/>
  </r>
  <r>
    <x v="0"/>
    <n v="4313.47"/>
    <n v="92343.47"/>
  </r>
  <r>
    <x v="2"/>
    <n v="4326.8"/>
    <n v="78926.8"/>
  </r>
  <r>
    <x v="0"/>
    <n v="4337.8"/>
    <n v="110137.8"/>
  </r>
  <r>
    <x v="0"/>
    <n v="4372.49"/>
    <n v="78482.490000000005"/>
  </r>
  <r>
    <x v="0"/>
    <n v="4432.8"/>
    <n v="115252.8"/>
  </r>
  <r>
    <x v="2"/>
    <n v="4490.5499999999993"/>
    <n v="92540.55"/>
  </r>
  <r>
    <x v="2"/>
    <n v="4551.6399999999994"/>
    <n v="90431.64"/>
  </r>
  <r>
    <x v="2"/>
    <n v="4670.8"/>
    <n v="121440.8"/>
  </r>
  <r>
    <x v="1"/>
    <n v="4700.57"/>
    <n v="93390.57"/>
  </r>
  <r>
    <x v="1"/>
    <n v="4731.4799999999996"/>
    <n v="92351.48"/>
  </r>
  <r>
    <x v="0"/>
    <n v="4764.4000000000005"/>
    <n v="123874.4"/>
  </r>
  <r>
    <x v="0"/>
    <n v="4830.5"/>
    <n v="101440.5"/>
  </r>
  <r>
    <x v="0"/>
    <n v="4832"/>
    <n v="101472"/>
  </r>
  <r>
    <x v="1"/>
    <n v="4851.3599999999997"/>
    <n v="94691.36"/>
  </r>
  <r>
    <x v="0"/>
    <n v="4889.22"/>
    <n v="104669.22"/>
  </r>
  <r>
    <x v="0"/>
    <n v="4920.49"/>
    <n v="119350.49"/>
  </r>
  <r>
    <x v="2"/>
    <n v="4922.21"/>
    <n v="119392.21"/>
  </r>
  <r>
    <x v="0"/>
    <n v="5108.3999999999996"/>
    <n v="123908.4"/>
  </r>
  <r>
    <x v="0"/>
    <n v="5197.38"/>
    <n v="94807.38"/>
  </r>
  <r>
    <x v="2"/>
    <n v="5259.66"/>
    <n v="112599.66"/>
  </r>
  <r>
    <x v="1"/>
    <n v="5318.8499999999995"/>
    <n v="95468.85"/>
  </r>
  <r>
    <x v="1"/>
    <n v="5425.77"/>
    <n v="116155.77"/>
  </r>
  <r>
    <x v="1"/>
    <n v="5478.08"/>
    <n v="108838.08"/>
  </r>
  <r>
    <x v="0"/>
    <n v="5645.12"/>
    <n v="101325.12"/>
  </r>
  <r>
    <x v="1"/>
    <n v="5731.5300000000007"/>
    <n v="122701.53"/>
  </r>
  <r>
    <x v="1"/>
    <n v="5734.26"/>
    <n v="111924.26"/>
  </r>
  <r>
    <x v="2"/>
    <n v="5753.6"/>
    <n v="104953.60000000001"/>
  </r>
  <r>
    <x v="1"/>
    <n v="5778.59"/>
    <n v="114808.59"/>
  </r>
  <r>
    <x v="1"/>
    <n v="5783.1799999999994"/>
    <n v="103803.18"/>
  </r>
  <r>
    <x v="1"/>
    <n v="5815.8"/>
    <n v="113515.8"/>
  </r>
  <r>
    <x v="2"/>
    <n v="5829.5"/>
    <n v="122419.5"/>
  </r>
  <r>
    <x v="1"/>
    <n v="5864.4"/>
    <n v="114464.4"/>
  </r>
  <r>
    <x v="1"/>
    <n v="5886"/>
    <n v="114886"/>
  </r>
  <r>
    <x v="0"/>
    <n v="5922.5"/>
    <n v="124372.5"/>
  </r>
  <r>
    <x v="2"/>
    <n v="5926.46"/>
    <n v="117746.46"/>
  </r>
  <r>
    <x v="1"/>
    <n v="5996.7"/>
    <n v="117046.7"/>
  </r>
  <r>
    <x v="0"/>
    <n v="6031.42"/>
    <n v="110021.42"/>
  </r>
  <r>
    <x v="1"/>
    <n v="6214.32"/>
    <n v="121294.32"/>
  </r>
  <r>
    <x v="2"/>
    <n v="6622.4400000000005"/>
    <n v="120802.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6">
  <r>
    <s v="Aluin Churly"/>
    <x v="0"/>
  </r>
  <r>
    <s v="Monroe Hendrickx"/>
    <x v="0"/>
  </r>
  <r>
    <s v="Shirlene Argo"/>
    <x v="1"/>
  </r>
  <r>
    <s v="Max Shower"/>
    <x v="0"/>
  </r>
  <r>
    <s v="Emory Whitten"/>
    <x v="2"/>
  </r>
  <r>
    <s v="Doe Clubley"/>
    <x v="0"/>
  </r>
  <r>
    <s v="Archibaldo Denny"/>
    <x v="2"/>
  </r>
  <r>
    <s v="Townie Dongall"/>
    <x v="0"/>
  </r>
  <r>
    <s v="Kora Allebone"/>
    <x v="2"/>
  </r>
  <r>
    <s v="Major O'Cahsedy"/>
    <x v="1"/>
  </r>
  <r>
    <s v="Gilles Jaquet"/>
    <x v="0"/>
  </r>
  <r>
    <s v="Krystal Lambswood"/>
    <x v="1"/>
  </r>
  <r>
    <s v="Emmeline Bestwerthick"/>
    <x v="0"/>
  </r>
  <r>
    <s v="Romona Melody"/>
    <x v="2"/>
  </r>
  <r>
    <s v="Fidelio Rigmond"/>
    <x v="2"/>
  </r>
  <r>
    <s v="Bethanne Leicester"/>
    <x v="1"/>
  </r>
  <r>
    <s v="Ottilie Vittel"/>
    <x v="1"/>
  </r>
  <r>
    <s v="Martita Beaumont"/>
    <x v="2"/>
  </r>
  <r>
    <s v="Orran Gritskov"/>
    <x v="2"/>
  </r>
  <r>
    <s v="Daisie Dahlman"/>
    <x v="2"/>
  </r>
  <r>
    <s v="Angela Bangley"/>
    <x v="1"/>
  </r>
  <r>
    <s v="Tawnya Tickel"/>
    <x v="1"/>
  </r>
  <r>
    <s v="Winny Millam"/>
    <x v="2"/>
  </r>
  <r>
    <s v="Meredith Rucklidge"/>
    <x v="2"/>
  </r>
  <r>
    <s v="Pennie Walmsley"/>
    <x v="2"/>
  </r>
  <r>
    <s v="Aida Bleacher"/>
    <x v="1"/>
  </r>
  <r>
    <s v="Aleksandr Botha"/>
    <x v="1"/>
  </r>
  <r>
    <s v="Lanie Gatlin"/>
    <x v="1"/>
  </r>
  <r>
    <s v="Aldrich Glenny"/>
    <x v="1"/>
  </r>
  <r>
    <s v="Edi Hofton"/>
    <x v="1"/>
  </r>
  <r>
    <s v="Janean Gostage"/>
    <x v="1"/>
  </r>
  <r>
    <s v="Shari Pickston"/>
    <x v="2"/>
  </r>
  <r>
    <s v="Mella Northam"/>
    <x v="0"/>
  </r>
  <r>
    <s v="Georgianne Archbutt"/>
    <x v="0"/>
  </r>
  <r>
    <s v="Hannis January"/>
    <x v="2"/>
  </r>
  <r>
    <s v="Cathi Delgardo"/>
    <x v="1"/>
  </r>
  <r>
    <s v="Alexandros Rackley"/>
    <x v="0"/>
  </r>
  <r>
    <s v="Mickie Dagwell"/>
    <x v="1"/>
  </r>
  <r>
    <s v="Mariette Daymont"/>
    <x v="2"/>
  </r>
  <r>
    <s v="Leilah Yesinin"/>
    <x v="0"/>
  </r>
  <r>
    <s v="Filmore Fitzhenry"/>
    <x v="0"/>
  </r>
  <r>
    <s v="Hiram Merkle"/>
    <x v="0"/>
  </r>
  <r>
    <s v="Foss Asquez"/>
    <x v="0"/>
  </r>
  <r>
    <s v="Cecilia Marshalleck"/>
    <x v="1"/>
  </r>
  <r>
    <s v="Margarete Blasing"/>
    <x v="0"/>
  </r>
  <r>
    <s v="Karee Ruslinge"/>
    <x v="0"/>
  </r>
  <r>
    <s v="Wilone O'Kielt"/>
    <x v="2"/>
  </r>
  <r>
    <s v="Sile Whorton"/>
    <x v="0"/>
  </r>
  <r>
    <s v="Toby Micklewright"/>
    <x v="2"/>
  </r>
  <r>
    <s v="Nerissa Kavanagh"/>
    <x v="2"/>
  </r>
  <r>
    <s v="Pyotr Lightewood"/>
    <x v="2"/>
  </r>
  <r>
    <s v="Issiah Cradick"/>
    <x v="2"/>
  </r>
  <r>
    <s v="Nollie Courteney"/>
    <x v="1"/>
  </r>
  <r>
    <s v="Amitie Mawson"/>
    <x v="2"/>
  </r>
  <r>
    <s v="Dare Tully"/>
    <x v="2"/>
  </r>
  <r>
    <s v="Alford Gerardi"/>
    <x v="2"/>
  </r>
  <r>
    <s v="Danica Nayshe"/>
    <x v="0"/>
  </r>
  <r>
    <s v="Alfred Peplay"/>
    <x v="0"/>
  </r>
  <r>
    <s v="Magnum Locksley"/>
    <x v="1"/>
  </r>
  <r>
    <s v="Ludovika Plaice"/>
    <x v="0"/>
  </r>
  <r>
    <s v="Maggie Ruberti"/>
    <x v="0"/>
  </r>
  <r>
    <s v="Erv Havill"/>
    <x v="1"/>
  </r>
  <r>
    <s v="Larissa Ingledow"/>
    <x v="0"/>
  </r>
  <r>
    <s v="Orton Livick"/>
    <x v="1"/>
  </r>
  <r>
    <s v="Felice McMurty"/>
    <x v="1"/>
  </r>
  <r>
    <s v="Frasquito Mosley"/>
    <x v="1"/>
  </r>
  <r>
    <s v="Rasia Fryatt"/>
    <x v="2"/>
  </r>
  <r>
    <s v="Bev Lashley"/>
    <x v="0"/>
  </r>
  <r>
    <s v="Dean Biggam"/>
    <x v="1"/>
  </r>
  <r>
    <s v="Anni Dinse"/>
    <x v="2"/>
  </r>
  <r>
    <s v="Malory Biles"/>
    <x v="0"/>
  </r>
  <r>
    <s v="Addia Penwright"/>
    <x v="1"/>
  </r>
  <r>
    <s v="Ignacius Losel"/>
    <x v="0"/>
  </r>
  <r>
    <s v="Mabel Orrow"/>
    <x v="1"/>
  </r>
  <r>
    <s v="Petey Probey"/>
    <x v="0"/>
  </r>
  <r>
    <s v="Gare Mattiussi"/>
    <x v="1"/>
  </r>
  <r>
    <s v="Sharl Bendson"/>
    <x v="1"/>
  </r>
  <r>
    <s v="Brose MacCorkell"/>
    <x v="2"/>
  </r>
  <r>
    <s v="Irwin Kirsche"/>
    <x v="0"/>
  </r>
  <r>
    <s v="Laura Gomar"/>
    <x v="2"/>
  </r>
  <r>
    <s v="Alvie Keming"/>
    <x v="0"/>
  </r>
  <r>
    <s v="Ansley Gounel"/>
    <x v="1"/>
  </r>
  <r>
    <s v="Jessi Calterone"/>
    <x v="2"/>
  </r>
  <r>
    <s v="Baxter Brocks"/>
    <x v="1"/>
  </r>
  <r>
    <s v="Codi Beck"/>
    <x v="2"/>
  </r>
  <r>
    <s v="Shelbi Aldin"/>
    <x v="1"/>
  </r>
  <r>
    <s v="Krystal Lambswood"/>
    <x v="0"/>
  </r>
  <r>
    <s v="Lamar Blewitt"/>
    <x v="2"/>
  </r>
  <r>
    <s v="Louise Lamming"/>
    <x v="1"/>
  </r>
  <r>
    <s v="Norrie Grahl"/>
    <x v="1"/>
  </r>
  <r>
    <s v="Ryon Baroch"/>
    <x v="1"/>
  </r>
  <r>
    <s v="Jeane Blaszczak"/>
    <x v="2"/>
  </r>
  <r>
    <s v="Dell Molloy"/>
    <x v="1"/>
  </r>
  <r>
    <s v="Giselbert Newlands"/>
    <x v="1"/>
  </r>
  <r>
    <s v="Corny Linturn"/>
    <x v="0"/>
  </r>
  <r>
    <s v="Barney Bonafant"/>
    <x v="1"/>
  </r>
  <r>
    <s v="Romona Dimmne"/>
    <x v="0"/>
  </r>
  <r>
    <s v="Erin Androsik"/>
    <x v="0"/>
  </r>
  <r>
    <s v="Larry Pioch"/>
    <x v="1"/>
  </r>
  <r>
    <s v="Trace Sidsaff"/>
    <x v="0"/>
  </r>
  <r>
    <s v="Miguel Woolner"/>
    <x v="0"/>
  </r>
  <r>
    <s v="Dino Wooderson"/>
    <x v="1"/>
  </r>
  <r>
    <s v="Kaye Crocroft"/>
    <x v="2"/>
  </r>
  <r>
    <s v="Silva Monte"/>
    <x v="1"/>
  </r>
  <r>
    <s v="Zach Polon"/>
    <x v="0"/>
  </r>
  <r>
    <s v="Hoyt D'Alesco"/>
    <x v="1"/>
  </r>
  <r>
    <s v="Amii Elms"/>
    <x v="0"/>
  </r>
  <r>
    <s v="Thekla Lynnett"/>
    <x v="2"/>
  </r>
  <r>
    <s v="Caritta Searl"/>
    <x v="0"/>
  </r>
  <r>
    <s v="Claudetta Petherick"/>
    <x v="1"/>
  </r>
  <r>
    <s v="Loren Bentote"/>
    <x v="0"/>
  </r>
  <r>
    <s v="Charmaine Howie"/>
    <x v="0"/>
  </r>
  <r>
    <s v="Oran Buxcy"/>
    <x v="2"/>
  </r>
  <r>
    <s v="Tris Hynard"/>
    <x v="0"/>
  </r>
  <r>
    <s v="Sarajane Scourge"/>
    <x v="1"/>
  </r>
  <r>
    <s v="Gisela Wille"/>
    <x v="2"/>
  </r>
  <r>
    <s v="Mallory Goldsberry"/>
    <x v="1"/>
  </r>
  <r>
    <s v="Caresa Christer"/>
    <x v="2"/>
  </r>
  <r>
    <s v="Doralyn Segar"/>
    <x v="0"/>
  </r>
  <r>
    <s v="Koral Gerriet"/>
    <x v="1"/>
  </r>
  <r>
    <s v="Rois Garrigan"/>
    <x v="0"/>
  </r>
  <r>
    <s v="Abigael Basire"/>
    <x v="2"/>
  </r>
  <r>
    <s v="Elwira Lyddiard"/>
    <x v="1"/>
  </r>
  <r>
    <s v="Dael Bugge"/>
    <x v="2"/>
  </r>
  <r>
    <s v="Garey Bird"/>
    <x v="2"/>
  </r>
  <r>
    <s v="Anabal Cooke"/>
    <x v="0"/>
  </r>
  <r>
    <s v="Mable Phythian"/>
    <x v="0"/>
  </r>
  <r>
    <s v="Corina Triner"/>
    <x v="0"/>
  </r>
  <r>
    <s v="Janaya MacGinlay"/>
    <x v="1"/>
  </r>
  <r>
    <s v="Vere Kulic"/>
    <x v="1"/>
  </r>
  <r>
    <s v="Kerwin Blakely"/>
    <x v="2"/>
  </r>
  <r>
    <s v="Melva Jickells"/>
    <x v="2"/>
  </r>
  <r>
    <s v="Murry Dryburgh"/>
    <x v="0"/>
  </r>
  <r>
    <s v="Alida Welman"/>
    <x v="2"/>
  </r>
  <r>
    <s v="Shaun Kyrkeman"/>
    <x v="0"/>
  </r>
  <r>
    <s v="Franchot Crocken"/>
    <x v="1"/>
  </r>
  <r>
    <s v="Lorain Tew"/>
    <x v="2"/>
  </r>
  <r>
    <s v="Sarene Creeboe"/>
    <x v="0"/>
  </r>
  <r>
    <s v="Jamal Beagen"/>
    <x v="0"/>
  </r>
  <r>
    <s v="Gilda Richen"/>
    <x v="1"/>
  </r>
  <r>
    <s v="Roanne Phizacklea"/>
    <x v="1"/>
  </r>
  <r>
    <s v="Abran Danielsky"/>
    <x v="0"/>
  </r>
  <r>
    <s v="Bert Yaakov"/>
    <x v="0"/>
  </r>
  <r>
    <s v="Kingsley Hagard"/>
    <x v="0"/>
  </r>
  <r>
    <s v="Cristal Demangeot"/>
    <x v="0"/>
  </r>
  <r>
    <s v="Trey Jurges"/>
    <x v="0"/>
  </r>
  <r>
    <s v="Addi Studdeard"/>
    <x v="1"/>
  </r>
  <r>
    <s v="Alisha Bloschke"/>
    <x v="1"/>
  </r>
  <r>
    <s v="Nolan Tortis"/>
    <x v="1"/>
  </r>
  <r>
    <s v="Lea Chaplin"/>
    <x v="0"/>
  </r>
  <r>
    <s v="Floyd Cowgill"/>
    <x v="0"/>
  </r>
  <r>
    <s v="Grover Cooksey"/>
    <x v="0"/>
  </r>
  <r>
    <s v="Jeane Bermingham"/>
    <x v="0"/>
  </r>
  <r>
    <s v="Mendel Gentsch"/>
    <x v="2"/>
  </r>
  <r>
    <s v="Clemmie Hebblewaite"/>
    <x v="0"/>
  </r>
  <r>
    <s v="Shellysheldon Mahady"/>
    <x v="2"/>
  </r>
  <r>
    <s v="Karlen McCaffrey"/>
    <x v="0"/>
  </r>
  <r>
    <s v="Christopher Kezourec"/>
    <x v="0"/>
  </r>
  <r>
    <s v="Jacobo Lasham"/>
    <x v="0"/>
  </r>
  <r>
    <s v="Stormy Church"/>
    <x v="2"/>
  </r>
  <r>
    <s v="Cordelia Djuricic"/>
    <x v="1"/>
  </r>
  <r>
    <s v="Addi Studdeard"/>
    <x v="2"/>
  </r>
  <r>
    <s v="Sharity Brands"/>
    <x v="1"/>
  </r>
  <r>
    <s v="Amaleta Baltzar"/>
    <x v="2"/>
  </r>
  <r>
    <s v="Demetria Le Estut"/>
    <x v="1"/>
  </r>
  <r>
    <s v="Letisha Carrett"/>
    <x v="1"/>
  </r>
  <r>
    <s v="Michaella Perri"/>
    <x v="2"/>
  </r>
  <r>
    <s v="Barny Fairweather"/>
    <x v="2"/>
  </r>
  <r>
    <s v="Nanice Boatwright"/>
    <x v="1"/>
  </r>
  <r>
    <s v="Calvin O'Carroll"/>
    <x v="0"/>
  </r>
  <r>
    <s v="Ronnie Mesias"/>
    <x v="0"/>
  </r>
  <r>
    <s v="Wendel Malletratt"/>
    <x v="0"/>
  </r>
  <r>
    <s v="Marmaduke Worssam"/>
    <x v="1"/>
  </r>
  <r>
    <s v="Dennison Crosswaite"/>
    <x v="1"/>
  </r>
  <r>
    <s v="Eilis Pavlasek"/>
    <x v="0"/>
  </r>
  <r>
    <s v="Ancell Moretto"/>
    <x v="1"/>
  </r>
  <r>
    <s v="Bayard Gendricke"/>
    <x v="0"/>
  </r>
  <r>
    <s v="Esmaria Denecamp"/>
    <x v="0"/>
  </r>
  <r>
    <s v="Kelci Walkden"/>
    <x v="0"/>
  </r>
  <r>
    <s v="Sammy Gantlett"/>
    <x v="2"/>
  </r>
  <r>
    <s v="De witt Lottrington"/>
    <x v="1"/>
  </r>
  <r>
    <s v="Clo Jimpson"/>
    <x v="2"/>
  </r>
  <r>
    <s v="Irena Trousdell"/>
    <x v="0"/>
  </r>
  <r>
    <s v="Lamond Douthwaite"/>
    <x v="2"/>
  </r>
  <r>
    <s v="Kath Bletsoe"/>
    <x v="1"/>
  </r>
  <r>
    <s v="Inge Creer"/>
    <x v="2"/>
  </r>
  <r>
    <s v="Berna Dubery"/>
    <x v="0"/>
  </r>
  <r>
    <s v="Jarad Barbrook"/>
    <x v="1"/>
  </r>
  <r>
    <s v="Krysta Elacoate"/>
    <x v="1"/>
  </r>
  <r>
    <s v="Chas Happel"/>
    <x v="0"/>
  </r>
  <r>
    <s v="Cindi McDuffy"/>
    <x v="1"/>
  </r>
  <r>
    <s v="Mackenzie Hannis"/>
    <x v="1"/>
  </r>
  <r>
    <s v="Irvine Blenkin"/>
    <x v="1"/>
  </r>
  <r>
    <s v="Orlando Gorstidge"/>
    <x v="2"/>
  </r>
  <r>
    <s v="Sibyl Dunkirk"/>
    <x v="0"/>
  </r>
  <r>
    <s v="Aeriell Cuell"/>
    <x v="1"/>
  </r>
  <r>
    <s v="Cathrin Yanuk"/>
    <x v="2"/>
  </r>
  <r>
    <s v="Shea Mix"/>
    <x v="2"/>
  </r>
  <r>
    <s v="Leonidas Cavaney"/>
    <x v="0"/>
  </r>
  <r>
    <s v="Benni Simounet"/>
    <x v="2"/>
  </r>
  <r>
    <s v="Hans Bucke"/>
    <x v="0"/>
  </r>
  <r>
    <s v="Gwenore Scotchmer"/>
    <x v="0"/>
  </r>
  <r>
    <s v="Adi Seawright"/>
    <x v="0"/>
  </r>
  <r>
    <s v="Katey Cadany"/>
    <x v="1"/>
  </r>
  <r>
    <s v="Layton Kierans"/>
    <x v="0"/>
  </r>
  <r>
    <s v="Faina Durand"/>
    <x v="0"/>
  </r>
  <r>
    <s v="Aeriela Aickin"/>
    <x v="1"/>
  </r>
  <r>
    <s v="Billie Croucher"/>
    <x v="0"/>
  </r>
  <r>
    <s v="Meara Darrington"/>
    <x v="1"/>
  </r>
  <r>
    <s v="Tyson Prescote"/>
    <x v="0"/>
  </r>
  <r>
    <s v="Kay Edling"/>
    <x v="2"/>
  </r>
  <r>
    <s v="Ansley Gounel"/>
    <x v="2"/>
  </r>
  <r>
    <s v="Estell Kingsland"/>
    <x v="0"/>
  </r>
  <r>
    <s v="Bryant Scamp"/>
    <x v="0"/>
  </r>
  <r>
    <s v="Cecilla Joselevitch"/>
    <x v="1"/>
  </r>
  <r>
    <s v="Adrianne Gave"/>
    <x v="2"/>
  </r>
  <r>
    <s v="Ruby Cracie"/>
    <x v="0"/>
  </r>
  <r>
    <s v="Dane Wudeland"/>
    <x v="0"/>
  </r>
  <r>
    <s v="Pauletta Falkus"/>
    <x v="0"/>
  </r>
  <r>
    <s v="Van Tuxwell"/>
    <x v="1"/>
  </r>
  <r>
    <s v="Layton Crayden"/>
    <x v="0"/>
  </r>
  <r>
    <s v="Aretha Ettridge"/>
    <x v="1"/>
  </r>
  <r>
    <s v="Denni Wiggans"/>
    <x v="2"/>
  </r>
  <r>
    <s v="Deck McCallion"/>
    <x v="1"/>
  </r>
  <r>
    <s v="Reidar Skechley"/>
    <x v="1"/>
  </r>
  <r>
    <s v="Nonah Bissell"/>
    <x v="0"/>
  </r>
  <r>
    <s v="Bendite Bloan"/>
    <x v="2"/>
  </r>
  <r>
    <s v="Durand Backhouse"/>
    <x v="0"/>
  </r>
  <r>
    <s v="Codie Gaunson"/>
    <x v="1"/>
  </r>
  <r>
    <s v="Hephzibah Summerell"/>
    <x v="1"/>
  </r>
  <r>
    <s v="Issy McLevie"/>
    <x v="0"/>
  </r>
  <r>
    <s v="Alikee Jecock"/>
    <x v="0"/>
  </r>
  <r>
    <s v="Jolynn Behnecken"/>
    <x v="0"/>
  </r>
  <r>
    <s v="Kelly Corkitt"/>
    <x v="2"/>
  </r>
  <r>
    <s v="Maggee Stiggles"/>
    <x v="1"/>
  </r>
  <r>
    <s v="Lark Ironmonger"/>
    <x v="1"/>
  </r>
  <r>
    <s v="Adolph McNalley"/>
    <x v="1"/>
  </r>
  <r>
    <s v="Willi Vasey"/>
    <x v="0"/>
  </r>
  <r>
    <s v="Lissy McCoy"/>
    <x v="1"/>
  </r>
  <r>
    <s v="Florie Tortoise"/>
    <x v="1"/>
  </r>
  <r>
    <s v="Tarrah Wordsworth"/>
    <x v="1"/>
  </r>
  <r>
    <s v="Win Arthurs"/>
    <x v="1"/>
  </r>
  <r>
    <s v="Quintina Kilgannon"/>
    <x v="0"/>
  </r>
  <r>
    <s v="Roth Bourget"/>
    <x v="0"/>
  </r>
  <r>
    <s v="Angeline Christophersen"/>
    <x v="1"/>
  </r>
  <r>
    <s v="Jacklyn Andrioletti"/>
    <x v="1"/>
  </r>
  <r>
    <s v="Jamesy O'Ferris"/>
    <x v="0"/>
  </r>
  <r>
    <s v="Hedvige Stelfox"/>
    <x v="1"/>
  </r>
  <r>
    <s v="Devinne Tuny"/>
    <x v="0"/>
  </r>
  <r>
    <s v="Penni Patemore"/>
    <x v="0"/>
  </r>
  <r>
    <s v="Georg Dinnage"/>
    <x v="0"/>
  </r>
  <r>
    <s v="Katya Hundy"/>
    <x v="0"/>
  </r>
  <r>
    <s v="Fred Dudeney"/>
    <x v="2"/>
  </r>
  <r>
    <s v="Korney Bockings"/>
    <x v="2"/>
  </r>
  <r>
    <s v="Adolph Hartin"/>
    <x v="2"/>
  </r>
  <r>
    <s v="Lincoln Greatex"/>
    <x v="1"/>
  </r>
  <r>
    <s v="Christoph Stretton"/>
    <x v="1"/>
  </r>
  <r>
    <s v="Juditha Hatherleigh"/>
    <x v="0"/>
  </r>
  <r>
    <s v="Kienan Epinay"/>
    <x v="0"/>
  </r>
  <r>
    <s v="Rogers Rosenthaler"/>
    <x v="2"/>
  </r>
  <r>
    <s v="Patricia Dwelly"/>
    <x v="2"/>
  </r>
  <r>
    <s v="Eward Astlett"/>
    <x v="2"/>
  </r>
  <r>
    <s v="Dotty Strutley"/>
    <x v="2"/>
  </r>
  <r>
    <s v="Candace Hanlon"/>
    <x v="2"/>
  </r>
  <r>
    <s v="Blythe Clipston"/>
    <x v="0"/>
  </r>
  <r>
    <s v="Freddy Linford"/>
    <x v="0"/>
  </r>
  <r>
    <s v="Caty Janas"/>
    <x v="2"/>
  </r>
  <r>
    <s v="Brose MacCorkell"/>
    <x v="0"/>
  </r>
  <r>
    <s v="Ginger Myott"/>
    <x v="1"/>
  </r>
  <r>
    <s v="Rey Chartman"/>
    <x v="0"/>
  </r>
  <r>
    <s v="Charline Husset"/>
    <x v="1"/>
  </r>
  <r>
    <s v="Tamar MacGilfoyle"/>
    <x v="0"/>
  </r>
  <r>
    <s v="Stan Tolliday"/>
    <x v="2"/>
  </r>
  <r>
    <s v="Michaeline Capehorn"/>
    <x v="2"/>
  </r>
  <r>
    <s v="Griz Thorington"/>
    <x v="1"/>
  </r>
  <r>
    <s v="Jaime Dowe"/>
    <x v="2"/>
  </r>
  <r>
    <s v="Courtney Given"/>
    <x v="1"/>
  </r>
  <r>
    <s v="Carolin Fieldstone"/>
    <x v="0"/>
  </r>
  <r>
    <s v="Twila Roantree"/>
    <x v="2"/>
  </r>
  <r>
    <s v="Austine Littlewood"/>
    <x v="1"/>
  </r>
  <r>
    <s v="Kakalina Stanaway"/>
    <x v="0"/>
  </r>
  <r>
    <s v="Isaak Rawne"/>
    <x v="2"/>
  </r>
  <r>
    <s v="Diarmid Alman"/>
    <x v="1"/>
  </r>
  <r>
    <s v="Taddeo Jovis"/>
    <x v="1"/>
  </r>
  <r>
    <s v="Collin Jagson"/>
    <x v="1"/>
  </r>
  <r>
    <s v="Louise Lamming"/>
    <x v="2"/>
  </r>
  <r>
    <s v="Mata Fishley"/>
    <x v="1"/>
  </r>
  <r>
    <s v="Monti Burdus"/>
    <x v="1"/>
  </r>
  <r>
    <s v="Grier Kidsley"/>
    <x v="1"/>
  </r>
  <r>
    <s v="Ruthanne Beadnell"/>
    <x v="0"/>
  </r>
  <r>
    <s v="Althea Bronger"/>
    <x v="0"/>
  </r>
  <r>
    <s v="Onofredo Hassan"/>
    <x v="0"/>
  </r>
  <r>
    <s v="Archaimbaud Pinchin"/>
    <x v="0"/>
  </r>
  <r>
    <s v="Hilliary Roarty"/>
    <x v="0"/>
  </r>
  <r>
    <s v="Cyndia Skedge"/>
    <x v="1"/>
  </r>
  <r>
    <s v="Mick Titman"/>
    <x v="2"/>
  </r>
  <r>
    <s v="Mora Innett"/>
    <x v="2"/>
  </r>
  <r>
    <s v="Shana Bewly"/>
    <x v="1"/>
  </r>
  <r>
    <s v="Bogey Hitcham"/>
    <x v="2"/>
  </r>
  <r>
    <s v="Trix Lutsch"/>
    <x v="1"/>
  </r>
  <r>
    <s v="Kissiah Maydway"/>
    <x v="2"/>
  </r>
  <r>
    <s v="Bari Toffano"/>
    <x v="0"/>
  </r>
  <r>
    <s v="Elliot Tuplin"/>
    <x v="0"/>
  </r>
  <r>
    <s v="Adella Hartshorne"/>
    <x v="2"/>
  </r>
  <r>
    <s v="Gardy Grigorey"/>
    <x v="0"/>
  </r>
  <r>
    <s v="Joey Keedwell"/>
    <x v="0"/>
  </r>
  <r>
    <s v="Callie Duckels"/>
    <x v="1"/>
  </r>
  <r>
    <s v="Sarajane Peachey"/>
    <x v="1"/>
  </r>
  <r>
    <s v="Verla Timmis"/>
    <x v="1"/>
  </r>
  <r>
    <s v="Daryn Kniveton"/>
    <x v="2"/>
  </r>
  <r>
    <s v="Marlie Charsley"/>
    <x v="1"/>
  </r>
  <r>
    <s v="Carolina Blumsom"/>
    <x v="1"/>
  </r>
  <r>
    <s v="Axel Grigaut"/>
    <x v="1"/>
  </r>
  <r>
    <s v="Virge Garfield"/>
    <x v="1"/>
  </r>
  <r>
    <s v="Thedrick Rogeon"/>
    <x v="0"/>
  </r>
  <r>
    <s v="Francoise Godbold"/>
    <x v="0"/>
  </r>
  <r>
    <s v="Morten Dumphy"/>
    <x v="0"/>
  </r>
  <r>
    <s v="Pooh Splevins"/>
    <x v="2"/>
  </r>
  <r>
    <s v="Josepha Keningham"/>
    <x v="0"/>
  </r>
  <r>
    <s v="Lezlie Balmann"/>
    <x v="0"/>
  </r>
  <r>
    <s v="Halimeda Kuscha"/>
    <x v="1"/>
  </r>
  <r>
    <s v="Lindy Guillet"/>
    <x v="1"/>
  </r>
  <r>
    <s v="Peggi Bullas"/>
    <x v="1"/>
  </r>
  <r>
    <s v="Westbrook Brandino"/>
    <x v="2"/>
  </r>
  <r>
    <s v="Orton Livick"/>
    <x v="1"/>
  </r>
  <r>
    <s v="Shaylah Owbrick"/>
    <x v="1"/>
  </r>
  <r>
    <s v="Mirna Etoile"/>
    <x v="0"/>
  </r>
  <r>
    <s v="Julian Andrassy"/>
    <x v="2"/>
  </r>
  <r>
    <s v="Carry Loblie"/>
    <x v="0"/>
  </r>
  <r>
    <s v="Dov Thoresby"/>
    <x v="1"/>
  </r>
  <r>
    <s v="Burtie Moulden"/>
    <x v="2"/>
  </r>
  <r>
    <s v="Sly Cowley"/>
    <x v="1"/>
  </r>
  <r>
    <s v="Tammy Backson"/>
    <x v="1"/>
  </r>
  <r>
    <s v="Luca Wolstenholme"/>
    <x v="0"/>
  </r>
  <r>
    <s v="Aurelea Devitt"/>
    <x v="1"/>
  </r>
  <r>
    <s v="Oby Sorrel"/>
    <x v="0"/>
  </r>
  <r>
    <s v="Oby Sorrel"/>
    <x v="0"/>
  </r>
  <r>
    <s v="Desi Peniman"/>
    <x v="2"/>
  </r>
  <r>
    <s v="Desi Peniman"/>
    <x v="0"/>
  </r>
  <r>
    <s v="Cathyleen Hurch"/>
    <x v="2"/>
  </r>
  <r>
    <s v="Collen Dunbleton"/>
    <x v="1"/>
  </r>
  <r>
    <s v="Edd MacKnockiter"/>
    <x v="2"/>
  </r>
  <r>
    <s v="Ignacius Losel"/>
    <x v="0"/>
  </r>
  <r>
    <s v="Curtice Advani"/>
    <x v="2"/>
  </r>
  <r>
    <s v="Caron Kolakovic"/>
    <x v="0"/>
  </r>
  <r>
    <s v="Andrea Becker"/>
    <x v="0"/>
  </r>
  <r>
    <s v="Effie Vasilov"/>
    <x v="2"/>
  </r>
  <r>
    <s v="Ferrell Skepper"/>
    <x v="0"/>
  </r>
  <r>
    <s v="Chelsea Itzak"/>
    <x v="0"/>
  </r>
  <r>
    <s v="Evangelina Lergan"/>
    <x v="0"/>
  </r>
  <r>
    <s v="Pedro Carluccio"/>
    <x v="2"/>
  </r>
  <r>
    <s v="Adey Ryal"/>
    <x v="2"/>
  </r>
  <r>
    <s v="Hildagard Reece"/>
    <x v="2"/>
  </r>
  <r>
    <s v="Ernestus O'Hengerty"/>
    <x v="1"/>
  </r>
  <r>
    <s v="Yoshiko Tamblingson"/>
    <x v="0"/>
  </r>
  <r>
    <s v="Beryl Burnsyde"/>
    <x v="2"/>
  </r>
  <r>
    <s v="Archibald Dyzart"/>
    <x v="1"/>
  </r>
  <r>
    <s v="Dulsea Folkes"/>
    <x v="1"/>
  </r>
  <r>
    <s v="Sandie Anthonies"/>
    <x v="0"/>
  </r>
  <r>
    <s v="Jill Shipsey"/>
    <x v="2"/>
  </r>
  <r>
    <s v="Ulick Maingot"/>
    <x v="0"/>
  </r>
  <r>
    <s v="Gretchen Callow"/>
    <x v="0"/>
  </r>
  <r>
    <s v="Freddie Johnikin"/>
    <x v="2"/>
  </r>
  <r>
    <s v="Niles Mahomet"/>
    <x v="1"/>
  </r>
  <r>
    <s v="Brendan Edgeller"/>
    <x v="1"/>
  </r>
  <r>
    <s v="Daisie McNeice"/>
    <x v="0"/>
  </r>
  <r>
    <s v="Jehu Rudeforth"/>
    <x v="1"/>
  </r>
  <r>
    <s v="Bryana Loyns"/>
    <x v="0"/>
  </r>
  <r>
    <s v="Antonino Forsdicke"/>
    <x v="2"/>
  </r>
  <r>
    <s v="Antonino Forsdicke"/>
    <x v="1"/>
  </r>
  <r>
    <s v="Addy Pimblett"/>
    <x v="2"/>
  </r>
  <r>
    <s v="Dominic Ortler"/>
    <x v="1"/>
  </r>
  <r>
    <s v="Maximo Guirard"/>
    <x v="0"/>
  </r>
  <r>
    <s v="Tamara Couvet"/>
    <x v="1"/>
  </r>
  <r>
    <s v="Mathian MacMeeking"/>
    <x v="2"/>
  </r>
  <r>
    <s v="Abigael Basire"/>
    <x v="1"/>
  </r>
  <r>
    <s v="Selby Hacker"/>
    <x v="2"/>
  </r>
  <r>
    <s v="Cull Nannetti"/>
    <x v="0"/>
  </r>
  <r>
    <s v="Joyce Leyband"/>
    <x v="2"/>
  </r>
  <r>
    <s v="Joana Bartocci"/>
    <x v="0"/>
  </r>
  <r>
    <s v="Joana Bartocci"/>
    <x v="1"/>
  </r>
  <r>
    <s v="Millie Fiveash"/>
    <x v="0"/>
  </r>
  <r>
    <s v="Hyacinthie Braybrooke"/>
    <x v="1"/>
  </r>
  <r>
    <s v="Andria Kimpton"/>
    <x v="1"/>
  </r>
  <r>
    <s v="Andria Kimpton"/>
    <x v="0"/>
  </r>
  <r>
    <s v="Kristofor Powner"/>
    <x v="2"/>
  </r>
  <r>
    <s v="Joshia Farris"/>
    <x v="0"/>
  </r>
  <r>
    <s v="Cornie Arstall"/>
    <x v="1"/>
  </r>
  <r>
    <s v="Steven Labat"/>
    <x v="0"/>
  </r>
  <r>
    <s v="Jermaine Steers"/>
    <x v="1"/>
  </r>
  <r>
    <s v="Sabina Scorrer"/>
    <x v="0"/>
  </r>
  <r>
    <s v="Craggie Whistlecraft"/>
    <x v="1"/>
  </r>
  <r>
    <s v="My Hanscome"/>
    <x v="2"/>
  </r>
  <r>
    <s v="Susy Challoner"/>
    <x v="0"/>
  </r>
  <r>
    <s v="Gavan Puttan"/>
    <x v="1"/>
  </r>
  <r>
    <s v="Bili Sizey"/>
    <x v="1"/>
  </r>
  <r>
    <s v="Sandi Labat"/>
    <x v="1"/>
  </r>
  <r>
    <s v="Osborn Pawle"/>
    <x v="1"/>
  </r>
  <r>
    <s v="Alexine Portail"/>
    <x v="2"/>
  </r>
  <r>
    <s v="Hedwiga Ingarfield"/>
    <x v="0"/>
  </r>
  <r>
    <s v="Duffie Ibel"/>
    <x v="0"/>
  </r>
  <r>
    <s v="Ingunna Wainscoat"/>
    <x v="0"/>
  </r>
  <r>
    <s v="Lanny Beaney"/>
    <x v="1"/>
  </r>
  <r>
    <s v="Faun Rickeard"/>
    <x v="2"/>
  </r>
  <r>
    <s v="Fax Scotland"/>
    <x v="1"/>
  </r>
  <r>
    <s v="Cheryl Mantz"/>
    <x v="0"/>
  </r>
  <r>
    <s v="Corabel Luberto"/>
    <x v="0"/>
  </r>
  <r>
    <s v="Elia Cockton"/>
    <x v="0"/>
  </r>
  <r>
    <s v="Camilla Castle"/>
    <x v="0"/>
  </r>
  <r>
    <s v="Nicol Giacomi"/>
    <x v="0"/>
  </r>
  <r>
    <s v="Georgie Caress"/>
    <x v="1"/>
  </r>
  <r>
    <s v="Violetta Vial"/>
    <x v="0"/>
  </r>
  <r>
    <s v="Loralyn Bruton"/>
    <x v="1"/>
  </r>
  <r>
    <s v="Beverie Moffet"/>
    <x v="0"/>
  </r>
  <r>
    <s v="Itch Tinklin"/>
    <x v="1"/>
  </r>
  <r>
    <s v="Lia Lurner"/>
    <x v="1"/>
  </r>
  <r>
    <s v="Rosaline Wenderott"/>
    <x v="1"/>
  </r>
  <r>
    <s v="Pembroke Siflet"/>
    <x v="1"/>
  </r>
  <r>
    <s v="Brad Gumb"/>
    <x v="0"/>
  </r>
  <r>
    <s v="Timmy Brenston"/>
    <x v="2"/>
  </r>
  <r>
    <s v="Thorvald Milliken"/>
    <x v="2"/>
  </r>
  <r>
    <s v="Debera Gow"/>
    <x v="2"/>
  </r>
  <r>
    <s v="Cathi Gillbee"/>
    <x v="1"/>
  </r>
  <r>
    <s v="Aubert Wedmore."/>
    <x v="2"/>
  </r>
  <r>
    <s v="Fonzie O'Shea"/>
    <x v="0"/>
  </r>
  <r>
    <s v="Nerita Mycock"/>
    <x v="0"/>
  </r>
  <r>
    <s v="Alicea Pudsall"/>
    <x v="1"/>
  </r>
  <r>
    <s v="Hartwell Pratchett"/>
    <x v="2"/>
  </r>
  <r>
    <s v="Michael Sidry"/>
    <x v="1"/>
  </r>
  <r>
    <s v="Trudie Couch"/>
    <x v="2"/>
  </r>
  <r>
    <s v="Gigi Bohling"/>
    <x v="2"/>
  </r>
  <r>
    <s v="d"/>
    <x v="2"/>
  </r>
  <r>
    <s v="Jobie Basili"/>
    <x v="0"/>
  </r>
  <r>
    <s v="Drusy MacCombe"/>
    <x v="0"/>
  </r>
  <r>
    <s v="Jordain Cyster"/>
    <x v="0"/>
  </r>
  <r>
    <s v="Milton Lilie"/>
    <x v="0"/>
  </r>
  <r>
    <s v="Phylys Benitez"/>
    <x v="1"/>
  </r>
  <r>
    <s v="Putnem Manchester"/>
    <x v="2"/>
  </r>
  <r>
    <s v="Ambros Murthwaite"/>
    <x v="2"/>
  </r>
  <r>
    <s v="Forester Feakins"/>
    <x v="1"/>
  </r>
  <r>
    <s v="Justino Chapiro"/>
    <x v="2"/>
  </r>
  <r>
    <s v="Benoite Ackermann"/>
    <x v="1"/>
  </r>
  <r>
    <s v="Sisely Gatsby"/>
    <x v="0"/>
  </r>
  <r>
    <s v="Delphine Jewis"/>
    <x v="0"/>
  </r>
  <r>
    <s v="Allene Gobbet"/>
    <x v="1"/>
  </r>
  <r>
    <s v="Hobard Benninger"/>
    <x v="1"/>
  </r>
  <r>
    <s v="Nessy Baskwell"/>
    <x v="0"/>
  </r>
  <r>
    <s v="Emmanuel Westrey"/>
    <x v="0"/>
  </r>
  <r>
    <s v="Barbara-anne Kenchington"/>
    <x v="1"/>
  </r>
  <r>
    <s v="Husein Augar"/>
    <x v="0"/>
  </r>
  <r>
    <s v="Anjanette Ferre"/>
    <x v="1"/>
  </r>
  <r>
    <s v="Barr Faughny"/>
    <x v="1"/>
  </r>
  <r>
    <s v="Lilyan Klimpt"/>
    <x v="2"/>
  </r>
  <r>
    <s v="Patience Noot"/>
    <x v="1"/>
  </r>
  <r>
    <s v="Enrichetta Mowles"/>
    <x v="0"/>
  </r>
  <r>
    <s v="Eldredge MacClure"/>
    <x v="0"/>
  </r>
  <r>
    <s v="Evyn Fyrth"/>
    <x v="0"/>
  </r>
  <r>
    <s v="Petronella Marusik"/>
    <x v="1"/>
  </r>
  <r>
    <s v="Eddy Stolze"/>
    <x v="0"/>
  </r>
  <r>
    <s v="Alida Welman"/>
    <x v="0"/>
  </r>
  <r>
    <s v="Marlowe Constantine"/>
    <x v="1"/>
  </r>
  <r>
    <s v="Lisle Danahar"/>
    <x v="0"/>
  </r>
  <r>
    <s v="Andrea Penfold"/>
    <x v="0"/>
  </r>
  <r>
    <s v="Dorolice Farry"/>
    <x v="0"/>
  </r>
  <r>
    <s v="Tadio Dowdle"/>
    <x v="0"/>
  </r>
  <r>
    <s v="Foss Asquez"/>
    <x v="1"/>
  </r>
  <r>
    <s v="Ollie Schirak"/>
    <x v="2"/>
  </r>
  <r>
    <s v="Cly Vizard"/>
    <x v="1"/>
  </r>
  <r>
    <s v="Halette Yesenev"/>
    <x v="0"/>
  </r>
  <r>
    <s v="Clarine Shambrooke"/>
    <x v="2"/>
  </r>
  <r>
    <s v="Lorrie Derycot"/>
    <x v="2"/>
  </r>
  <r>
    <s v="Grady Crosgrove"/>
    <x v="0"/>
  </r>
  <r>
    <s v="Dayle O'Luney"/>
    <x v="2"/>
  </r>
  <r>
    <s v="Fidela Artis"/>
    <x v="2"/>
  </r>
  <r>
    <s v="Dewie Stodart"/>
    <x v="0"/>
  </r>
  <r>
    <s v="Tabbatha Pickston"/>
    <x v="1"/>
  </r>
  <r>
    <s v="Genovera Ghost"/>
    <x v="0"/>
  </r>
  <r>
    <s v="Zebulon Allmen"/>
    <x v="1"/>
  </r>
  <r>
    <s v="Moore Gligoraci"/>
    <x v="2"/>
  </r>
  <r>
    <s v="Isadora Maunsell"/>
    <x v="1"/>
  </r>
  <r>
    <s v="Shay Chasney"/>
    <x v="2"/>
  </r>
  <r>
    <s v="Crawford Scad"/>
    <x v="0"/>
  </r>
  <r>
    <s v="Crawford Scad"/>
    <x v="2"/>
  </r>
  <r>
    <s v="Adela Dowsett"/>
    <x v="2"/>
  </r>
  <r>
    <s v="Florinda Crace"/>
    <x v="1"/>
  </r>
  <r>
    <s v="Angeline Christophersen"/>
    <x v="0"/>
  </r>
  <r>
    <s v="Cullie Bourcq"/>
    <x v="1"/>
  </r>
  <r>
    <s v="Jannel Labb"/>
    <x v="0"/>
  </r>
  <r>
    <s v="Maximo Ungerecht"/>
    <x v="2"/>
  </r>
  <r>
    <s v="Stephan Bussel"/>
    <x v="0"/>
  </r>
  <r>
    <s v="Niko MacGille"/>
    <x v="2"/>
  </r>
  <r>
    <s v="Quentin Ferraresi"/>
    <x v="1"/>
  </r>
  <r>
    <s v="Yves Clunie"/>
    <x v="2"/>
  </r>
  <r>
    <s v="Brit Hamnett"/>
    <x v="1"/>
  </r>
  <r>
    <s v="Bennett Gimenez"/>
    <x v="1"/>
  </r>
  <r>
    <s v="Torey Rosell"/>
    <x v="0"/>
  </r>
  <r>
    <s v="Evanne Levens"/>
    <x v="0"/>
  </r>
  <r>
    <s v="Tallie Chaikovski"/>
    <x v="2"/>
  </r>
  <r>
    <s v="Konstanze Wyleman"/>
    <x v="1"/>
  </r>
  <r>
    <s v="Yanaton Wooster"/>
    <x v="1"/>
  </r>
  <r>
    <s v="Shaylyn Ransbury"/>
    <x v="1"/>
  </r>
  <r>
    <s v="Agnes Collicott"/>
    <x v="1"/>
  </r>
  <r>
    <s v="Genevra Friday"/>
    <x v="2"/>
  </r>
  <r>
    <s v="Verney Sloegrave"/>
    <x v="0"/>
  </r>
  <r>
    <s v="Iain Wiburn"/>
    <x v="0"/>
  </r>
  <r>
    <s v="Lucias Minico"/>
    <x v="0"/>
  </r>
  <r>
    <s v="Yolande O'Dare"/>
    <x v="1"/>
  </r>
  <r>
    <s v="Royal Nowakowska"/>
    <x v="0"/>
  </r>
  <r>
    <s v="Barri Teacy"/>
    <x v="2"/>
  </r>
  <r>
    <s v="Mathian MacMeeking"/>
    <x v="0"/>
  </r>
  <r>
    <s v="Sissy Muehle"/>
    <x v="0"/>
  </r>
  <r>
    <s v="Jeannie Petracco"/>
    <x v="1"/>
  </r>
  <r>
    <s v="Althea Bronger"/>
    <x v="0"/>
  </r>
  <r>
    <s v="Alta Kaszper"/>
    <x v="2"/>
  </r>
  <r>
    <s v="Novelia Pyffe"/>
    <x v="0"/>
  </r>
  <r>
    <s v="Nananne Gehringer"/>
    <x v="2"/>
  </r>
  <r>
    <s v="Maritsa Marusic"/>
    <x v="0"/>
  </r>
  <r>
    <s v="Maritsa Marusic"/>
    <x v="1"/>
  </r>
  <r>
    <s v="Loren Rettie"/>
    <x v="0"/>
  </r>
  <r>
    <s v="Stefa Eggleston"/>
    <x v="0"/>
  </r>
  <r>
    <s v="Rose Shurrocks"/>
    <x v="0"/>
  </r>
  <r>
    <s v="Fairfax Wallsam"/>
    <x v="1"/>
  </r>
  <r>
    <s v="Theresita Chasmer"/>
    <x v="2"/>
  </r>
  <r>
    <s v="Eleonore Airdrie"/>
    <x v="1"/>
  </r>
  <r>
    <s v="Konstantin Timblett"/>
    <x v="1"/>
  </r>
  <r>
    <s v="Saunders Blumson"/>
    <x v="1"/>
  </r>
  <r>
    <s v="Chauncey Schild"/>
    <x v="1"/>
  </r>
  <r>
    <s v="Skip Morkham"/>
    <x v="0"/>
  </r>
  <r>
    <s v="Xavier Filipic"/>
    <x v="0"/>
  </r>
  <r>
    <s v="Felicdad Heibel"/>
    <x v="1"/>
  </r>
  <r>
    <s v="Roselle Wandrach"/>
    <x v="1"/>
  </r>
  <r>
    <s v="Vasily MacVanamy"/>
    <x v="2"/>
  </r>
  <r>
    <s v="Mord Cromblehome"/>
    <x v="0"/>
  </r>
  <r>
    <s v="Gerrard Doorey"/>
    <x v="1"/>
  </r>
  <r>
    <s v="Shellysheldon Ellerman"/>
    <x v="1"/>
  </r>
  <r>
    <s v="Berenice Osbaldstone"/>
    <x v="1"/>
  </r>
  <r>
    <s v="Nickolai Artin"/>
    <x v="2"/>
  </r>
  <r>
    <s v="Saundra O'Connel"/>
    <x v="1"/>
  </r>
  <r>
    <s v="Jobey Boneham"/>
    <x v="0"/>
  </r>
  <r>
    <s v="Blaire Ruckman"/>
    <x v="0"/>
  </r>
  <r>
    <s v="Adella Hartshorne"/>
    <x v="1"/>
  </r>
  <r>
    <s v="Natalee Craiker"/>
    <x v="1"/>
  </r>
  <r>
    <s v="Philis Rowlstone"/>
    <x v="2"/>
  </r>
  <r>
    <s v="Riccardo Hagan"/>
    <x v="1"/>
  </r>
  <r>
    <s v="Daron Biaggioli"/>
    <x v="0"/>
  </r>
  <r>
    <s v="Emanuel Beldan"/>
    <x v="1"/>
  </r>
  <r>
    <s v="Berny Bastide"/>
    <x v="0"/>
  </r>
  <r>
    <s v="Mariann Mowat"/>
    <x v="0"/>
  </r>
  <r>
    <s v="Collette Blackaller"/>
    <x v="0"/>
  </r>
  <r>
    <s v="Shelby Buckland"/>
    <x v="2"/>
  </r>
  <r>
    <s v="Katerine Lohden"/>
    <x v="0"/>
  </r>
  <r>
    <s v="Fanchon Furney"/>
    <x v="1"/>
  </r>
  <r>
    <s v="Eberto William"/>
    <x v="1"/>
  </r>
  <r>
    <s v="Antonetta Coggeshall"/>
    <x v="0"/>
  </r>
  <r>
    <s v="Constantino Espley"/>
    <x v="1"/>
  </r>
  <r>
    <s v="Sile Whorton"/>
    <x v="1"/>
  </r>
  <r>
    <s v="Von Boeter"/>
    <x v="2"/>
  </r>
  <r>
    <s v="Latisha Jolly"/>
    <x v="2"/>
  </r>
  <r>
    <s v="Letizia Hasselby"/>
    <x v="1"/>
  </r>
  <r>
    <s v="Gunar Cockshoot"/>
    <x v="1"/>
  </r>
  <r>
    <s v="Anjela Spancock"/>
    <x v="2"/>
  </r>
  <r>
    <s v="Garrick Hadwick"/>
    <x v="1"/>
  </r>
  <r>
    <s v="Toby Brodhead"/>
    <x v="2"/>
  </r>
  <r>
    <s v="Farrel Vanyatin"/>
    <x v="2"/>
  </r>
  <r>
    <s v="Ondrea Banfield"/>
    <x v="0"/>
  </r>
  <r>
    <s v="Lonny Caen"/>
    <x v="2"/>
  </r>
  <r>
    <s v="Jillana Gabbitis"/>
    <x v="0"/>
  </r>
  <r>
    <s v="Rhiamon Mollison"/>
    <x v="2"/>
  </r>
  <r>
    <s v="Rhiamon Mollison"/>
    <x v="1"/>
  </r>
  <r>
    <s v="Mariette Daymont"/>
    <x v="1"/>
  </r>
  <r>
    <s v="Amandy Jope"/>
    <x v="1"/>
  </r>
  <r>
    <s v="Gamaliel Ewins"/>
    <x v="1"/>
  </r>
  <r>
    <s v="Anni Dinse"/>
    <x v="2"/>
  </r>
  <r>
    <s v="Gideon Hehir"/>
    <x v="0"/>
  </r>
  <r>
    <s v="Ardyce Eacott"/>
    <x v="0"/>
  </r>
  <r>
    <s v="Daphne Francillo"/>
    <x v="2"/>
  </r>
  <r>
    <s v="Hinda Label"/>
    <x v="0"/>
  </r>
  <r>
    <s v="Cecilla Northen"/>
    <x v="1"/>
  </r>
  <r>
    <s v="Nelli Schoolfield"/>
    <x v="0"/>
  </r>
  <r>
    <s v="Van Ruseworth"/>
    <x v="1"/>
  </r>
  <r>
    <s v="Lane Monteaux"/>
    <x v="0"/>
  </r>
  <r>
    <s v="Clo Jimpson"/>
    <x v="1"/>
  </r>
  <r>
    <s v="Lion Adcock"/>
    <x v="2"/>
  </r>
  <r>
    <s v="Bette-ann Leafe"/>
    <x v="1"/>
  </r>
  <r>
    <s v="Joyce Esel"/>
    <x v="0"/>
  </r>
  <r>
    <s v="Jori Ashleigh"/>
    <x v="1"/>
  </r>
  <r>
    <s v="Granville Stetson"/>
    <x v="2"/>
  </r>
  <r>
    <s v="Niall Selesnick"/>
    <x v="2"/>
  </r>
  <r>
    <s v="Freda Legan"/>
    <x v="0"/>
  </r>
  <r>
    <s v="Glennis Fussen"/>
    <x v="0"/>
  </r>
  <r>
    <s v="Evanne Sheryn"/>
    <x v="1"/>
  </r>
  <r>
    <s v="Reinald Franken"/>
    <x v="1"/>
  </r>
  <r>
    <s v="Billi Fellgate"/>
    <x v="0"/>
  </r>
  <r>
    <s v="Dyna Doucette"/>
    <x v="1"/>
  </r>
  <r>
    <s v="Wyn Treadger"/>
    <x v="1"/>
  </r>
  <r>
    <s v="Ignacio Delion"/>
    <x v="0"/>
  </r>
  <r>
    <s v="Dyanne Strafen"/>
    <x v="2"/>
  </r>
  <r>
    <s v="Caro Chappel"/>
    <x v="0"/>
  </r>
  <r>
    <s v="Thedrick Bothwell"/>
    <x v="0"/>
  </r>
  <r>
    <s v="Nathanial Brounfield"/>
    <x v="0"/>
  </r>
  <r>
    <s v="Kelley Rounds"/>
    <x v="0"/>
  </r>
  <r>
    <s v="Patti Dradey"/>
    <x v="2"/>
  </r>
  <r>
    <s v="Honoria Cootes"/>
    <x v="1"/>
  </r>
  <r>
    <s v="Karyn Creeghan"/>
    <x v="0"/>
  </r>
  <r>
    <s v="Marco Wooland"/>
    <x v="0"/>
  </r>
  <r>
    <s v="Frasier Straw"/>
    <x v="2"/>
  </r>
  <r>
    <s v="Tadio Audritt"/>
    <x v="1"/>
  </r>
  <r>
    <s v="Brig Dewi"/>
    <x v="2"/>
  </r>
  <r>
    <s v="Shelley Moncreiffe"/>
    <x v="1"/>
  </r>
  <r>
    <s v="Rosco Cogley"/>
    <x v="1"/>
  </r>
  <r>
    <s v="Murial Ickovici"/>
    <x v="2"/>
  </r>
  <r>
    <s v="Robinia Scholling"/>
    <x v="0"/>
  </r>
  <r>
    <s v="Renaldo Thomassin"/>
    <x v="0"/>
  </r>
  <r>
    <s v="Kayley Southwell"/>
    <x v="0"/>
  </r>
  <r>
    <s v="Crissie Cordel"/>
    <x v="1"/>
  </r>
  <r>
    <s v="Egor Minto"/>
    <x v="1"/>
  </r>
  <r>
    <s v="Camille Baldinotti"/>
    <x v="2"/>
  </r>
  <r>
    <s v="Melodie Torresi"/>
    <x v="2"/>
  </r>
  <r>
    <s v="Avigdor Karel"/>
    <x v="0"/>
  </r>
  <r>
    <s v="Jessika Jaycocks"/>
    <x v="2"/>
  </r>
  <r>
    <s v="Reena McKernan"/>
    <x v="0"/>
  </r>
  <r>
    <s v="Janene Hairsine"/>
    <x v="1"/>
  </r>
  <r>
    <s v="Aloisia Minto"/>
    <x v="1"/>
  </r>
  <r>
    <s v="Beatrix Schoales"/>
    <x v="0"/>
  </r>
  <r>
    <s v="Gradey Litton"/>
    <x v="0"/>
  </r>
  <r>
    <s v="Tracy Renad"/>
    <x v="1"/>
  </r>
  <r>
    <s v="Murry Dryburgh"/>
    <x v="1"/>
  </r>
  <r>
    <s v="Marline Wahncke"/>
    <x v="1"/>
  </r>
  <r>
    <s v="Pippy Roxby"/>
    <x v="0"/>
  </r>
  <r>
    <s v="Gaultiero Have"/>
    <x v="0"/>
  </r>
  <r>
    <s v="William Coveny"/>
    <x v="1"/>
  </r>
  <r>
    <s v="Margot Royds"/>
    <x v="2"/>
  </r>
  <r>
    <s v="Krysta Elacoate"/>
    <x v="0"/>
  </r>
  <r>
    <s v="Efrem Mathonnet"/>
    <x v="0"/>
  </r>
  <r>
    <s v="Israel Farndon"/>
    <x v="2"/>
  </r>
  <r>
    <s v="Myer McCory"/>
    <x v="0"/>
  </r>
  <r>
    <s v="Jolynn Lumbley"/>
    <x v="1"/>
  </r>
  <r>
    <s v="Izzy Brisco"/>
    <x v="1"/>
  </r>
  <r>
    <s v="Judie Di Bernardo"/>
    <x v="1"/>
  </r>
  <r>
    <s v="Appolonia Snook"/>
    <x v="0"/>
  </r>
  <r>
    <s v="Gray Seamon"/>
    <x v="0"/>
  </r>
  <r>
    <s v="Wald Bountiff"/>
    <x v="2"/>
  </r>
  <r>
    <s v="Naoma Cruse"/>
    <x v="0"/>
  </r>
  <r>
    <s v="Tatum Hush"/>
    <x v="1"/>
  </r>
  <r>
    <s v="Kai Ryder"/>
    <x v="2"/>
  </r>
  <r>
    <s v="Minetta Parsons"/>
    <x v="1"/>
  </r>
  <r>
    <s v="Derk Bosson"/>
    <x v="2"/>
  </r>
  <r>
    <s v="Aileen McCritchie"/>
    <x v="2"/>
  </r>
  <r>
    <s v="Joaquin McVitty"/>
    <x v="2"/>
  </r>
  <r>
    <s v="Liane Bedburrow"/>
    <x v="1"/>
  </r>
  <r>
    <s v="Dionne Garrish"/>
    <x v="1"/>
  </r>
  <r>
    <s v="Jessica Burditt"/>
    <x v="0"/>
  </r>
  <r>
    <s v="Karon Oscroft"/>
    <x v="2"/>
  </r>
  <r>
    <s v="Helene Bouts"/>
    <x v="2"/>
  </r>
  <r>
    <s v="Tammi Lackham"/>
    <x v="1"/>
  </r>
  <r>
    <s v="Leena Bruckshaw"/>
    <x v="2"/>
  </r>
  <r>
    <s v="Kikelia Ellor"/>
    <x v="0"/>
  </r>
  <r>
    <s v="Bren Absolon"/>
    <x v="1"/>
  </r>
  <r>
    <s v="Marissa Infante"/>
    <x v="2"/>
  </r>
  <r>
    <s v="Benny Karolovsky"/>
    <x v="1"/>
  </r>
  <r>
    <s v="Marcia Muldrew"/>
    <x v="2"/>
  </r>
  <r>
    <s v="Oliy Feeney"/>
    <x v="2"/>
  </r>
  <r>
    <s v="Nani Brockley"/>
    <x v="1"/>
  </r>
  <r>
    <s v="Brigid Jeffrey"/>
    <x v="0"/>
  </r>
  <r>
    <s v="Martelle Brise"/>
    <x v="0"/>
  </r>
  <r>
    <s v="Kellsie Waby"/>
    <x v="0"/>
  </r>
  <r>
    <s v="Jo-anne Gobeau"/>
    <x v="1"/>
  </r>
  <r>
    <s v="Darcy Brewitt"/>
    <x v="0"/>
  </r>
  <r>
    <s v="Shari McNee"/>
    <x v="2"/>
  </r>
  <r>
    <s v="Cristal Demangeot"/>
    <x v="1"/>
  </r>
  <r>
    <s v="Bobina Teale"/>
    <x v="0"/>
  </r>
  <r>
    <s v="Payton Pickervance"/>
    <x v="0"/>
  </r>
  <r>
    <s v="L;urette Bontein"/>
    <x v="1"/>
  </r>
  <r>
    <s v="Gilles Jaquet"/>
    <x v="0"/>
  </r>
  <r>
    <s v="Jo Benoi"/>
    <x v="0"/>
  </r>
  <r>
    <s v="Rudyard Tomsa"/>
    <x v="0"/>
  </r>
  <r>
    <s v="Northrup Aires"/>
    <x v="0"/>
  </r>
  <r>
    <s v="Abramo Labbez"/>
    <x v="2"/>
  </r>
  <r>
    <s v="Dayle O'Luney"/>
    <x v="1"/>
  </r>
  <r>
    <s v="Jeane Blaszczak"/>
    <x v="2"/>
  </r>
  <r>
    <s v="Charmane Heistermann"/>
    <x v="0"/>
  </r>
  <r>
    <s v="Farris Ditchfield"/>
    <x v="0"/>
  </r>
  <r>
    <s v="Erv Balmann"/>
    <x v="2"/>
  </r>
  <r>
    <s v="Oona Donan"/>
    <x v="2"/>
  </r>
  <r>
    <s v="Katya Hundy"/>
    <x v="2"/>
  </r>
  <r>
    <s v="Nicolis Winspire"/>
    <x v="2"/>
  </r>
  <r>
    <s v="Joella Maevela"/>
    <x v="1"/>
  </r>
  <r>
    <s v="Joella Maevela"/>
    <x v="0"/>
  </r>
  <r>
    <s v="Reg MacMichael"/>
    <x v="0"/>
  </r>
  <r>
    <s v="Sheff Gerdts"/>
    <x v="1"/>
  </r>
  <r>
    <s v="Beryl Burnsyde"/>
    <x v="1"/>
  </r>
  <r>
    <s v="Pearla Beteriss"/>
    <x v="0"/>
  </r>
  <r>
    <s v="Vaughn Carvill"/>
    <x v="2"/>
  </r>
  <r>
    <s v="Rodina Drinan"/>
    <x v="1"/>
  </r>
  <r>
    <s v="Melisa Knott"/>
    <x v="0"/>
  </r>
  <r>
    <s v="Danielle Johananoff"/>
    <x v="2"/>
  </r>
  <r>
    <s v="Doro Nolte"/>
    <x v="0"/>
  </r>
  <r>
    <s v="Aldrich Glenny"/>
    <x v="0"/>
  </r>
  <r>
    <s v="Larry Pioch"/>
    <x v="1"/>
  </r>
  <r>
    <s v="Noll Forbear"/>
    <x v="0"/>
  </r>
  <r>
    <s v="Wyn Treadger"/>
    <x v="0"/>
  </r>
  <r>
    <s v="Herschel Wareham"/>
    <x v="0"/>
  </r>
  <r>
    <s v="Bebe Pollicott"/>
    <x v="0"/>
  </r>
  <r>
    <s v="Gardy Eckersall"/>
    <x v="0"/>
  </r>
  <r>
    <s v="Jan Morforth"/>
    <x v="1"/>
  </r>
  <r>
    <s v="Inger Chapelhow"/>
    <x v="2"/>
  </r>
  <r>
    <s v="Nicola Kiely"/>
    <x v="0"/>
  </r>
  <r>
    <s v="Eleni O'Quin"/>
    <x v="2"/>
  </r>
  <r>
    <s v="Ardella Dyment"/>
    <x v="0"/>
  </r>
  <r>
    <s v="Matias Cormack"/>
    <x v="0"/>
  </r>
  <r>
    <s v="Cyril Medford"/>
    <x v="1"/>
  </r>
  <r>
    <s v="Leela Eckart"/>
    <x v="0"/>
  </r>
  <r>
    <s v="Madge McCloughen"/>
    <x v="0"/>
  </r>
  <r>
    <s v="Murial Ickovici"/>
    <x v="0"/>
  </r>
  <r>
    <s v="Colly Littledike"/>
    <x v="2"/>
  </r>
  <r>
    <s v="Lishe Casemore"/>
    <x v="0"/>
  </r>
  <r>
    <s v="Karita Vasyanin"/>
    <x v="2"/>
  </r>
  <r>
    <s v="Joli Jodrelle"/>
    <x v="0"/>
  </r>
  <r>
    <s v="Giacobo Donke"/>
    <x v="0"/>
  </r>
  <r>
    <s v="Haven Belward"/>
    <x v="2"/>
  </r>
  <r>
    <s v="Cyrillus Garci"/>
    <x v="2"/>
  </r>
  <r>
    <s v="Packston Joanic"/>
    <x v="0"/>
  </r>
  <r>
    <s v="Jakob Philippe"/>
    <x v="0"/>
  </r>
  <r>
    <s v="Easter Pyke"/>
    <x v="1"/>
  </r>
  <r>
    <s v="Lil Ibberson"/>
    <x v="0"/>
  </r>
  <r>
    <s v="Sandy Cadden"/>
    <x v="2"/>
  </r>
  <r>
    <s v="Allyce Hincham"/>
    <x v="2"/>
  </r>
  <r>
    <s v="Dorise Labat"/>
    <x v="0"/>
  </r>
  <r>
    <s v="Shari Pickston"/>
    <x v="1"/>
  </r>
  <r>
    <s v="Colby Reuven"/>
    <x v="2"/>
  </r>
  <r>
    <s v="Myrilla Mercik"/>
    <x v="0"/>
  </r>
  <r>
    <s v="Duky Wallace"/>
    <x v="0"/>
  </r>
  <r>
    <s v="Wyatt Clinch"/>
    <x v="2"/>
  </r>
  <r>
    <s v="Timmi Durran"/>
    <x v="1"/>
  </r>
  <r>
    <s v="Meryl Waggatt"/>
    <x v="0"/>
  </r>
  <r>
    <s v="Isidora Guido"/>
    <x v="1"/>
  </r>
  <r>
    <s v="Seward Kubera"/>
    <x v="1"/>
  </r>
  <r>
    <s v="Margy Elward"/>
    <x v="2"/>
  </r>
  <r>
    <s v="Marga Lorenzo"/>
    <x v="1"/>
  </r>
  <r>
    <s v="Granny Spencelayh"/>
    <x v="1"/>
  </r>
  <r>
    <s v="Wilt Wayvill"/>
    <x v="0"/>
  </r>
  <r>
    <s v="Simon Kembery"/>
    <x v="2"/>
  </r>
  <r>
    <s v="Bernie Gorges"/>
    <x v="2"/>
  </r>
  <r>
    <s v="Curtice Advani"/>
    <x v="2"/>
  </r>
  <r>
    <s v="Trix Lutsch"/>
    <x v="2"/>
  </r>
  <r>
    <s v="Aindrea Lenormand"/>
    <x v="1"/>
  </r>
  <r>
    <s v="Audry Yu"/>
    <x v="1"/>
  </r>
  <r>
    <s v="Luce Beentjes"/>
    <x v="1"/>
  </r>
  <r>
    <s v="Marni Jull"/>
    <x v="1"/>
  </r>
  <r>
    <s v="Van Tuxwell"/>
    <x v="1"/>
  </r>
  <r>
    <s v="Lonny Caen"/>
    <x v="2"/>
  </r>
  <r>
    <s v="Shela Goade"/>
    <x v="0"/>
  </r>
  <r>
    <s v="Mick Spraberry"/>
    <x v="1"/>
  </r>
  <r>
    <s v="Laney Renne"/>
    <x v="0"/>
  </r>
  <r>
    <s v="Isa Mogie"/>
    <x v="0"/>
  </r>
  <r>
    <s v="Yvette Bett"/>
    <x v="2"/>
  </r>
  <r>
    <s v="Danica Nayshe"/>
    <x v="0"/>
  </r>
  <r>
    <s v="Madlen Ashburner"/>
    <x v="1"/>
  </r>
  <r>
    <s v="Lek Scamaden"/>
    <x v="1"/>
  </r>
  <r>
    <s v="Madelene Upcott"/>
    <x v="1"/>
  </r>
  <r>
    <s v="Cherlyn Barter"/>
    <x v="1"/>
  </r>
  <r>
    <s v="Xylina Pargetter"/>
    <x v="0"/>
  </r>
  <r>
    <s v="Carlene Torry"/>
    <x v="2"/>
  </r>
  <r>
    <s v="Hatti Vezey"/>
    <x v="0"/>
  </r>
  <r>
    <s v="Oates Dinan"/>
    <x v="2"/>
  </r>
  <r>
    <s v="Corinna Griffiths"/>
    <x v="0"/>
  </r>
  <r>
    <s v="Augusta Cheetham"/>
    <x v="1"/>
  </r>
  <r>
    <s v="Marney O'Breen"/>
    <x v="0"/>
  </r>
  <r>
    <s v="Win Arthurs"/>
    <x v="1"/>
  </r>
  <r>
    <s v="Purcell Le Pine"/>
    <x v="0"/>
  </r>
  <r>
    <s v="Valentia Etteridge"/>
    <x v="2"/>
  </r>
  <r>
    <s v="Joyce Esel"/>
    <x v="0"/>
  </r>
  <r>
    <s v="Kissiah Maydway"/>
    <x v="2"/>
  </r>
  <r>
    <s v="Floria Olivia"/>
    <x v="1"/>
  </r>
  <r>
    <s v="Harwilll Domotor"/>
    <x v="0"/>
  </r>
  <r>
    <s v="Ronnie Sinyard"/>
    <x v="1"/>
  </r>
  <r>
    <s v="Sheff Gerdts"/>
    <x v="2"/>
  </r>
  <r>
    <s v="Inger Andriveaux"/>
    <x v="1"/>
  </r>
  <r>
    <s v="William Reeveley"/>
    <x v="1"/>
  </r>
  <r>
    <s v="William Reeveley"/>
    <x v="1"/>
  </r>
  <r>
    <s v="Alic Bagg"/>
    <x v="0"/>
  </r>
  <r>
    <s v="Baudoin Dummigan"/>
    <x v="0"/>
  </r>
  <r>
    <s v="Vassili Flay"/>
    <x v="1"/>
  </r>
  <r>
    <s v="Archibald Filliskirk"/>
    <x v="1"/>
  </r>
  <r>
    <s v="Rhianna McLeoid"/>
    <x v="0"/>
  </r>
  <r>
    <s v="Cecilio Sprankling"/>
    <x v="1"/>
  </r>
  <r>
    <s v="Hiram Merkle"/>
    <x v="0"/>
  </r>
  <r>
    <s v="Jim Perrygo"/>
    <x v="2"/>
  </r>
  <r>
    <s v="Adelina Cheeseman"/>
    <x v="0"/>
  </r>
  <r>
    <s v="Dulsea Folkes"/>
    <x v="2"/>
  </r>
  <r>
    <s v="Alysa Wankling"/>
    <x v="2"/>
  </r>
  <r>
    <s v="Rodrigo Congdon"/>
    <x v="2"/>
  </r>
  <r>
    <s v="Mahalia Larcher"/>
    <x v="1"/>
  </r>
  <r>
    <s v="Aurelia Stanners"/>
    <x v="2"/>
  </r>
  <r>
    <s v="Tiffani Mecozzi"/>
    <x v="2"/>
  </r>
  <r>
    <s v="Obidiah Westrope"/>
    <x v="0"/>
  </r>
  <r>
    <s v="Cindi Stratten"/>
    <x v="2"/>
  </r>
  <r>
    <s v="Roddy Speechley"/>
    <x v="1"/>
  </r>
  <r>
    <s v="Judi Cosgriff"/>
    <x v="1"/>
  </r>
  <r>
    <s v="Delinda Snozzwell"/>
    <x v="1"/>
  </r>
  <r>
    <s v="Delinda Snozzwell"/>
    <x v="1"/>
  </r>
  <r>
    <s v="Delora Arendt"/>
    <x v="1"/>
  </r>
  <r>
    <s v="Helaine Lyddy"/>
    <x v="0"/>
  </r>
  <r>
    <s v="Mickey Pybus"/>
    <x v="0"/>
  </r>
  <r>
    <s v="Gerald Caple"/>
    <x v="0"/>
  </r>
  <r>
    <s v="Shannen Crittal"/>
    <x v="0"/>
  </r>
  <r>
    <s v="Garwin Peasegood"/>
    <x v="2"/>
  </r>
  <r>
    <s v="Calvin O'Carroll"/>
    <x v="1"/>
  </r>
  <r>
    <s v="Faunie Sinton"/>
    <x v="1"/>
  </r>
  <r>
    <s v="Mallorie Waber"/>
    <x v="2"/>
  </r>
  <r>
    <s v="Millard Brakewell"/>
    <x v="0"/>
  </r>
  <r>
    <s v="Pierson Measham"/>
    <x v="0"/>
  </r>
  <r>
    <s v="Carolyn Attack"/>
    <x v="2"/>
  </r>
  <r>
    <s v="Chancey Dyos"/>
    <x v="0"/>
  </r>
  <r>
    <s v="Leslie Cardoso"/>
    <x v="1"/>
  </r>
  <r>
    <s v="Vlad Strangeway"/>
    <x v="1"/>
  </r>
  <r>
    <s v="Rosamond Fishe"/>
    <x v="2"/>
  </r>
  <r>
    <s v="Daven Smout"/>
    <x v="1"/>
  </r>
  <r>
    <s v="Rafaelita Blaksland"/>
    <x v="0"/>
  </r>
  <r>
    <s v="Gayla Blackadder"/>
    <x v="2"/>
  </r>
  <r>
    <s v="Tabbatha Pickston"/>
    <x v="1"/>
  </r>
  <r>
    <s v="Felita Whitloe"/>
    <x v="0"/>
  </r>
  <r>
    <s v="Vic Radolf"/>
    <x v="1"/>
  </r>
  <r>
    <s v="Yasmeen Klimkiewich"/>
    <x v="1"/>
  </r>
  <r>
    <s v="Pippy Shepperd"/>
    <x v="0"/>
  </r>
  <r>
    <s v="Christos Wintle"/>
    <x v="2"/>
  </r>
  <r>
    <s v="Conchita Soden"/>
    <x v="1"/>
  </r>
  <r>
    <s v="Erin Androsik"/>
    <x v="2"/>
  </r>
  <r>
    <s v="Rory Ravenscroftt"/>
    <x v="0"/>
  </r>
  <r>
    <s v="Carlin Demke"/>
    <x v="2"/>
  </r>
  <r>
    <s v="Dolley Grayley"/>
    <x v="1"/>
  </r>
  <r>
    <s v="Frederik Dartan"/>
    <x v="1"/>
  </r>
  <r>
    <s v="Gabie Millichip"/>
    <x v="1"/>
  </r>
  <r>
    <s v="Caro Hainsworth"/>
    <x v="0"/>
  </r>
  <r>
    <s v="Juanita Trembey"/>
    <x v="0"/>
  </r>
  <r>
    <s v="Carmel Pancoust"/>
    <x v="1"/>
  </r>
  <r>
    <s v="Anne-corinne Daulby"/>
    <x v="2"/>
  </r>
  <r>
    <s v="Inger Chapelhow"/>
    <x v="1"/>
  </r>
  <r>
    <s v="Sharron Petegree"/>
    <x v="0"/>
  </r>
  <r>
    <s v="Anni Izzard"/>
    <x v="1"/>
  </r>
  <r>
    <s v="Abbie Tann"/>
    <x v="2"/>
  </r>
  <r>
    <s v="Brodie Grimstead"/>
    <x v="0"/>
  </r>
  <r>
    <s v="Edgard Irving"/>
    <x v="0"/>
  </r>
  <r>
    <s v="Merrilee Plenty"/>
    <x v="1"/>
  </r>
  <r>
    <s v="Ali Roubert"/>
    <x v="1"/>
  </r>
  <r>
    <s v="Minetta Parsons"/>
    <x v="1"/>
  </r>
  <r>
    <s v="Saunders Blumson"/>
    <x v="0"/>
  </r>
  <r>
    <s v="Giffer Berlin"/>
    <x v="0"/>
  </r>
  <r>
    <s v="Fedora Graffin"/>
    <x v="2"/>
  </r>
  <r>
    <s v="Reggie Taylerson"/>
    <x v="2"/>
  </r>
  <r>
    <s v="Gisella Mewe"/>
    <x v="1"/>
  </r>
  <r>
    <s v="Manolo Gasnell"/>
    <x v="0"/>
  </r>
  <r>
    <s v="Lincoln Cord"/>
    <x v="1"/>
  </r>
  <r>
    <s v="Beatriz Bateson"/>
    <x v="0"/>
  </r>
  <r>
    <s v="Jedd Moretto"/>
    <x v="0"/>
  </r>
  <r>
    <s v="Cara Havers"/>
    <x v="2"/>
  </r>
  <r>
    <s v="Brien Boise"/>
    <x v="0"/>
  </r>
  <r>
    <s v="Reube Sushams"/>
    <x v="0"/>
  </r>
  <r>
    <s v="Myrle Prandoni"/>
    <x v="0"/>
  </r>
  <r>
    <s v="Warner Carwithan"/>
    <x v="0"/>
  </r>
  <r>
    <s v="Mick Tanguy"/>
    <x v="2"/>
  </r>
  <r>
    <s v="Radcliffe Fairpool"/>
    <x v="2"/>
  </r>
  <r>
    <s v="Hobie Stockbridge"/>
    <x v="2"/>
  </r>
  <r>
    <s v="Ede Mignot"/>
    <x v="0"/>
  </r>
  <r>
    <s v="Gino Groome"/>
    <x v="2"/>
  </r>
  <r>
    <s v="Alfred Peplay"/>
    <x v="2"/>
  </r>
  <r>
    <s v="Janina Wolverson"/>
    <x v="0"/>
  </r>
  <r>
    <s v="Margit Kunze"/>
    <x v="1"/>
  </r>
  <r>
    <s v="Issie Crippes"/>
    <x v="1"/>
  </r>
  <r>
    <s v="Nessi Delves"/>
    <x v="0"/>
  </r>
  <r>
    <s v="Yves Pawlik"/>
    <x v="1"/>
  </r>
  <r>
    <s v="Nerissa Kavanagh"/>
    <x v="1"/>
  </r>
  <r>
    <s v="Fancy Bonin"/>
    <x v="2"/>
  </r>
  <r>
    <s v="Bogey Hitcham"/>
    <x v="1"/>
  </r>
  <r>
    <s v="Damien Netley"/>
    <x v="1"/>
  </r>
  <r>
    <s v="Jordain Sparkwill"/>
    <x v="1"/>
  </r>
  <r>
    <s v="Bordy Yatman"/>
    <x v="2"/>
  </r>
  <r>
    <s v="Shayne Stegel"/>
    <x v="1"/>
  </r>
  <r>
    <s v="Nicole Blowfelde"/>
    <x v="0"/>
  </r>
  <r>
    <s v="Georg Dinnage"/>
    <x v="0"/>
  </r>
  <r>
    <s v="Hali Behnecke"/>
    <x v="0"/>
  </r>
  <r>
    <s v="Cathi Delgardo"/>
    <x v="1"/>
  </r>
  <r>
    <s v="Peria Revey"/>
    <x v="0"/>
  </r>
  <r>
    <s v="North Bertomeu"/>
    <x v="1"/>
  </r>
  <r>
    <s v="Richy Gray"/>
    <x v="0"/>
  </r>
  <r>
    <s v="Beverie Moffet"/>
    <x v="1"/>
  </r>
  <r>
    <s v="Fidela Dowey"/>
    <x v="2"/>
  </r>
  <r>
    <s v="Kit Battlestone"/>
    <x v="1"/>
  </r>
  <r>
    <s v="Jessica Callcott"/>
    <x v="2"/>
  </r>
  <r>
    <s v="Torrance Collier"/>
    <x v="2"/>
  </r>
  <r>
    <s v="Phillipp Nekrews"/>
    <x v="0"/>
  </r>
  <r>
    <s v="Ambrosio Daniely"/>
    <x v="0"/>
  </r>
  <r>
    <s v="Marcellina Kitt"/>
    <x v="0"/>
  </r>
  <r>
    <s v="Lindi Morfey"/>
    <x v="0"/>
  </r>
  <r>
    <s v="Cletus McGarahan"/>
    <x v="2"/>
  </r>
  <r>
    <s v="Ebonee Roxburgh"/>
    <x v="0"/>
  </r>
  <r>
    <s v="Aile Strathearn"/>
    <x v="2"/>
  </r>
  <r>
    <s v="Grady Rochelle"/>
    <x v="0"/>
  </r>
  <r>
    <s v="Linell Compfort"/>
    <x v="1"/>
  </r>
  <r>
    <s v="Vernor Atyea"/>
    <x v="0"/>
  </r>
  <r>
    <s v="Marjie Bamford"/>
    <x v="1"/>
  </r>
  <r>
    <s v="Maisie Shotboulte"/>
    <x v="1"/>
  </r>
  <r>
    <s v="Rhody Odhams"/>
    <x v="2"/>
  </r>
  <r>
    <s v="Virginia McConville"/>
    <x v="1"/>
  </r>
  <r>
    <s v="Minna Showler"/>
    <x v="0"/>
  </r>
  <r>
    <s v="Shanon Deverell"/>
    <x v="2"/>
  </r>
  <r>
    <s v="Ava Whordley"/>
    <x v="1"/>
  </r>
  <r>
    <s v="Barbara-anne Kenchington"/>
    <x v="0"/>
  </r>
  <r>
    <s v="Cleveland Pottiphar"/>
    <x v="2"/>
  </r>
  <r>
    <s v="Euell Willoughley"/>
    <x v="0"/>
  </r>
  <r>
    <s v="Josie Barnson"/>
    <x v="0"/>
  </r>
  <r>
    <s v="Antone Tolmie"/>
    <x v="0"/>
  </r>
  <r>
    <s v="Ches Bonnell"/>
    <x v="2"/>
  </r>
  <r>
    <s v="Pate Beardsley"/>
    <x v="2"/>
  </r>
  <r>
    <s v="Ewart Hovel"/>
    <x v="2"/>
  </r>
  <r>
    <s v="Fred Dudeney"/>
    <x v="1"/>
  </r>
  <r>
    <s v="Merrilee Plenty"/>
    <x v="1"/>
  </r>
  <r>
    <s v="Ewart Laphorn"/>
    <x v="0"/>
  </r>
  <r>
    <s v="Kincaid Hellicar"/>
    <x v="0"/>
  </r>
  <r>
    <s v="Garwood Penhale"/>
    <x v="0"/>
  </r>
  <r>
    <s v="Alyosha Riquet"/>
    <x v="1"/>
  </r>
  <r>
    <s v="Pancho De Ortega"/>
    <x v="0"/>
  </r>
  <r>
    <s v="Cletus McGarahan"/>
    <x v="0"/>
  </r>
  <r>
    <s v="Alexis Gotfrey"/>
    <x v="2"/>
  </r>
  <r>
    <s v="Barnaby Farnall"/>
    <x v="0"/>
  </r>
  <r>
    <s v="Cara Havers"/>
    <x v="0"/>
  </r>
  <r>
    <s v="Chauncey Schild"/>
    <x v="2"/>
  </r>
  <r>
    <s v="Felipe Parkman"/>
    <x v="1"/>
  </r>
  <r>
    <s v="Ianthe Sayre"/>
    <x v="1"/>
  </r>
  <r>
    <s v="Cindee Saice"/>
    <x v="1"/>
  </r>
  <r>
    <s v="Easter Pyke"/>
    <x v="0"/>
  </r>
  <r>
    <s v="Hector Isard"/>
    <x v="1"/>
  </r>
  <r>
    <s v="Gearard Wixon"/>
    <x v="1"/>
  </r>
  <r>
    <s v="Chrisy Kyme"/>
    <x v="2"/>
  </r>
  <r>
    <s v="Emmye Corry"/>
    <x v="1"/>
  </r>
  <r>
    <s v="Robbert Mandrier"/>
    <x v="1"/>
  </r>
  <r>
    <s v="Kaine Padly"/>
    <x v="1"/>
  </r>
  <r>
    <s v="Candy Aindrais"/>
    <x v="2"/>
  </r>
  <r>
    <s v="Arty Duigan"/>
    <x v="1"/>
  </r>
  <r>
    <s v="Rasla Fisby"/>
    <x v="1"/>
  </r>
  <r>
    <s v="Evangelia Gowers"/>
    <x v="0"/>
  </r>
  <r>
    <s v="Michale Rolf"/>
    <x v="2"/>
  </r>
  <r>
    <s v="Amery Ofer"/>
    <x v="1"/>
  </r>
  <r>
    <s v="Leslie Baruch"/>
    <x v="0"/>
  </r>
  <r>
    <s v="Ashien Gallen"/>
    <x v="1"/>
  </r>
  <r>
    <s v="Hogan Iles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46">
  <r>
    <s v="Aluin Churly"/>
    <x v="0"/>
  </r>
  <r>
    <s v="Monroe Hendrickx"/>
    <x v="1"/>
  </r>
  <r>
    <s v="Shirlene Argo"/>
    <x v="2"/>
  </r>
  <r>
    <s v="Max Shower"/>
    <x v="3"/>
  </r>
  <r>
    <s v="Emory Whitten"/>
    <x v="4"/>
  </r>
  <r>
    <s v="Doe Clubley"/>
    <x v="4"/>
  </r>
  <r>
    <s v="Archibaldo Denny"/>
    <x v="4"/>
  </r>
  <r>
    <s v="Townie Dongall"/>
    <x v="5"/>
  </r>
  <r>
    <s v="Kora Allebone"/>
    <x v="5"/>
  </r>
  <r>
    <s v="Major O'Cahsedy"/>
    <x v="5"/>
  </r>
  <r>
    <s v="Gilles Jaquet"/>
    <x v="1"/>
  </r>
  <r>
    <s v="Krystal Lambswood"/>
    <x v="3"/>
  </r>
  <r>
    <s v="Emmeline Bestwerthick"/>
    <x v="6"/>
  </r>
  <r>
    <s v="Romona Melody"/>
    <x v="2"/>
  </r>
  <r>
    <s v="Fidelio Rigmond"/>
    <x v="2"/>
  </r>
  <r>
    <s v="Bethanne Leicester"/>
    <x v="2"/>
  </r>
  <r>
    <s v="Ottilie Vittel"/>
    <x v="7"/>
  </r>
  <r>
    <s v="Martita Beaumont"/>
    <x v="8"/>
  </r>
  <r>
    <s v="Orran Gritskov"/>
    <x v="5"/>
  </r>
  <r>
    <s v="Daisie Dahlman"/>
    <x v="9"/>
  </r>
  <r>
    <s v="Angela Bangley"/>
    <x v="3"/>
  </r>
  <r>
    <s v="Tawnya Tickel"/>
    <x v="10"/>
  </r>
  <r>
    <s v="Winny Millam"/>
    <x v="7"/>
  </r>
  <r>
    <s v="Meredith Rucklidge"/>
    <x v="5"/>
  </r>
  <r>
    <s v="Pennie Walmsley"/>
    <x v="10"/>
  </r>
  <r>
    <s v="Aida Bleacher"/>
    <x v="4"/>
  </r>
  <r>
    <s v="Aleksandr Botha"/>
    <x v="6"/>
  </r>
  <r>
    <s v="Lanie Gatlin"/>
    <x v="10"/>
  </r>
  <r>
    <s v="Aldrich Glenny"/>
    <x v="7"/>
  </r>
  <r>
    <s v="Edi Hofton"/>
    <x v="0"/>
  </r>
  <r>
    <s v="Janean Gostage"/>
    <x v="2"/>
  </r>
  <r>
    <s v="Shari Pickston"/>
    <x v="5"/>
  </r>
  <r>
    <s v="Mella Northam"/>
    <x v="10"/>
  </r>
  <r>
    <s v="Georgianne Archbutt"/>
    <x v="2"/>
  </r>
  <r>
    <s v="Hannis January"/>
    <x v="7"/>
  </r>
  <r>
    <s v="Cathi Delgardo"/>
    <x v="4"/>
  </r>
  <r>
    <s v="Alexandros Rackley"/>
    <x v="5"/>
  </r>
  <r>
    <s v="Mickie Dagwell"/>
    <x v="8"/>
  </r>
  <r>
    <s v="Mariette Daymont"/>
    <x v="6"/>
  </r>
  <r>
    <s v="Leilah Yesinin"/>
    <x v="0"/>
  </r>
  <r>
    <s v="Filmore Fitzhenry"/>
    <x v="9"/>
  </r>
  <r>
    <s v="Hiram Merkle"/>
    <x v="5"/>
  </r>
  <r>
    <s v="Foss Asquez"/>
    <x v="10"/>
  </r>
  <r>
    <s v="Cecilia Marshalleck"/>
    <x v="11"/>
  </r>
  <r>
    <s v="Margarete Blasing"/>
    <x v="10"/>
  </r>
  <r>
    <s v="Karee Ruslinge"/>
    <x v="9"/>
  </r>
  <r>
    <s v="Wilone O'Kielt"/>
    <x v="7"/>
  </r>
  <r>
    <s v="Sile Whorton"/>
    <x v="5"/>
  </r>
  <r>
    <s v="Toby Micklewright"/>
    <x v="5"/>
  </r>
  <r>
    <s v="Nerissa Kavanagh"/>
    <x v="3"/>
  </r>
  <r>
    <s v="Pyotr Lightewood"/>
    <x v="3"/>
  </r>
  <r>
    <s v="Issiah Cradick"/>
    <x v="8"/>
  </r>
  <r>
    <s v="Nollie Courteney"/>
    <x v="0"/>
  </r>
  <r>
    <s v="Amitie Mawson"/>
    <x v="11"/>
  </r>
  <r>
    <s v="Dare Tully"/>
    <x v="7"/>
  </r>
  <r>
    <s v="Alford Gerardi"/>
    <x v="8"/>
  </r>
  <r>
    <s v="Danica Nayshe"/>
    <x v="2"/>
  </r>
  <r>
    <s v="Alfred Peplay"/>
    <x v="9"/>
  </r>
  <r>
    <s v="Magnum Locksley"/>
    <x v="2"/>
  </r>
  <r>
    <s v="Ludovika Plaice"/>
    <x v="3"/>
  </r>
  <r>
    <s v="Maggie Ruberti"/>
    <x v="3"/>
  </r>
  <r>
    <s v="Erv Havill"/>
    <x v="1"/>
  </r>
  <r>
    <s v="Larissa Ingledow"/>
    <x v="0"/>
  </r>
  <r>
    <s v="Orton Livick"/>
    <x v="2"/>
  </r>
  <r>
    <s v="Felice McMurty"/>
    <x v="4"/>
  </r>
  <r>
    <s v="Frasquito Mosley"/>
    <x v="10"/>
  </r>
  <r>
    <s v="Rasia Fryatt"/>
    <x v="9"/>
  </r>
  <r>
    <s v="Bev Lashley"/>
    <x v="7"/>
  </r>
  <r>
    <s v="Dean Biggam"/>
    <x v="3"/>
  </r>
  <r>
    <s v="Anni Dinse"/>
    <x v="4"/>
  </r>
  <r>
    <s v="Malory Biles"/>
    <x v="3"/>
  </r>
  <r>
    <s v="Addia Penwright"/>
    <x v="0"/>
  </r>
  <r>
    <s v="Ignacius Losel"/>
    <x v="5"/>
  </r>
  <r>
    <s v="Mabel Orrow"/>
    <x v="4"/>
  </r>
  <r>
    <s v="Petey Probey"/>
    <x v="2"/>
  </r>
  <r>
    <s v="Gare Mattiussi"/>
    <x v="8"/>
  </r>
  <r>
    <s v="Sharl Bendson"/>
    <x v="7"/>
  </r>
  <r>
    <s v="Brose MacCorkell"/>
    <x v="9"/>
  </r>
  <r>
    <s v="Irwin Kirsche"/>
    <x v="1"/>
  </r>
  <r>
    <s v="Laura Gomar"/>
    <x v="0"/>
  </r>
  <r>
    <s v="Alvie Keming"/>
    <x v="5"/>
  </r>
  <r>
    <s v="Ansley Gounel"/>
    <x v="4"/>
  </r>
  <r>
    <s v="Jessi Calterone"/>
    <x v="5"/>
  </r>
  <r>
    <s v="Baxter Brocks"/>
    <x v="9"/>
  </r>
  <r>
    <s v="Codi Beck"/>
    <x v="7"/>
  </r>
  <r>
    <s v="Shelbi Aldin"/>
    <x v="0"/>
  </r>
  <r>
    <s v="Krystal Lambswood"/>
    <x v="3"/>
  </r>
  <r>
    <s v="Lamar Blewitt"/>
    <x v="2"/>
  </r>
  <r>
    <s v="Louise Lamming"/>
    <x v="6"/>
  </r>
  <r>
    <s v="Norrie Grahl"/>
    <x v="7"/>
  </r>
  <r>
    <s v="Ryon Baroch"/>
    <x v="1"/>
  </r>
  <r>
    <s v="Jeane Blaszczak"/>
    <x v="8"/>
  </r>
  <r>
    <s v="Dell Molloy"/>
    <x v="8"/>
  </r>
  <r>
    <s v="Giselbert Newlands"/>
    <x v="2"/>
  </r>
  <r>
    <s v="Corny Linturn"/>
    <x v="4"/>
  </r>
  <r>
    <s v="Barney Bonafant"/>
    <x v="8"/>
  </r>
  <r>
    <s v="Romona Dimmne"/>
    <x v="0"/>
  </r>
  <r>
    <s v="Erin Androsik"/>
    <x v="9"/>
  </r>
  <r>
    <s v="Larry Pioch"/>
    <x v="0"/>
  </r>
  <r>
    <s v="Trace Sidsaff"/>
    <x v="1"/>
  </r>
  <r>
    <s v="Miguel Woolner"/>
    <x v="3"/>
  </r>
  <r>
    <s v="Dino Wooderson"/>
    <x v="5"/>
  </r>
  <r>
    <s v="Kaye Crocroft"/>
    <x v="6"/>
  </r>
  <r>
    <s v="Silva Monte"/>
    <x v="6"/>
  </r>
  <r>
    <s v="Zach Polon"/>
    <x v="11"/>
  </r>
  <r>
    <s v="Hoyt D'Alesco"/>
    <x v="6"/>
  </r>
  <r>
    <s v="Amii Elms"/>
    <x v="7"/>
  </r>
  <r>
    <s v="Thekla Lynnett"/>
    <x v="3"/>
  </r>
  <r>
    <s v="Caritta Searl"/>
    <x v="6"/>
  </r>
  <r>
    <s v="Claudetta Petherick"/>
    <x v="5"/>
  </r>
  <r>
    <s v="Loren Bentote"/>
    <x v="1"/>
  </r>
  <r>
    <s v="Charmaine Howie"/>
    <x v="1"/>
  </r>
  <r>
    <s v="Oran Buxcy"/>
    <x v="8"/>
  </r>
  <r>
    <s v="Tris Hynard"/>
    <x v="4"/>
  </r>
  <r>
    <s v="Sarajane Scourge"/>
    <x v="7"/>
  </r>
  <r>
    <s v="Gisela Wille"/>
    <x v="10"/>
  </r>
  <r>
    <s v="Mallory Goldsberry"/>
    <x v="4"/>
  </r>
  <r>
    <s v="Caresa Christer"/>
    <x v="10"/>
  </r>
  <r>
    <s v="Doralyn Segar"/>
    <x v="10"/>
  </r>
  <r>
    <s v="Koral Gerriet"/>
    <x v="10"/>
  </r>
  <r>
    <s v="Rois Garrigan"/>
    <x v="1"/>
  </r>
  <r>
    <s v="Abigael Basire"/>
    <x v="8"/>
  </r>
  <r>
    <s v="Elwira Lyddiard"/>
    <x v="4"/>
  </r>
  <r>
    <s v="Dael Bugge"/>
    <x v="3"/>
  </r>
  <r>
    <s v="Garey Bird"/>
    <x v="4"/>
  </r>
  <r>
    <s v="Anabal Cooke"/>
    <x v="4"/>
  </r>
  <r>
    <s v="Mable Phythian"/>
    <x v="8"/>
  </r>
  <r>
    <s v="Corina Triner"/>
    <x v="6"/>
  </r>
  <r>
    <s v="Janaya MacGinlay"/>
    <x v="10"/>
  </r>
  <r>
    <s v="Vere Kulic"/>
    <x v="5"/>
  </r>
  <r>
    <s v="Kerwin Blakely"/>
    <x v="0"/>
  </r>
  <r>
    <s v="Melva Jickells"/>
    <x v="4"/>
  </r>
  <r>
    <s v="Murry Dryburgh"/>
    <x v="0"/>
  </r>
  <r>
    <s v="Alida Welman"/>
    <x v="9"/>
  </r>
  <r>
    <s v="Shaun Kyrkeman"/>
    <x v="4"/>
  </r>
  <r>
    <s v="Franchot Crocken"/>
    <x v="1"/>
  </r>
  <r>
    <s v="Lorain Tew"/>
    <x v="7"/>
  </r>
  <r>
    <s v="Sarene Creeboe"/>
    <x v="4"/>
  </r>
  <r>
    <s v="Jamal Beagen"/>
    <x v="10"/>
  </r>
  <r>
    <s v="Gilda Richen"/>
    <x v="10"/>
  </r>
  <r>
    <s v="Roanne Phizacklea"/>
    <x v="4"/>
  </r>
  <r>
    <s v="Abran Danielsky"/>
    <x v="8"/>
  </r>
  <r>
    <s v="Bert Yaakov"/>
    <x v="0"/>
  </r>
  <r>
    <s v="Kingsley Hagard"/>
    <x v="8"/>
  </r>
  <r>
    <s v="Cristal Demangeot"/>
    <x v="6"/>
  </r>
  <r>
    <s v="Trey Jurges"/>
    <x v="5"/>
  </r>
  <r>
    <s v="Addi Studdeard"/>
    <x v="4"/>
  </r>
  <r>
    <s v="Alisha Bloschke"/>
    <x v="4"/>
  </r>
  <r>
    <s v="Nolan Tortis"/>
    <x v="10"/>
  </r>
  <r>
    <s v="Lea Chaplin"/>
    <x v="9"/>
  </r>
  <r>
    <s v="Floyd Cowgill"/>
    <x v="10"/>
  </r>
  <r>
    <s v="Grover Cooksey"/>
    <x v="2"/>
  </r>
  <r>
    <s v="Jeane Bermingham"/>
    <x v="0"/>
  </r>
  <r>
    <s v="Mendel Gentsch"/>
    <x v="9"/>
  </r>
  <r>
    <s v="Clemmie Hebblewaite"/>
    <x v="2"/>
  </r>
  <r>
    <s v="Shellysheldon Mahady"/>
    <x v="3"/>
  </r>
  <r>
    <s v="Karlen McCaffrey"/>
    <x v="2"/>
  </r>
  <r>
    <s v="Christopher Kezourec"/>
    <x v="3"/>
  </r>
  <r>
    <s v="Jacobo Lasham"/>
    <x v="2"/>
  </r>
  <r>
    <s v="Stormy Church"/>
    <x v="0"/>
  </r>
  <r>
    <s v="Cordelia Djuricic"/>
    <x v="9"/>
  </r>
  <r>
    <s v="Addi Studdeard"/>
    <x v="4"/>
  </r>
  <r>
    <s v="Sharity Brands"/>
    <x v="4"/>
  </r>
  <r>
    <s v="Amaleta Baltzar"/>
    <x v="0"/>
  </r>
  <r>
    <s v="Demetria Le Estut"/>
    <x v="10"/>
  </r>
  <r>
    <s v="Letisha Carrett"/>
    <x v="6"/>
  </r>
  <r>
    <s v="Michaella Perri"/>
    <x v="3"/>
  </r>
  <r>
    <s v="Barny Fairweather"/>
    <x v="11"/>
  </r>
  <r>
    <s v="Nanice Boatwright"/>
    <x v="11"/>
  </r>
  <r>
    <s v="Calvin O'Carroll"/>
    <x v="0"/>
  </r>
  <r>
    <s v="Ronnie Mesias"/>
    <x v="10"/>
  </r>
  <r>
    <s v="Wendel Malletratt"/>
    <x v="7"/>
  </r>
  <r>
    <s v="Marmaduke Worssam"/>
    <x v="8"/>
  </r>
  <r>
    <s v="Dennison Crosswaite"/>
    <x v="5"/>
  </r>
  <r>
    <s v="Eilis Pavlasek"/>
    <x v="4"/>
  </r>
  <r>
    <s v="Ancell Moretto"/>
    <x v="4"/>
  </r>
  <r>
    <s v="Bayard Gendricke"/>
    <x v="5"/>
  </r>
  <r>
    <s v="Esmaria Denecamp"/>
    <x v="11"/>
  </r>
  <r>
    <s v="Kelci Walkden"/>
    <x v="9"/>
  </r>
  <r>
    <s v="Sammy Gantlett"/>
    <x v="4"/>
  </r>
  <r>
    <s v="De witt Lottrington"/>
    <x v="6"/>
  </r>
  <r>
    <s v="Clo Jimpson"/>
    <x v="5"/>
  </r>
  <r>
    <s v="Irena Trousdell"/>
    <x v="11"/>
  </r>
  <r>
    <s v="Lamond Douthwaite"/>
    <x v="8"/>
  </r>
  <r>
    <s v="Kath Bletsoe"/>
    <x v="11"/>
  </r>
  <r>
    <s v="Inge Creer"/>
    <x v="2"/>
  </r>
  <r>
    <s v="Berna Dubery"/>
    <x v="2"/>
  </r>
  <r>
    <s v="Jarad Barbrook"/>
    <x v="9"/>
  </r>
  <r>
    <s v="Krysta Elacoate"/>
    <x v="9"/>
  </r>
  <r>
    <s v="Chas Happel"/>
    <x v="2"/>
  </r>
  <r>
    <s v="Cindi McDuffy"/>
    <x v="2"/>
  </r>
  <r>
    <s v="Mackenzie Hannis"/>
    <x v="3"/>
  </r>
  <r>
    <s v="Irvine Blenkin"/>
    <x v="9"/>
  </r>
  <r>
    <s v="Orlando Gorstidge"/>
    <x v="11"/>
  </r>
  <r>
    <s v="Sibyl Dunkirk"/>
    <x v="4"/>
  </r>
  <r>
    <s v="Aeriell Cuell"/>
    <x v="5"/>
  </r>
  <r>
    <s v="Cathrin Yanuk"/>
    <x v="6"/>
  </r>
  <r>
    <s v="Shea Mix"/>
    <x v="0"/>
  </r>
  <r>
    <s v="Leonidas Cavaney"/>
    <x v="1"/>
  </r>
  <r>
    <s v="Benni Simounet"/>
    <x v="0"/>
  </r>
  <r>
    <s v="Hans Bucke"/>
    <x v="5"/>
  </r>
  <r>
    <s v="Gwenore Scotchmer"/>
    <x v="7"/>
  </r>
  <r>
    <s v="Adi Seawright"/>
    <x v="11"/>
  </r>
  <r>
    <s v="Katey Cadany"/>
    <x v="2"/>
  </r>
  <r>
    <s v="Layton Kierans"/>
    <x v="9"/>
  </r>
  <r>
    <s v="Faina Durand"/>
    <x v="6"/>
  </r>
  <r>
    <s v="Aeriela Aickin"/>
    <x v="4"/>
  </r>
  <r>
    <s v="Billie Croucher"/>
    <x v="8"/>
  </r>
  <r>
    <s v="Meara Darrington"/>
    <x v="8"/>
  </r>
  <r>
    <s v="Tyson Prescote"/>
    <x v="9"/>
  </r>
  <r>
    <s v="Kay Edling"/>
    <x v="10"/>
  </r>
  <r>
    <s v="Ansley Gounel"/>
    <x v="4"/>
  </r>
  <r>
    <s v="Estell Kingsland"/>
    <x v="6"/>
  </r>
  <r>
    <s v="Bryant Scamp"/>
    <x v="9"/>
  </r>
  <r>
    <s v="Cecilla Joselevitch"/>
    <x v="9"/>
  </r>
  <r>
    <s v="Adrianne Gave"/>
    <x v="8"/>
  </r>
  <r>
    <s v="Ruby Cracie"/>
    <x v="0"/>
  </r>
  <r>
    <s v="Dane Wudeland"/>
    <x v="1"/>
  </r>
  <r>
    <s v="Pauletta Falkus"/>
    <x v="6"/>
  </r>
  <r>
    <s v="Van Tuxwell"/>
    <x v="7"/>
  </r>
  <r>
    <s v="Layton Crayden"/>
    <x v="4"/>
  </r>
  <r>
    <s v="Aretha Ettridge"/>
    <x v="1"/>
  </r>
  <r>
    <s v="Denni Wiggans"/>
    <x v="4"/>
  </r>
  <r>
    <s v="Deck McCallion"/>
    <x v="6"/>
  </r>
  <r>
    <s v="Reidar Skechley"/>
    <x v="4"/>
  </r>
  <r>
    <s v="Nonah Bissell"/>
    <x v="8"/>
  </r>
  <r>
    <s v="Bendite Bloan"/>
    <x v="11"/>
  </r>
  <r>
    <s v="Durand Backhouse"/>
    <x v="6"/>
  </r>
  <r>
    <s v="Codie Gaunson"/>
    <x v="1"/>
  </r>
  <r>
    <s v="Hephzibah Summerell"/>
    <x v="2"/>
  </r>
  <r>
    <s v="Issy McLevie"/>
    <x v="0"/>
  </r>
  <r>
    <s v="Alikee Jecock"/>
    <x v="5"/>
  </r>
  <r>
    <s v="Jolynn Behnecken"/>
    <x v="2"/>
  </r>
  <r>
    <s v="Kelly Corkitt"/>
    <x v="9"/>
  </r>
  <r>
    <s v="Maggee Stiggles"/>
    <x v="8"/>
  </r>
  <r>
    <s v="Lark Ironmonger"/>
    <x v="11"/>
  </r>
  <r>
    <s v="Adolph McNalley"/>
    <x v="7"/>
  </r>
  <r>
    <s v="Willi Vasey"/>
    <x v="10"/>
  </r>
  <r>
    <s v="Lissy McCoy"/>
    <x v="7"/>
  </r>
  <r>
    <s v="Florie Tortoise"/>
    <x v="6"/>
  </r>
  <r>
    <s v="Tarrah Wordsworth"/>
    <x v="4"/>
  </r>
  <r>
    <s v="Win Arthurs"/>
    <x v="10"/>
  </r>
  <r>
    <s v="Quintina Kilgannon"/>
    <x v="5"/>
  </r>
  <r>
    <s v="Roth Bourget"/>
    <x v="2"/>
  </r>
  <r>
    <s v="Angeline Christophersen"/>
    <x v="8"/>
  </r>
  <r>
    <s v="Jacklyn Andrioletti"/>
    <x v="3"/>
  </r>
  <r>
    <s v="Jamesy O'Ferris"/>
    <x v="1"/>
  </r>
  <r>
    <s v="Hedvige Stelfox"/>
    <x v="9"/>
  </r>
  <r>
    <s v="Devinne Tuny"/>
    <x v="8"/>
  </r>
  <r>
    <s v="Penni Patemore"/>
    <x v="2"/>
  </r>
  <r>
    <s v="Georg Dinnage"/>
    <x v="3"/>
  </r>
  <r>
    <s v="Katya Hundy"/>
    <x v="7"/>
  </r>
  <r>
    <s v="Fred Dudeney"/>
    <x v="2"/>
  </r>
  <r>
    <s v="Korney Bockings"/>
    <x v="8"/>
  </r>
  <r>
    <s v="Adolph Hartin"/>
    <x v="4"/>
  </r>
  <r>
    <s v="Lincoln Greatex"/>
    <x v="9"/>
  </r>
  <r>
    <s v="Christoph Stretton"/>
    <x v="7"/>
  </r>
  <r>
    <s v="Juditha Hatherleigh"/>
    <x v="9"/>
  </r>
  <r>
    <s v="Kienan Epinay"/>
    <x v="11"/>
  </r>
  <r>
    <s v="Rogers Rosenthaler"/>
    <x v="7"/>
  </r>
  <r>
    <s v="Patricia Dwelly"/>
    <x v="1"/>
  </r>
  <r>
    <s v="Eward Astlett"/>
    <x v="8"/>
  </r>
  <r>
    <s v="Dotty Strutley"/>
    <x v="8"/>
  </r>
  <r>
    <s v="Candace Hanlon"/>
    <x v="10"/>
  </r>
  <r>
    <s v="Blythe Clipston"/>
    <x v="9"/>
  </r>
  <r>
    <s v="Freddy Linford"/>
    <x v="3"/>
  </r>
  <r>
    <s v="Caty Janas"/>
    <x v="1"/>
  </r>
  <r>
    <s v="Brose MacCorkell"/>
    <x v="9"/>
  </r>
  <r>
    <s v="Ginger Myott"/>
    <x v="2"/>
  </r>
  <r>
    <s v="Rey Chartman"/>
    <x v="3"/>
  </r>
  <r>
    <s v="Charline Husset"/>
    <x v="10"/>
  </r>
  <r>
    <s v="Tamar MacGilfoyle"/>
    <x v="4"/>
  </r>
  <r>
    <s v="Stan Tolliday"/>
    <x v="6"/>
  </r>
  <r>
    <s v="Michaeline Capehorn"/>
    <x v="10"/>
  </r>
  <r>
    <s v="Griz Thorington"/>
    <x v="10"/>
  </r>
  <r>
    <s v="Jaime Dowe"/>
    <x v="1"/>
  </r>
  <r>
    <s v="Courtney Given"/>
    <x v="8"/>
  </r>
  <r>
    <s v="Carolin Fieldstone"/>
    <x v="11"/>
  </r>
  <r>
    <s v="Twila Roantree"/>
    <x v="6"/>
  </r>
  <r>
    <s v="Austine Littlewood"/>
    <x v="2"/>
  </r>
  <r>
    <s v="Kakalina Stanaway"/>
    <x v="9"/>
  </r>
  <r>
    <s v="Isaak Rawne"/>
    <x v="11"/>
  </r>
  <r>
    <s v="Diarmid Alman"/>
    <x v="3"/>
  </r>
  <r>
    <s v="Taddeo Jovis"/>
    <x v="6"/>
  </r>
  <r>
    <s v="Collin Jagson"/>
    <x v="2"/>
  </r>
  <r>
    <s v="Louise Lamming"/>
    <x v="6"/>
  </r>
  <r>
    <s v="Mata Fishley"/>
    <x v="1"/>
  </r>
  <r>
    <s v="Monti Burdus"/>
    <x v="9"/>
  </r>
  <r>
    <s v="Grier Kidsley"/>
    <x v="4"/>
  </r>
  <r>
    <s v="Ruthanne Beadnell"/>
    <x v="1"/>
  </r>
  <r>
    <s v="Althea Bronger"/>
    <x v="4"/>
  </r>
  <r>
    <s v="Onofredo Hassan"/>
    <x v="4"/>
  </r>
  <r>
    <s v="Archaimbaud Pinchin"/>
    <x v="11"/>
  </r>
  <r>
    <s v="Hilliary Roarty"/>
    <x v="2"/>
  </r>
  <r>
    <s v="Cyndia Skedge"/>
    <x v="10"/>
  </r>
  <r>
    <s v="Mick Titman"/>
    <x v="3"/>
  </r>
  <r>
    <s v="Mora Innett"/>
    <x v="5"/>
  </r>
  <r>
    <s v="Shana Bewly"/>
    <x v="5"/>
  </r>
  <r>
    <s v="Bogey Hitcham"/>
    <x v="4"/>
  </r>
  <r>
    <s v="Trix Lutsch"/>
    <x v="7"/>
  </r>
  <r>
    <s v="Kissiah Maydway"/>
    <x v="1"/>
  </r>
  <r>
    <s v="Bari Toffano"/>
    <x v="4"/>
  </r>
  <r>
    <s v="Elliot Tuplin"/>
    <x v="6"/>
  </r>
  <r>
    <s v="Adella Hartshorne"/>
    <x v="9"/>
  </r>
  <r>
    <s v="Gardy Grigorey"/>
    <x v="10"/>
  </r>
  <r>
    <s v="Joey Keedwell"/>
    <x v="11"/>
  </r>
  <r>
    <s v="Callie Duckels"/>
    <x v="4"/>
  </r>
  <r>
    <s v="Sarajane Peachey"/>
    <x v="11"/>
  </r>
  <r>
    <s v="Verla Timmis"/>
    <x v="10"/>
  </r>
  <r>
    <s v="Daryn Kniveton"/>
    <x v="11"/>
  </r>
  <r>
    <s v="Marlie Charsley"/>
    <x v="10"/>
  </r>
  <r>
    <s v="Carolina Blumsom"/>
    <x v="5"/>
  </r>
  <r>
    <s v="Axel Grigaut"/>
    <x v="6"/>
  </r>
  <r>
    <s v="Virge Garfield"/>
    <x v="3"/>
  </r>
  <r>
    <s v="Thedrick Rogeon"/>
    <x v="11"/>
  </r>
  <r>
    <s v="Francoise Godbold"/>
    <x v="6"/>
  </r>
  <r>
    <s v="Morten Dumphy"/>
    <x v="5"/>
  </r>
  <r>
    <s v="Pooh Splevins"/>
    <x v="7"/>
  </r>
  <r>
    <s v="Josepha Keningham"/>
    <x v="9"/>
  </r>
  <r>
    <s v="Lezlie Balmann"/>
    <x v="4"/>
  </r>
  <r>
    <s v="Halimeda Kuscha"/>
    <x v="8"/>
  </r>
  <r>
    <s v="Lindy Guillet"/>
    <x v="3"/>
  </r>
  <r>
    <s v="Peggi Bullas"/>
    <x v="10"/>
  </r>
  <r>
    <s v="Westbrook Brandino"/>
    <x v="5"/>
  </r>
  <r>
    <s v="Orton Livick"/>
    <x v="2"/>
  </r>
  <r>
    <s v="Shaylah Owbrick"/>
    <x v="10"/>
  </r>
  <r>
    <s v="Mirna Etoile"/>
    <x v="5"/>
  </r>
  <r>
    <s v="Julian Andrassy"/>
    <x v="11"/>
  </r>
  <r>
    <s v="Carry Loblie"/>
    <x v="6"/>
  </r>
  <r>
    <s v="Dov Thoresby"/>
    <x v="10"/>
  </r>
  <r>
    <s v="Burtie Moulden"/>
    <x v="2"/>
  </r>
  <r>
    <s v="Sly Cowley"/>
    <x v="1"/>
  </r>
  <r>
    <s v="Tammy Backson"/>
    <x v="11"/>
  </r>
  <r>
    <s v="Luca Wolstenholme"/>
    <x v="8"/>
  </r>
  <r>
    <s v="Aurelea Devitt"/>
    <x v="10"/>
  </r>
  <r>
    <s v="Oby Sorrel"/>
    <x v="10"/>
  </r>
  <r>
    <s v="Oby Sorrel"/>
    <x v="10"/>
  </r>
  <r>
    <s v="Desi Peniman"/>
    <x v="5"/>
  </r>
  <r>
    <s v="Desi Peniman"/>
    <x v="5"/>
  </r>
  <r>
    <s v="Cathyleen Hurch"/>
    <x v="6"/>
  </r>
  <r>
    <s v="Collen Dunbleton"/>
    <x v="8"/>
  </r>
  <r>
    <s v="Edd MacKnockiter"/>
    <x v="1"/>
  </r>
  <r>
    <s v="Ignacius Losel"/>
    <x v="5"/>
  </r>
  <r>
    <s v="Curtice Advani"/>
    <x v="4"/>
  </r>
  <r>
    <s v="Caron Kolakovic"/>
    <x v="1"/>
  </r>
  <r>
    <s v="Andrea Becker"/>
    <x v="9"/>
  </r>
  <r>
    <s v="Effie Vasilov"/>
    <x v="10"/>
  </r>
  <r>
    <s v="Ferrell Skepper"/>
    <x v="0"/>
  </r>
  <r>
    <s v="Chelsea Itzak"/>
    <x v="10"/>
  </r>
  <r>
    <s v="Evangelina Lergan"/>
    <x v="10"/>
  </r>
  <r>
    <s v="Pedro Carluccio"/>
    <x v="2"/>
  </r>
  <r>
    <s v="Adey Ryal"/>
    <x v="5"/>
  </r>
  <r>
    <s v="Hildagard Reece"/>
    <x v="2"/>
  </r>
  <r>
    <s v="Ernestus O'Hengerty"/>
    <x v="0"/>
  </r>
  <r>
    <s v="Yoshiko Tamblingson"/>
    <x v="6"/>
  </r>
  <r>
    <s v="Beryl Burnsyde"/>
    <x v="5"/>
  </r>
  <r>
    <s v="Archibald Dyzart"/>
    <x v="4"/>
  </r>
  <r>
    <s v="Dulsea Folkes"/>
    <x v="2"/>
  </r>
  <r>
    <s v="Sandie Anthonies"/>
    <x v="5"/>
  </r>
  <r>
    <s v="Jill Shipsey"/>
    <x v="1"/>
  </r>
  <r>
    <s v="Ulick Maingot"/>
    <x v="2"/>
  </r>
  <r>
    <s v="Gretchen Callow"/>
    <x v="3"/>
  </r>
  <r>
    <s v="Freddie Johnikin"/>
    <x v="10"/>
  </r>
  <r>
    <s v="Niles Mahomet"/>
    <x v="9"/>
  </r>
  <r>
    <s v="Brendan Edgeller"/>
    <x v="5"/>
  </r>
  <r>
    <s v="Daisie McNeice"/>
    <x v="9"/>
  </r>
  <r>
    <s v="Jehu Rudeforth"/>
    <x v="8"/>
  </r>
  <r>
    <s v="Bryana Loyns"/>
    <x v="6"/>
  </r>
  <r>
    <s v="Antonino Forsdicke"/>
    <x v="4"/>
  </r>
  <r>
    <s v="Antonino Forsdicke"/>
    <x v="4"/>
  </r>
  <r>
    <s v="Addy Pimblett"/>
    <x v="4"/>
  </r>
  <r>
    <s v="Dominic Ortler"/>
    <x v="4"/>
  </r>
  <r>
    <s v="Maximo Guirard"/>
    <x v="7"/>
  </r>
  <r>
    <s v="Tamara Couvet"/>
    <x v="8"/>
  </r>
  <r>
    <s v="Mathian MacMeeking"/>
    <x v="2"/>
  </r>
  <r>
    <s v="Abigael Basire"/>
    <x v="8"/>
  </r>
  <r>
    <s v="Selby Hacker"/>
    <x v="7"/>
  </r>
  <r>
    <s v="Cull Nannetti"/>
    <x v="10"/>
  </r>
  <r>
    <s v="Joyce Leyband"/>
    <x v="4"/>
  </r>
  <r>
    <s v="Joana Bartocci"/>
    <x v="9"/>
  </r>
  <r>
    <s v="Joana Bartocci"/>
    <x v="9"/>
  </r>
  <r>
    <s v="Millie Fiveash"/>
    <x v="6"/>
  </r>
  <r>
    <s v="Hyacinthie Braybrooke"/>
    <x v="10"/>
  </r>
  <r>
    <s v="Andria Kimpton"/>
    <x v="4"/>
  </r>
  <r>
    <s v="Andria Kimpton"/>
    <x v="4"/>
  </r>
  <r>
    <s v="Kristofor Powner"/>
    <x v="10"/>
  </r>
  <r>
    <s v="Joshia Farris"/>
    <x v="5"/>
  </r>
  <r>
    <s v="Cornie Arstall"/>
    <x v="4"/>
  </r>
  <r>
    <s v="Steven Labat"/>
    <x v="5"/>
  </r>
  <r>
    <s v="Jermaine Steers"/>
    <x v="1"/>
  </r>
  <r>
    <s v="Sabina Scorrer"/>
    <x v="10"/>
  </r>
  <r>
    <s v="Craggie Whistlecraft"/>
    <x v="4"/>
  </r>
  <r>
    <s v="My Hanscome"/>
    <x v="6"/>
  </r>
  <r>
    <s v="Susy Challoner"/>
    <x v="7"/>
  </r>
  <r>
    <s v="Gavan Puttan"/>
    <x v="1"/>
  </r>
  <r>
    <s v="Bili Sizey"/>
    <x v="0"/>
  </r>
  <r>
    <s v="Sandi Labat"/>
    <x v="6"/>
  </r>
  <r>
    <s v="Osborn Pawle"/>
    <x v="3"/>
  </r>
  <r>
    <s v="Alexine Portail"/>
    <x v="6"/>
  </r>
  <r>
    <s v="Hedwiga Ingarfield"/>
    <x v="5"/>
  </r>
  <r>
    <s v="Duffie Ibel"/>
    <x v="6"/>
  </r>
  <r>
    <s v="Ingunna Wainscoat"/>
    <x v="10"/>
  </r>
  <r>
    <s v="Lanny Beaney"/>
    <x v="5"/>
  </r>
  <r>
    <s v="Faun Rickeard"/>
    <x v="4"/>
  </r>
  <r>
    <s v="Fax Scotland"/>
    <x v="11"/>
  </r>
  <r>
    <s v="Cheryl Mantz"/>
    <x v="6"/>
  </r>
  <r>
    <s v="Corabel Luberto"/>
    <x v="9"/>
  </r>
  <r>
    <s v="Elia Cockton"/>
    <x v="10"/>
  </r>
  <r>
    <s v="Camilla Castle"/>
    <x v="4"/>
  </r>
  <r>
    <s v="Nicol Giacomi"/>
    <x v="3"/>
  </r>
  <r>
    <s v="Georgie Caress"/>
    <x v="11"/>
  </r>
  <r>
    <s v="Violetta Vial"/>
    <x v="8"/>
  </r>
  <r>
    <s v="Loralyn Bruton"/>
    <x v="5"/>
  </r>
  <r>
    <s v="Beverie Moffet"/>
    <x v="10"/>
  </r>
  <r>
    <s v="Itch Tinklin"/>
    <x v="10"/>
  </r>
  <r>
    <s v="Lia Lurner"/>
    <x v="10"/>
  </r>
  <r>
    <s v="Rosaline Wenderott"/>
    <x v="6"/>
  </r>
  <r>
    <s v="Pembroke Siflet"/>
    <x v="9"/>
  </r>
  <r>
    <s v="Brad Gumb"/>
    <x v="1"/>
  </r>
  <r>
    <s v="Timmy Brenston"/>
    <x v="7"/>
  </r>
  <r>
    <s v="Thorvald Milliken"/>
    <x v="7"/>
  </r>
  <r>
    <s v="Debera Gow"/>
    <x v="0"/>
  </r>
  <r>
    <s v="Cathi Gillbee"/>
    <x v="5"/>
  </r>
  <r>
    <s v="Aubert Wedmore."/>
    <x v="11"/>
  </r>
  <r>
    <s v="Fonzie O'Shea"/>
    <x v="4"/>
  </r>
  <r>
    <s v="Nerita Mycock"/>
    <x v="1"/>
  </r>
  <r>
    <s v="Alicea Pudsall"/>
    <x v="1"/>
  </r>
  <r>
    <s v="Hartwell Pratchett"/>
    <x v="3"/>
  </r>
  <r>
    <s v="Michael Sidry"/>
    <x v="4"/>
  </r>
  <r>
    <s v="Trudie Couch"/>
    <x v="5"/>
  </r>
  <r>
    <s v="Gigi Bohling"/>
    <x v="8"/>
  </r>
  <r>
    <s v="d"/>
    <x v="4"/>
  </r>
  <r>
    <s v="Jobie Basili"/>
    <x v="6"/>
  </r>
  <r>
    <s v="Drusy MacCombe"/>
    <x v="3"/>
  </r>
  <r>
    <s v="Jordain Cyster"/>
    <x v="8"/>
  </r>
  <r>
    <s v="Milton Lilie"/>
    <x v="7"/>
  </r>
  <r>
    <s v="Phylys Benitez"/>
    <x v="4"/>
  </r>
  <r>
    <s v="Putnem Manchester"/>
    <x v="6"/>
  </r>
  <r>
    <s v="Ambros Murthwaite"/>
    <x v="6"/>
  </r>
  <r>
    <s v="Forester Feakins"/>
    <x v="7"/>
  </r>
  <r>
    <s v="Justino Chapiro"/>
    <x v="6"/>
  </r>
  <r>
    <s v="Benoite Ackermann"/>
    <x v="2"/>
  </r>
  <r>
    <s v="Sisely Gatsby"/>
    <x v="10"/>
  </r>
  <r>
    <s v="Delphine Jewis"/>
    <x v="1"/>
  </r>
  <r>
    <s v="Allene Gobbet"/>
    <x v="8"/>
  </r>
  <r>
    <s v="Hobard Benninger"/>
    <x v="4"/>
  </r>
  <r>
    <s v="Nessy Baskwell"/>
    <x v="2"/>
  </r>
  <r>
    <s v="Emmanuel Westrey"/>
    <x v="10"/>
  </r>
  <r>
    <s v="Barbara-anne Kenchington"/>
    <x v="10"/>
  </r>
  <r>
    <s v="Husein Augar"/>
    <x v="11"/>
  </r>
  <r>
    <s v="Anjanette Ferre"/>
    <x v="9"/>
  </r>
  <r>
    <s v="Barr Faughny"/>
    <x v="11"/>
  </r>
  <r>
    <s v="Lilyan Klimpt"/>
    <x v="2"/>
  </r>
  <r>
    <s v="Patience Noot"/>
    <x v="7"/>
  </r>
  <r>
    <s v="Enrichetta Mowles"/>
    <x v="1"/>
  </r>
  <r>
    <s v="Eldredge MacClure"/>
    <x v="5"/>
  </r>
  <r>
    <s v="Evyn Fyrth"/>
    <x v="10"/>
  </r>
  <r>
    <s v="Petronella Marusik"/>
    <x v="1"/>
  </r>
  <r>
    <s v="Eddy Stolze"/>
    <x v="3"/>
  </r>
  <r>
    <s v="Alida Welman"/>
    <x v="9"/>
  </r>
  <r>
    <s v="Marlowe Constantine"/>
    <x v="2"/>
  </r>
  <r>
    <s v="Lisle Danahar"/>
    <x v="6"/>
  </r>
  <r>
    <s v="Andrea Penfold"/>
    <x v="11"/>
  </r>
  <r>
    <s v="Dorolice Farry"/>
    <x v="6"/>
  </r>
  <r>
    <s v="Tadio Dowdle"/>
    <x v="4"/>
  </r>
  <r>
    <s v="Foss Asquez"/>
    <x v="10"/>
  </r>
  <r>
    <s v="Ollie Schirak"/>
    <x v="5"/>
  </r>
  <r>
    <s v="Cly Vizard"/>
    <x v="7"/>
  </r>
  <r>
    <s v="Halette Yesenev"/>
    <x v="2"/>
  </r>
  <r>
    <s v="Clarine Shambrooke"/>
    <x v="10"/>
  </r>
  <r>
    <s v="Lorrie Derycot"/>
    <x v="10"/>
  </r>
  <r>
    <s v="Grady Crosgrove"/>
    <x v="6"/>
  </r>
  <r>
    <s v="Dayle O'Luney"/>
    <x v="0"/>
  </r>
  <r>
    <s v="Fidela Artis"/>
    <x v="6"/>
  </r>
  <r>
    <s v="Dewie Stodart"/>
    <x v="1"/>
  </r>
  <r>
    <s v="Tabbatha Pickston"/>
    <x v="11"/>
  </r>
  <r>
    <s v="Genovera Ghost"/>
    <x v="11"/>
  </r>
  <r>
    <s v="Zebulon Allmen"/>
    <x v="7"/>
  </r>
  <r>
    <s v="Moore Gligoraci"/>
    <x v="3"/>
  </r>
  <r>
    <s v="Isadora Maunsell"/>
    <x v="6"/>
  </r>
  <r>
    <s v="Shay Chasney"/>
    <x v="9"/>
  </r>
  <r>
    <s v="Crawford Scad"/>
    <x v="9"/>
  </r>
  <r>
    <s v="Crawford Scad"/>
    <x v="9"/>
  </r>
  <r>
    <s v="Adela Dowsett"/>
    <x v="10"/>
  </r>
  <r>
    <s v="Florinda Crace"/>
    <x v="6"/>
  </r>
  <r>
    <s v="Angeline Christophersen"/>
    <x v="8"/>
  </r>
  <r>
    <s v="Cullie Bourcq"/>
    <x v="6"/>
  </r>
  <r>
    <s v="Jannel Labb"/>
    <x v="0"/>
  </r>
  <r>
    <s v="Maximo Ungerecht"/>
    <x v="10"/>
  </r>
  <r>
    <s v="Stephan Bussel"/>
    <x v="0"/>
  </r>
  <r>
    <s v="Niko MacGille"/>
    <x v="8"/>
  </r>
  <r>
    <s v="Quentin Ferraresi"/>
    <x v="1"/>
  </r>
  <r>
    <s v="Yves Clunie"/>
    <x v="11"/>
  </r>
  <r>
    <s v="Brit Hamnett"/>
    <x v="9"/>
  </r>
  <r>
    <s v="Bennett Gimenez"/>
    <x v="9"/>
  </r>
  <r>
    <s v="Torey Rosell"/>
    <x v="1"/>
  </r>
  <r>
    <s v="Evanne Levens"/>
    <x v="9"/>
  </r>
  <r>
    <s v="Tallie Chaikovski"/>
    <x v="6"/>
  </r>
  <r>
    <s v="Konstanze Wyleman"/>
    <x v="8"/>
  </r>
  <r>
    <s v="Yanaton Wooster"/>
    <x v="11"/>
  </r>
  <r>
    <s v="Shaylyn Ransbury"/>
    <x v="10"/>
  </r>
  <r>
    <s v="Agnes Collicott"/>
    <x v="6"/>
  </r>
  <r>
    <s v="Genevra Friday"/>
    <x v="0"/>
  </r>
  <r>
    <s v="Verney Sloegrave"/>
    <x v="6"/>
  </r>
  <r>
    <s v="Iain Wiburn"/>
    <x v="6"/>
  </r>
  <r>
    <s v="Lucias Minico"/>
    <x v="2"/>
  </r>
  <r>
    <s v="Yolande O'Dare"/>
    <x v="1"/>
  </r>
  <r>
    <s v="Royal Nowakowska"/>
    <x v="9"/>
  </r>
  <r>
    <s v="Barri Teacy"/>
    <x v="1"/>
  </r>
  <r>
    <s v="Mathian MacMeeking"/>
    <x v="2"/>
  </r>
  <r>
    <s v="Sissy Muehle"/>
    <x v="1"/>
  </r>
  <r>
    <s v="Jeannie Petracco"/>
    <x v="8"/>
  </r>
  <r>
    <s v="Althea Bronger"/>
    <x v="4"/>
  </r>
  <r>
    <s v="Alta Kaszper"/>
    <x v="3"/>
  </r>
  <r>
    <s v="Novelia Pyffe"/>
    <x v="1"/>
  </r>
  <r>
    <s v="Nananne Gehringer"/>
    <x v="10"/>
  </r>
  <r>
    <s v="Maritsa Marusic"/>
    <x v="0"/>
  </r>
  <r>
    <s v="Maritsa Marusic"/>
    <x v="0"/>
  </r>
  <r>
    <s v="Loren Rettie"/>
    <x v="8"/>
  </r>
  <r>
    <s v="Stefa Eggleston"/>
    <x v="6"/>
  </r>
  <r>
    <s v="Rose Shurrocks"/>
    <x v="0"/>
  </r>
  <r>
    <s v="Fairfax Wallsam"/>
    <x v="6"/>
  </r>
  <r>
    <s v="Theresita Chasmer"/>
    <x v="4"/>
  </r>
  <r>
    <s v="Eleonore Airdrie"/>
    <x v="8"/>
  </r>
  <r>
    <s v="Konstantin Timblett"/>
    <x v="3"/>
  </r>
  <r>
    <s v="Saunders Blumson"/>
    <x v="5"/>
  </r>
  <r>
    <s v="Chauncey Schild"/>
    <x v="10"/>
  </r>
  <r>
    <s v="Skip Morkham"/>
    <x v="11"/>
  </r>
  <r>
    <s v="Xavier Filipic"/>
    <x v="11"/>
  </r>
  <r>
    <s v="Felicdad Heibel"/>
    <x v="7"/>
  </r>
  <r>
    <s v="Roselle Wandrach"/>
    <x v="6"/>
  </r>
  <r>
    <s v="Vasily MacVanamy"/>
    <x v="9"/>
  </r>
  <r>
    <s v="Mord Cromblehome"/>
    <x v="5"/>
  </r>
  <r>
    <s v="Gerrard Doorey"/>
    <x v="4"/>
  </r>
  <r>
    <s v="Shellysheldon Ellerman"/>
    <x v="4"/>
  </r>
  <r>
    <s v="Berenice Osbaldstone"/>
    <x v="5"/>
  </r>
  <r>
    <s v="Nickolai Artin"/>
    <x v="4"/>
  </r>
  <r>
    <s v="Saundra O'Connel"/>
    <x v="9"/>
  </r>
  <r>
    <s v="Jobey Boneham"/>
    <x v="2"/>
  </r>
  <r>
    <s v="Blaire Ruckman"/>
    <x v="7"/>
  </r>
  <r>
    <s v="Adella Hartshorne"/>
    <x v="9"/>
  </r>
  <r>
    <s v="Natalee Craiker"/>
    <x v="4"/>
  </r>
  <r>
    <s v="Philis Rowlstone"/>
    <x v="9"/>
  </r>
  <r>
    <s v="Riccardo Hagan"/>
    <x v="9"/>
  </r>
  <r>
    <s v="Daron Biaggioli"/>
    <x v="4"/>
  </r>
  <r>
    <s v="Emanuel Beldan"/>
    <x v="1"/>
  </r>
  <r>
    <s v="Berny Bastide"/>
    <x v="0"/>
  </r>
  <r>
    <s v="Mariann Mowat"/>
    <x v="11"/>
  </r>
  <r>
    <s v="Collette Blackaller"/>
    <x v="9"/>
  </r>
  <r>
    <s v="Shelby Buckland"/>
    <x v="2"/>
  </r>
  <r>
    <s v="Katerine Lohden"/>
    <x v="10"/>
  </r>
  <r>
    <s v="Fanchon Furney"/>
    <x v="1"/>
  </r>
  <r>
    <s v="Eberto William"/>
    <x v="0"/>
  </r>
  <r>
    <s v="Antonetta Coggeshall"/>
    <x v="6"/>
  </r>
  <r>
    <s v="Constantino Espley"/>
    <x v="1"/>
  </r>
  <r>
    <s v="Sile Whorton"/>
    <x v="5"/>
  </r>
  <r>
    <s v="Von Boeter"/>
    <x v="4"/>
  </r>
  <r>
    <s v="Latisha Jolly"/>
    <x v="0"/>
  </r>
  <r>
    <s v="Letizia Hasselby"/>
    <x v="5"/>
  </r>
  <r>
    <s v="Gunar Cockshoot"/>
    <x v="7"/>
  </r>
  <r>
    <s v="Anjela Spancock"/>
    <x v="1"/>
  </r>
  <r>
    <s v="Garrick Hadwick"/>
    <x v="10"/>
  </r>
  <r>
    <s v="Toby Brodhead"/>
    <x v="1"/>
  </r>
  <r>
    <s v="Farrel Vanyatin"/>
    <x v="10"/>
  </r>
  <r>
    <s v="Ondrea Banfield"/>
    <x v="8"/>
  </r>
  <r>
    <s v="Lonny Caen"/>
    <x v="0"/>
  </r>
  <r>
    <s v="Jillana Gabbitis"/>
    <x v="11"/>
  </r>
  <r>
    <s v="Rhiamon Mollison"/>
    <x v="0"/>
  </r>
  <r>
    <s v="Rhiamon Mollison"/>
    <x v="0"/>
  </r>
  <r>
    <s v="Mariette Daymont"/>
    <x v="6"/>
  </r>
  <r>
    <s v="Amandy Jope"/>
    <x v="1"/>
  </r>
  <r>
    <s v="Gamaliel Ewins"/>
    <x v="4"/>
  </r>
  <r>
    <s v="Anni Dinse"/>
    <x v="4"/>
  </r>
  <r>
    <s v="Gideon Hehir"/>
    <x v="7"/>
  </r>
  <r>
    <s v="Ardyce Eacott"/>
    <x v="9"/>
  </r>
  <r>
    <s v="Daphne Francillo"/>
    <x v="3"/>
  </r>
  <r>
    <s v="Hinda Label"/>
    <x v="9"/>
  </r>
  <r>
    <s v="Cecilla Northen"/>
    <x v="9"/>
  </r>
  <r>
    <s v="Nelli Schoolfield"/>
    <x v="8"/>
  </r>
  <r>
    <s v="Van Ruseworth"/>
    <x v="2"/>
  </r>
  <r>
    <s v="Lane Monteaux"/>
    <x v="8"/>
  </r>
  <r>
    <s v="Clo Jimpson"/>
    <x v="5"/>
  </r>
  <r>
    <s v="Lion Adcock"/>
    <x v="5"/>
  </r>
  <r>
    <s v="Bette-ann Leafe"/>
    <x v="9"/>
  </r>
  <r>
    <s v="Joyce Esel"/>
    <x v="6"/>
  </r>
  <r>
    <s v="Jori Ashleigh"/>
    <x v="5"/>
  </r>
  <r>
    <s v="Granville Stetson"/>
    <x v="8"/>
  </r>
  <r>
    <s v="Niall Selesnick"/>
    <x v="8"/>
  </r>
  <r>
    <s v="Freda Legan"/>
    <x v="6"/>
  </r>
  <r>
    <s v="Glennis Fussen"/>
    <x v="6"/>
  </r>
  <r>
    <s v="Evanne Sheryn"/>
    <x v="2"/>
  </r>
  <r>
    <s v="Reinald Franken"/>
    <x v="8"/>
  </r>
  <r>
    <s v="Billi Fellgate"/>
    <x v="7"/>
  </r>
  <r>
    <s v="Dyna Doucette"/>
    <x v="6"/>
  </r>
  <r>
    <s v="Wyn Treadger"/>
    <x v="7"/>
  </r>
  <r>
    <s v="Ignacio Delion"/>
    <x v="8"/>
  </r>
  <r>
    <s v="Dyanne Strafen"/>
    <x v="8"/>
  </r>
  <r>
    <s v="Caro Chappel"/>
    <x v="6"/>
  </r>
  <r>
    <s v="Thedrick Bothwell"/>
    <x v="7"/>
  </r>
  <r>
    <s v="Nathanial Brounfield"/>
    <x v="1"/>
  </r>
  <r>
    <s v="Kelley Rounds"/>
    <x v="8"/>
  </r>
  <r>
    <s v="Patti Dradey"/>
    <x v="2"/>
  </r>
  <r>
    <s v="Honoria Cootes"/>
    <x v="8"/>
  </r>
  <r>
    <s v="Karyn Creeghan"/>
    <x v="8"/>
  </r>
  <r>
    <s v="Marco Wooland"/>
    <x v="2"/>
  </r>
  <r>
    <s v="Frasier Straw"/>
    <x v="7"/>
  </r>
  <r>
    <s v="Tadio Audritt"/>
    <x v="9"/>
  </r>
  <r>
    <s v="Brig Dewi"/>
    <x v="6"/>
  </r>
  <r>
    <s v="Shelley Moncreiffe"/>
    <x v="6"/>
  </r>
  <r>
    <s v="Rosco Cogley"/>
    <x v="2"/>
  </r>
  <r>
    <s v="Murial Ickovici"/>
    <x v="7"/>
  </r>
  <r>
    <s v="Robinia Scholling"/>
    <x v="9"/>
  </r>
  <r>
    <s v="Renaldo Thomassin"/>
    <x v="7"/>
  </r>
  <r>
    <s v="Kayley Southwell"/>
    <x v="11"/>
  </r>
  <r>
    <s v="Crissie Cordel"/>
    <x v="4"/>
  </r>
  <r>
    <s v="Egor Minto"/>
    <x v="5"/>
  </r>
  <r>
    <s v="Camille Baldinotti"/>
    <x v="4"/>
  </r>
  <r>
    <s v="Melodie Torresi"/>
    <x v="7"/>
  </r>
  <r>
    <s v="Avigdor Karel"/>
    <x v="3"/>
  </r>
  <r>
    <s v="Jessika Jaycocks"/>
    <x v="0"/>
  </r>
  <r>
    <s v="Reena McKernan"/>
    <x v="11"/>
  </r>
  <r>
    <s v="Janene Hairsine"/>
    <x v="11"/>
  </r>
  <r>
    <s v="Aloisia Minto"/>
    <x v="0"/>
  </r>
  <r>
    <s v="Beatrix Schoales"/>
    <x v="6"/>
  </r>
  <r>
    <s v="Gradey Litton"/>
    <x v="1"/>
  </r>
  <r>
    <s v="Tracy Renad"/>
    <x v="1"/>
  </r>
  <r>
    <s v="Murry Dryburgh"/>
    <x v="0"/>
  </r>
  <r>
    <s v="Marline Wahncke"/>
    <x v="5"/>
  </r>
  <r>
    <s v="Pippy Roxby"/>
    <x v="9"/>
  </r>
  <r>
    <s v="Gaultiero Have"/>
    <x v="1"/>
  </r>
  <r>
    <s v="William Coveny"/>
    <x v="5"/>
  </r>
  <r>
    <s v="Margot Royds"/>
    <x v="9"/>
  </r>
  <r>
    <s v="Krysta Elacoate"/>
    <x v="9"/>
  </r>
  <r>
    <s v="Efrem Mathonnet"/>
    <x v="9"/>
  </r>
  <r>
    <s v="Israel Farndon"/>
    <x v="11"/>
  </r>
  <r>
    <s v="Myer McCory"/>
    <x v="0"/>
  </r>
  <r>
    <s v="Jolynn Lumbley"/>
    <x v="0"/>
  </r>
  <r>
    <s v="Izzy Brisco"/>
    <x v="11"/>
  </r>
  <r>
    <s v="Judie Di Bernardo"/>
    <x v="1"/>
  </r>
  <r>
    <s v="Appolonia Snook"/>
    <x v="2"/>
  </r>
  <r>
    <s v="Gray Seamon"/>
    <x v="7"/>
  </r>
  <r>
    <s v="Wald Bountiff"/>
    <x v="10"/>
  </r>
  <r>
    <s v="Naoma Cruse"/>
    <x v="0"/>
  </r>
  <r>
    <s v="Tatum Hush"/>
    <x v="9"/>
  </r>
  <r>
    <s v="Kai Ryder"/>
    <x v="1"/>
  </r>
  <r>
    <s v="Minetta Parsons"/>
    <x v="9"/>
  </r>
  <r>
    <s v="Derk Bosson"/>
    <x v="5"/>
  </r>
  <r>
    <s v="Aileen McCritchie"/>
    <x v="7"/>
  </r>
  <r>
    <s v="Joaquin McVitty"/>
    <x v="6"/>
  </r>
  <r>
    <s v="Liane Bedburrow"/>
    <x v="3"/>
  </r>
  <r>
    <s v="Dionne Garrish"/>
    <x v="8"/>
  </r>
  <r>
    <s v="Jessica Burditt"/>
    <x v="2"/>
  </r>
  <r>
    <s v="Karon Oscroft"/>
    <x v="11"/>
  </r>
  <r>
    <s v="Helene Bouts"/>
    <x v="6"/>
  </r>
  <r>
    <s v="Tammi Lackham"/>
    <x v="7"/>
  </r>
  <r>
    <s v="Leena Bruckshaw"/>
    <x v="0"/>
  </r>
  <r>
    <s v="Kikelia Ellor"/>
    <x v="8"/>
  </r>
  <r>
    <s v="Bren Absolon"/>
    <x v="1"/>
  </r>
  <r>
    <s v="Marissa Infante"/>
    <x v="3"/>
  </r>
  <r>
    <s v="Benny Karolovsky"/>
    <x v="9"/>
  </r>
  <r>
    <s v="Marcia Muldrew"/>
    <x v="6"/>
  </r>
  <r>
    <s v="Oliy Feeney"/>
    <x v="11"/>
  </r>
  <r>
    <s v="Nani Brockley"/>
    <x v="4"/>
  </r>
  <r>
    <s v="Brigid Jeffrey"/>
    <x v="10"/>
  </r>
  <r>
    <s v="Martelle Brise"/>
    <x v="3"/>
  </r>
  <r>
    <s v="Kellsie Waby"/>
    <x v="3"/>
  </r>
  <r>
    <s v="Jo-anne Gobeau"/>
    <x v="3"/>
  </r>
  <r>
    <s v="Darcy Brewitt"/>
    <x v="9"/>
  </r>
  <r>
    <s v="Shari McNee"/>
    <x v="0"/>
  </r>
  <r>
    <s v="Cristal Demangeot"/>
    <x v="6"/>
  </r>
  <r>
    <s v="Bobina Teale"/>
    <x v="11"/>
  </r>
  <r>
    <s v="Payton Pickervance"/>
    <x v="11"/>
  </r>
  <r>
    <s v="L;urette Bontein"/>
    <x v="4"/>
  </r>
  <r>
    <s v="Gilles Jaquet"/>
    <x v="1"/>
  </r>
  <r>
    <s v="Jo Benoi"/>
    <x v="9"/>
  </r>
  <r>
    <s v="Rudyard Tomsa"/>
    <x v="11"/>
  </r>
  <r>
    <s v="Northrup Aires"/>
    <x v="9"/>
  </r>
  <r>
    <s v="Abramo Labbez"/>
    <x v="0"/>
  </r>
  <r>
    <s v="Dayle O'Luney"/>
    <x v="0"/>
  </r>
  <r>
    <s v="Jeane Blaszczak"/>
    <x v="8"/>
  </r>
  <r>
    <s v="Charmane Heistermann"/>
    <x v="7"/>
  </r>
  <r>
    <s v="Farris Ditchfield"/>
    <x v="9"/>
  </r>
  <r>
    <s v="Erv Balmann"/>
    <x v="2"/>
  </r>
  <r>
    <s v="Oona Donan"/>
    <x v="7"/>
  </r>
  <r>
    <s v="Katya Hundy"/>
    <x v="7"/>
  </r>
  <r>
    <s v="Nicolis Winspire"/>
    <x v="8"/>
  </r>
  <r>
    <s v="Joella Maevela"/>
    <x v="6"/>
  </r>
  <r>
    <s v="Joella Maevela"/>
    <x v="6"/>
  </r>
  <r>
    <s v="Reg MacMichael"/>
    <x v="2"/>
  </r>
  <r>
    <s v="Sheff Gerdts"/>
    <x v="7"/>
  </r>
  <r>
    <s v="Beryl Burnsyde"/>
    <x v="5"/>
  </r>
  <r>
    <s v="Pearla Beteriss"/>
    <x v="2"/>
  </r>
  <r>
    <s v="Vaughn Carvill"/>
    <x v="3"/>
  </r>
  <r>
    <s v="Rodina Drinan"/>
    <x v="6"/>
  </r>
  <r>
    <s v="Melisa Knott"/>
    <x v="3"/>
  </r>
  <r>
    <s v="Danielle Johananoff"/>
    <x v="2"/>
  </r>
  <r>
    <s v="Doro Nolte"/>
    <x v="2"/>
  </r>
  <r>
    <s v="Aldrich Glenny"/>
    <x v="7"/>
  </r>
  <r>
    <s v="Larry Pioch"/>
    <x v="0"/>
  </r>
  <r>
    <s v="Noll Forbear"/>
    <x v="2"/>
  </r>
  <r>
    <s v="Wyn Treadger"/>
    <x v="7"/>
  </r>
  <r>
    <s v="Herschel Wareham"/>
    <x v="2"/>
  </r>
  <r>
    <s v="Bebe Pollicott"/>
    <x v="5"/>
  </r>
  <r>
    <s v="Gardy Eckersall"/>
    <x v="6"/>
  </r>
  <r>
    <s v="Jan Morforth"/>
    <x v="11"/>
  </r>
  <r>
    <s v="Inger Chapelhow"/>
    <x v="0"/>
  </r>
  <r>
    <s v="Nicola Kiely"/>
    <x v="7"/>
  </r>
  <r>
    <s v="Eleni O'Quin"/>
    <x v="5"/>
  </r>
  <r>
    <s v="Ardella Dyment"/>
    <x v="7"/>
  </r>
  <r>
    <s v="Matias Cormack"/>
    <x v="0"/>
  </r>
  <r>
    <s v="Cyril Medford"/>
    <x v="0"/>
  </r>
  <r>
    <s v="Leela Eckart"/>
    <x v="5"/>
  </r>
  <r>
    <s v="Madge McCloughen"/>
    <x v="3"/>
  </r>
  <r>
    <s v="Murial Ickovici"/>
    <x v="7"/>
  </r>
  <r>
    <s v="Colly Littledike"/>
    <x v="2"/>
  </r>
  <r>
    <s v="Lishe Casemore"/>
    <x v="2"/>
  </r>
  <r>
    <s v="Karita Vasyanin"/>
    <x v="5"/>
  </r>
  <r>
    <s v="Joli Jodrelle"/>
    <x v="2"/>
  </r>
  <r>
    <s v="Giacobo Donke"/>
    <x v="2"/>
  </r>
  <r>
    <s v="Haven Belward"/>
    <x v="1"/>
  </r>
  <r>
    <s v="Cyrillus Garci"/>
    <x v="7"/>
  </r>
  <r>
    <s v="Packston Joanic"/>
    <x v="11"/>
  </r>
  <r>
    <s v="Jakob Philippe"/>
    <x v="11"/>
  </r>
  <r>
    <s v="Easter Pyke"/>
    <x v="3"/>
  </r>
  <r>
    <s v="Lil Ibberson"/>
    <x v="7"/>
  </r>
  <r>
    <s v="Sandy Cadden"/>
    <x v="5"/>
  </r>
  <r>
    <s v="Allyce Hincham"/>
    <x v="7"/>
  </r>
  <r>
    <s v="Dorise Labat"/>
    <x v="7"/>
  </r>
  <r>
    <s v="Shari Pickston"/>
    <x v="5"/>
  </r>
  <r>
    <s v="Colby Reuven"/>
    <x v="7"/>
  </r>
  <r>
    <s v="Myrilla Mercik"/>
    <x v="3"/>
  </r>
  <r>
    <s v="Duky Wallace"/>
    <x v="7"/>
  </r>
  <r>
    <s v="Wyatt Clinch"/>
    <x v="8"/>
  </r>
  <r>
    <s v="Timmi Durran"/>
    <x v="9"/>
  </r>
  <r>
    <s v="Meryl Waggatt"/>
    <x v="7"/>
  </r>
  <r>
    <s v="Isidora Guido"/>
    <x v="8"/>
  </r>
  <r>
    <s v="Seward Kubera"/>
    <x v="8"/>
  </r>
  <r>
    <s v="Margy Elward"/>
    <x v="7"/>
  </r>
  <r>
    <s v="Marga Lorenzo"/>
    <x v="5"/>
  </r>
  <r>
    <s v="Granny Spencelayh"/>
    <x v="5"/>
  </r>
  <r>
    <s v="Wilt Wayvill"/>
    <x v="5"/>
  </r>
  <r>
    <s v="Simon Kembery"/>
    <x v="3"/>
  </r>
  <r>
    <s v="Bernie Gorges"/>
    <x v="3"/>
  </r>
  <r>
    <s v="Curtice Advani"/>
    <x v="4"/>
  </r>
  <r>
    <s v="Trix Lutsch"/>
    <x v="7"/>
  </r>
  <r>
    <s v="Aindrea Lenormand"/>
    <x v="9"/>
  </r>
  <r>
    <s v="Audry Yu"/>
    <x v="3"/>
  </r>
  <r>
    <s v="Luce Beentjes"/>
    <x v="3"/>
  </r>
  <r>
    <s v="Marni Jull"/>
    <x v="2"/>
  </r>
  <r>
    <s v="Van Tuxwell"/>
    <x v="7"/>
  </r>
  <r>
    <s v="Lonny Caen"/>
    <x v="0"/>
  </r>
  <r>
    <s v="Shela Goade"/>
    <x v="5"/>
  </r>
  <r>
    <s v="Mick Spraberry"/>
    <x v="2"/>
  </r>
  <r>
    <s v="Laney Renne"/>
    <x v="8"/>
  </r>
  <r>
    <s v="Isa Mogie"/>
    <x v="3"/>
  </r>
  <r>
    <s v="Yvette Bett"/>
    <x v="9"/>
  </r>
  <r>
    <s v="Danica Nayshe"/>
    <x v="2"/>
  </r>
  <r>
    <s v="Madlen Ashburner"/>
    <x v="10"/>
  </r>
  <r>
    <s v="Lek Scamaden"/>
    <x v="3"/>
  </r>
  <r>
    <s v="Madelene Upcott"/>
    <x v="5"/>
  </r>
  <r>
    <s v="Cherlyn Barter"/>
    <x v="1"/>
  </r>
  <r>
    <s v="Xylina Pargetter"/>
    <x v="5"/>
  </r>
  <r>
    <s v="Carlene Torry"/>
    <x v="8"/>
  </r>
  <r>
    <s v="Hatti Vezey"/>
    <x v="7"/>
  </r>
  <r>
    <s v="Oates Dinan"/>
    <x v="0"/>
  </r>
  <r>
    <s v="Corinna Griffiths"/>
    <x v="10"/>
  </r>
  <r>
    <s v="Augusta Cheetham"/>
    <x v="0"/>
  </r>
  <r>
    <s v="Marney O'Breen"/>
    <x v="4"/>
  </r>
  <r>
    <s v="Win Arthurs"/>
    <x v="10"/>
  </r>
  <r>
    <s v="Purcell Le Pine"/>
    <x v="5"/>
  </r>
  <r>
    <s v="Valentia Etteridge"/>
    <x v="7"/>
  </r>
  <r>
    <s v="Joyce Esel"/>
    <x v="6"/>
  </r>
  <r>
    <s v="Kissiah Maydway"/>
    <x v="1"/>
  </r>
  <r>
    <s v="Floria Olivia"/>
    <x v="6"/>
  </r>
  <r>
    <s v="Harwilll Domotor"/>
    <x v="3"/>
  </r>
  <r>
    <s v="Ronnie Sinyard"/>
    <x v="5"/>
  </r>
  <r>
    <s v="Sheff Gerdts"/>
    <x v="7"/>
  </r>
  <r>
    <s v="Inger Andriveaux"/>
    <x v="1"/>
  </r>
  <r>
    <s v="William Reeveley"/>
    <x v="3"/>
  </r>
  <r>
    <s v="William Reeveley"/>
    <x v="3"/>
  </r>
  <r>
    <s v="Alic Bagg"/>
    <x v="5"/>
  </r>
  <r>
    <s v="Baudoin Dummigan"/>
    <x v="5"/>
  </r>
  <r>
    <s v="Vassili Flay"/>
    <x v="0"/>
  </r>
  <r>
    <s v="Archibald Filliskirk"/>
    <x v="0"/>
  </r>
  <r>
    <s v="Rhianna McLeoid"/>
    <x v="5"/>
  </r>
  <r>
    <s v="Cecilio Sprankling"/>
    <x v="0"/>
  </r>
  <r>
    <s v="Hiram Merkle"/>
    <x v="5"/>
  </r>
  <r>
    <s v="Jim Perrygo"/>
    <x v="2"/>
  </r>
  <r>
    <s v="Adelina Cheeseman"/>
    <x v="10"/>
  </r>
  <r>
    <s v="Dulsea Folkes"/>
    <x v="2"/>
  </r>
  <r>
    <s v="Alysa Wankling"/>
    <x v="5"/>
  </r>
  <r>
    <s v="Rodrigo Congdon"/>
    <x v="5"/>
  </r>
  <r>
    <s v="Mahalia Larcher"/>
    <x v="1"/>
  </r>
  <r>
    <s v="Aurelia Stanners"/>
    <x v="2"/>
  </r>
  <r>
    <s v="Tiffani Mecozzi"/>
    <x v="3"/>
  </r>
  <r>
    <s v="Obidiah Westrope"/>
    <x v="5"/>
  </r>
  <r>
    <s v="Cindi Stratten"/>
    <x v="2"/>
  </r>
  <r>
    <s v="Roddy Speechley"/>
    <x v="1"/>
  </r>
  <r>
    <s v="Judi Cosgriff"/>
    <x v="9"/>
  </r>
  <r>
    <s v="Delinda Snozzwell"/>
    <x v="8"/>
  </r>
  <r>
    <s v="Delinda Snozzwell"/>
    <x v="8"/>
  </r>
  <r>
    <s v="Delora Arendt"/>
    <x v="11"/>
  </r>
  <r>
    <s v="Helaine Lyddy"/>
    <x v="2"/>
  </r>
  <r>
    <s v="Mickey Pybus"/>
    <x v="9"/>
  </r>
  <r>
    <s v="Gerald Caple"/>
    <x v="3"/>
  </r>
  <r>
    <s v="Shannen Crittal"/>
    <x v="8"/>
  </r>
  <r>
    <s v="Garwin Peasegood"/>
    <x v="8"/>
  </r>
  <r>
    <s v="Calvin O'Carroll"/>
    <x v="0"/>
  </r>
  <r>
    <s v="Faunie Sinton"/>
    <x v="6"/>
  </r>
  <r>
    <s v="Mallorie Waber"/>
    <x v="3"/>
  </r>
  <r>
    <s v="Millard Brakewell"/>
    <x v="4"/>
  </r>
  <r>
    <s v="Pierson Measham"/>
    <x v="7"/>
  </r>
  <r>
    <s v="Carolyn Attack"/>
    <x v="11"/>
  </r>
  <r>
    <s v="Chancey Dyos"/>
    <x v="6"/>
  </r>
  <r>
    <s v="Leslie Cardoso"/>
    <x v="7"/>
  </r>
  <r>
    <s v="Vlad Strangeway"/>
    <x v="4"/>
  </r>
  <r>
    <s v="Rosamond Fishe"/>
    <x v="2"/>
  </r>
  <r>
    <s v="Daven Smout"/>
    <x v="10"/>
  </r>
  <r>
    <s v="Rafaelita Blaksland"/>
    <x v="2"/>
  </r>
  <r>
    <s v="Gayla Blackadder"/>
    <x v="2"/>
  </r>
  <r>
    <s v="Tabbatha Pickston"/>
    <x v="11"/>
  </r>
  <r>
    <s v="Felita Whitloe"/>
    <x v="3"/>
  </r>
  <r>
    <s v="Vic Radolf"/>
    <x v="4"/>
  </r>
  <r>
    <s v="Yasmeen Klimkiewich"/>
    <x v="5"/>
  </r>
  <r>
    <s v="Pippy Shepperd"/>
    <x v="1"/>
  </r>
  <r>
    <s v="Christos Wintle"/>
    <x v="8"/>
  </r>
  <r>
    <s v="Conchita Soden"/>
    <x v="11"/>
  </r>
  <r>
    <s v="Erin Androsik"/>
    <x v="9"/>
  </r>
  <r>
    <s v="Rory Ravenscroftt"/>
    <x v="1"/>
  </r>
  <r>
    <s v="Carlin Demke"/>
    <x v="7"/>
  </r>
  <r>
    <s v="Dolley Grayley"/>
    <x v="5"/>
  </r>
  <r>
    <s v="Frederik Dartan"/>
    <x v="8"/>
  </r>
  <r>
    <s v="Gabie Millichip"/>
    <x v="5"/>
  </r>
  <r>
    <s v="Caro Hainsworth"/>
    <x v="11"/>
  </r>
  <r>
    <s v="Juanita Trembey"/>
    <x v="7"/>
  </r>
  <r>
    <s v="Carmel Pancoust"/>
    <x v="2"/>
  </r>
  <r>
    <s v="Anne-corinne Daulby"/>
    <x v="8"/>
  </r>
  <r>
    <s v="Inger Chapelhow"/>
    <x v="0"/>
  </r>
  <r>
    <s v="Sharron Petegree"/>
    <x v="4"/>
  </r>
  <r>
    <s v="Anni Izzard"/>
    <x v="9"/>
  </r>
  <r>
    <s v="Abbie Tann"/>
    <x v="7"/>
  </r>
  <r>
    <s v="Brodie Grimstead"/>
    <x v="7"/>
  </r>
  <r>
    <s v="Edgard Irving"/>
    <x v="0"/>
  </r>
  <r>
    <s v="Merrilee Plenty"/>
    <x v="0"/>
  </r>
  <r>
    <s v="Ali Roubert"/>
    <x v="8"/>
  </r>
  <r>
    <s v="Minetta Parsons"/>
    <x v="9"/>
  </r>
  <r>
    <s v="Saunders Blumson"/>
    <x v="5"/>
  </r>
  <r>
    <s v="Giffer Berlin"/>
    <x v="0"/>
  </r>
  <r>
    <s v="Fedora Graffin"/>
    <x v="0"/>
  </r>
  <r>
    <s v="Reggie Taylerson"/>
    <x v="11"/>
  </r>
  <r>
    <s v="Gisella Mewe"/>
    <x v="10"/>
  </r>
  <r>
    <s v="Manolo Gasnell"/>
    <x v="8"/>
  </r>
  <r>
    <s v="Lincoln Cord"/>
    <x v="10"/>
  </r>
  <r>
    <s v="Beatriz Bateson"/>
    <x v="11"/>
  </r>
  <r>
    <s v="Jedd Moretto"/>
    <x v="10"/>
  </r>
  <r>
    <s v="Cara Havers"/>
    <x v="11"/>
  </r>
  <r>
    <s v="Brien Boise"/>
    <x v="0"/>
  </r>
  <r>
    <s v="Reube Sushams"/>
    <x v="11"/>
  </r>
  <r>
    <s v="Myrle Prandoni"/>
    <x v="6"/>
  </r>
  <r>
    <s v="Warner Carwithan"/>
    <x v="10"/>
  </r>
  <r>
    <s v="Mick Tanguy"/>
    <x v="0"/>
  </r>
  <r>
    <s v="Radcliffe Fairpool"/>
    <x v="2"/>
  </r>
  <r>
    <s v="Hobie Stockbridge"/>
    <x v="8"/>
  </r>
  <r>
    <s v="Ede Mignot"/>
    <x v="0"/>
  </r>
  <r>
    <s v="Gino Groome"/>
    <x v="0"/>
  </r>
  <r>
    <s v="Alfred Peplay"/>
    <x v="9"/>
  </r>
  <r>
    <s v="Janina Wolverson"/>
    <x v="0"/>
  </r>
  <r>
    <s v="Margit Kunze"/>
    <x v="8"/>
  </r>
  <r>
    <s v="Issie Crippes"/>
    <x v="4"/>
  </r>
  <r>
    <s v="Nessi Delves"/>
    <x v="3"/>
  </r>
  <r>
    <s v="Yves Pawlik"/>
    <x v="1"/>
  </r>
  <r>
    <s v="Nerissa Kavanagh"/>
    <x v="3"/>
  </r>
  <r>
    <s v="Fancy Bonin"/>
    <x v="3"/>
  </r>
  <r>
    <s v="Bogey Hitcham"/>
    <x v="4"/>
  </r>
  <r>
    <s v="Damien Netley"/>
    <x v="8"/>
  </r>
  <r>
    <s v="Jordain Sparkwill"/>
    <x v="4"/>
  </r>
  <r>
    <s v="Bordy Yatman"/>
    <x v="4"/>
  </r>
  <r>
    <s v="Shayne Stegel"/>
    <x v="7"/>
  </r>
  <r>
    <s v="Nicole Blowfelde"/>
    <x v="3"/>
  </r>
  <r>
    <s v="Georg Dinnage"/>
    <x v="3"/>
  </r>
  <r>
    <s v="Hali Behnecke"/>
    <x v="9"/>
  </r>
  <r>
    <s v="Cathi Delgardo"/>
    <x v="4"/>
  </r>
  <r>
    <s v="Peria Revey"/>
    <x v="8"/>
  </r>
  <r>
    <s v="North Bertomeu"/>
    <x v="11"/>
  </r>
  <r>
    <s v="Richy Gray"/>
    <x v="4"/>
  </r>
  <r>
    <s v="Beverie Moffet"/>
    <x v="10"/>
  </r>
  <r>
    <s v="Fidela Dowey"/>
    <x v="8"/>
  </r>
  <r>
    <s v="Kit Battlestone"/>
    <x v="0"/>
  </r>
  <r>
    <s v="Jessica Callcott"/>
    <x v="11"/>
  </r>
  <r>
    <s v="Torrance Collier"/>
    <x v="3"/>
  </r>
  <r>
    <s v="Phillipp Nekrews"/>
    <x v="9"/>
  </r>
  <r>
    <s v="Ambrosio Daniely"/>
    <x v="10"/>
  </r>
  <r>
    <s v="Marcellina Kitt"/>
    <x v="7"/>
  </r>
  <r>
    <s v="Lindi Morfey"/>
    <x v="3"/>
  </r>
  <r>
    <s v="Cletus McGarahan"/>
    <x v="8"/>
  </r>
  <r>
    <s v="Ebonee Roxburgh"/>
    <x v="3"/>
  </r>
  <r>
    <s v="Aile Strathearn"/>
    <x v="11"/>
  </r>
  <r>
    <s v="Grady Rochelle"/>
    <x v="1"/>
  </r>
  <r>
    <s v="Linell Compfort"/>
    <x v="1"/>
  </r>
  <r>
    <s v="Vernor Atyea"/>
    <x v="3"/>
  </r>
  <r>
    <s v="Marjie Bamford"/>
    <x v="6"/>
  </r>
  <r>
    <s v="Maisie Shotboulte"/>
    <x v="11"/>
  </r>
  <r>
    <s v="Rhody Odhams"/>
    <x v="3"/>
  </r>
  <r>
    <s v="Virginia McConville"/>
    <x v="9"/>
  </r>
  <r>
    <s v="Minna Showler"/>
    <x v="3"/>
  </r>
  <r>
    <s v="Shanon Deverell"/>
    <x v="0"/>
  </r>
  <r>
    <s v="Ava Whordley"/>
    <x v="4"/>
  </r>
  <r>
    <s v="Barbara-anne Kenchington"/>
    <x v="10"/>
  </r>
  <r>
    <s v="Cleveland Pottiphar"/>
    <x v="11"/>
  </r>
  <r>
    <s v="Euell Willoughley"/>
    <x v="4"/>
  </r>
  <r>
    <s v="Josie Barnson"/>
    <x v="3"/>
  </r>
  <r>
    <s v="Antone Tolmie"/>
    <x v="3"/>
  </r>
  <r>
    <s v="Ches Bonnell"/>
    <x v="6"/>
  </r>
  <r>
    <s v="Pate Beardsley"/>
    <x v="2"/>
  </r>
  <r>
    <s v="Ewart Hovel"/>
    <x v="3"/>
  </r>
  <r>
    <s v="Fred Dudeney"/>
    <x v="2"/>
  </r>
  <r>
    <s v="Merrilee Plenty"/>
    <x v="0"/>
  </r>
  <r>
    <s v="Ewart Laphorn"/>
    <x v="3"/>
  </r>
  <r>
    <s v="Kincaid Hellicar"/>
    <x v="7"/>
  </r>
  <r>
    <s v="Garwood Penhale"/>
    <x v="7"/>
  </r>
  <r>
    <s v="Alyosha Riquet"/>
    <x v="5"/>
  </r>
  <r>
    <s v="Pancho De Ortega"/>
    <x v="10"/>
  </r>
  <r>
    <s v="Cletus McGarahan"/>
    <x v="8"/>
  </r>
  <r>
    <s v="Alexis Gotfrey"/>
    <x v="8"/>
  </r>
  <r>
    <s v="Barnaby Farnall"/>
    <x v="8"/>
  </r>
  <r>
    <s v="Cara Havers"/>
    <x v="11"/>
  </r>
  <r>
    <s v="Chauncey Schild"/>
    <x v="10"/>
  </r>
  <r>
    <s v="Felipe Parkman"/>
    <x v="3"/>
  </r>
  <r>
    <s v="Ianthe Sayre"/>
    <x v="10"/>
  </r>
  <r>
    <s v="Cindee Saice"/>
    <x v="2"/>
  </r>
  <r>
    <s v="Easter Pyke"/>
    <x v="3"/>
  </r>
  <r>
    <s v="Hector Isard"/>
    <x v="10"/>
  </r>
  <r>
    <s v="Gearard Wixon"/>
    <x v="9"/>
  </r>
  <r>
    <s v="Chrisy Kyme"/>
    <x v="11"/>
  </r>
  <r>
    <s v="Emmye Corry"/>
    <x v="2"/>
  </r>
  <r>
    <s v="Robbert Mandrier"/>
    <x v="3"/>
  </r>
  <r>
    <s v="Kaine Padly"/>
    <x v="0"/>
  </r>
  <r>
    <s v="Candy Aindrais"/>
    <x v="7"/>
  </r>
  <r>
    <s v="Arty Duigan"/>
    <x v="5"/>
  </r>
  <r>
    <s v="Rasla Fisby"/>
    <x v="5"/>
  </r>
  <r>
    <s v="Evangelia Gowers"/>
    <x v="7"/>
  </r>
  <r>
    <s v="Michale Rolf"/>
    <x v="2"/>
  </r>
  <r>
    <s v="Amery Ofer"/>
    <x v="5"/>
  </r>
  <r>
    <s v="Leslie Baruch"/>
    <x v="1"/>
  </r>
  <r>
    <s v="Ashien Gallen"/>
    <x v="0"/>
  </r>
  <r>
    <s v="Hogan Iles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46">
  <r>
    <s v="Aluin Churly"/>
    <x v="0"/>
    <x v="0"/>
  </r>
  <r>
    <s v="Monroe Hendrickx"/>
    <x v="0"/>
    <x v="1"/>
  </r>
  <r>
    <s v="Shirlene Argo"/>
    <x v="0"/>
    <x v="0"/>
  </r>
  <r>
    <s v="Max Shower"/>
    <x v="0"/>
    <x v="1"/>
  </r>
  <r>
    <s v="Emory Whitten"/>
    <x v="0"/>
    <x v="0"/>
  </r>
  <r>
    <s v="Doe Clubley"/>
    <x v="0"/>
    <x v="0"/>
  </r>
  <r>
    <s v="Archibaldo Denny"/>
    <x v="0"/>
    <x v="0"/>
  </r>
  <r>
    <s v="Townie Dongall"/>
    <x v="0"/>
    <x v="1"/>
  </r>
  <r>
    <s v="Kora Allebone"/>
    <x v="0"/>
    <x v="0"/>
  </r>
  <r>
    <s v="Major O'Cahsedy"/>
    <x v="0"/>
    <x v="0"/>
  </r>
  <r>
    <s v="Gilles Jaquet"/>
    <x v="0"/>
    <x v="0"/>
  </r>
  <r>
    <s v="Krystal Lambswood"/>
    <x v="0"/>
    <x v="0"/>
  </r>
  <r>
    <s v="Emmeline Bestwerthick"/>
    <x v="0"/>
    <x v="0"/>
  </r>
  <r>
    <s v="Romona Melody"/>
    <x v="0"/>
    <x v="0"/>
  </r>
  <r>
    <s v="Fidelio Rigmond"/>
    <x v="0"/>
    <x v="1"/>
  </r>
  <r>
    <s v="Bethanne Leicester"/>
    <x v="0"/>
    <x v="2"/>
  </r>
  <r>
    <s v="Ottilie Vittel"/>
    <x v="0"/>
    <x v="0"/>
  </r>
  <r>
    <s v="Martita Beaumont"/>
    <x v="0"/>
    <x v="1"/>
  </r>
  <r>
    <s v="Orran Gritskov"/>
    <x v="0"/>
    <x v="0"/>
  </r>
  <r>
    <s v="Daisie Dahlman"/>
    <x v="0"/>
    <x v="0"/>
  </r>
  <r>
    <s v="Angela Bangley"/>
    <x v="0"/>
    <x v="0"/>
  </r>
  <r>
    <s v="Tawnya Tickel"/>
    <x v="0"/>
    <x v="1"/>
  </r>
  <r>
    <s v="Winny Millam"/>
    <x v="0"/>
    <x v="0"/>
  </r>
  <r>
    <s v="Meredith Rucklidge"/>
    <x v="0"/>
    <x v="1"/>
  </r>
  <r>
    <s v="Pennie Walmsley"/>
    <x v="0"/>
    <x v="1"/>
  </r>
  <r>
    <s v="Aida Bleacher"/>
    <x v="0"/>
    <x v="1"/>
  </r>
  <r>
    <s v="Aleksandr Botha"/>
    <x v="0"/>
    <x v="1"/>
  </r>
  <r>
    <s v="Lanie Gatlin"/>
    <x v="0"/>
    <x v="0"/>
  </r>
  <r>
    <s v="Aldrich Glenny"/>
    <x v="0"/>
    <x v="1"/>
  </r>
  <r>
    <s v="Edi Hofton"/>
    <x v="0"/>
    <x v="1"/>
  </r>
  <r>
    <s v="Janean Gostage"/>
    <x v="0"/>
    <x v="1"/>
  </r>
  <r>
    <s v="Shari Pickston"/>
    <x v="0"/>
    <x v="1"/>
  </r>
  <r>
    <s v="Mella Northam"/>
    <x v="0"/>
    <x v="1"/>
  </r>
  <r>
    <s v="Georgianne Archbutt"/>
    <x v="0"/>
    <x v="0"/>
  </r>
  <r>
    <s v="Hannis January"/>
    <x v="0"/>
    <x v="1"/>
  </r>
  <r>
    <s v="Cathi Delgardo"/>
    <x v="0"/>
    <x v="1"/>
  </r>
  <r>
    <s v="Alexandros Rackley"/>
    <x v="0"/>
    <x v="0"/>
  </r>
  <r>
    <s v="Mickie Dagwell"/>
    <x v="0"/>
    <x v="1"/>
  </r>
  <r>
    <s v="Mariette Daymont"/>
    <x v="0"/>
    <x v="0"/>
  </r>
  <r>
    <s v="Leilah Yesinin"/>
    <x v="0"/>
    <x v="0"/>
  </r>
  <r>
    <s v="Filmore Fitzhenry"/>
    <x v="0"/>
    <x v="1"/>
  </r>
  <r>
    <s v="Hiram Merkle"/>
    <x v="0"/>
    <x v="1"/>
  </r>
  <r>
    <s v="Foss Asquez"/>
    <x v="0"/>
    <x v="1"/>
  </r>
  <r>
    <s v="Cecilia Marshalleck"/>
    <x v="0"/>
    <x v="0"/>
  </r>
  <r>
    <s v="Margarete Blasing"/>
    <x v="0"/>
    <x v="1"/>
  </r>
  <r>
    <s v="Karee Ruslinge"/>
    <x v="0"/>
    <x v="0"/>
  </r>
  <r>
    <s v="Wilone O'Kielt"/>
    <x v="0"/>
    <x v="0"/>
  </r>
  <r>
    <s v="Sile Whorton"/>
    <x v="0"/>
    <x v="0"/>
  </r>
  <r>
    <s v="Toby Micklewright"/>
    <x v="0"/>
    <x v="1"/>
  </r>
  <r>
    <s v="Nerissa Kavanagh"/>
    <x v="0"/>
    <x v="1"/>
  </r>
  <r>
    <s v="Pyotr Lightewood"/>
    <x v="0"/>
    <x v="1"/>
  </r>
  <r>
    <s v="Issiah Cradick"/>
    <x v="0"/>
    <x v="1"/>
  </r>
  <r>
    <s v="Nollie Courteney"/>
    <x v="0"/>
    <x v="1"/>
  </r>
  <r>
    <s v="Amitie Mawson"/>
    <x v="0"/>
    <x v="0"/>
  </r>
  <r>
    <s v="Dare Tully"/>
    <x v="0"/>
    <x v="1"/>
  </r>
  <r>
    <s v="Alford Gerardi"/>
    <x v="0"/>
    <x v="0"/>
  </r>
  <r>
    <s v="Danica Nayshe"/>
    <x v="0"/>
    <x v="0"/>
  </r>
  <r>
    <s v="Alfred Peplay"/>
    <x v="0"/>
    <x v="0"/>
  </r>
  <r>
    <s v="Magnum Locksley"/>
    <x v="0"/>
    <x v="0"/>
  </r>
  <r>
    <s v="Ludovika Plaice"/>
    <x v="0"/>
    <x v="1"/>
  </r>
  <r>
    <s v="Maggie Ruberti"/>
    <x v="0"/>
    <x v="1"/>
  </r>
  <r>
    <s v="Erv Havill"/>
    <x v="0"/>
    <x v="0"/>
  </r>
  <r>
    <s v="Larissa Ingledow"/>
    <x v="0"/>
    <x v="1"/>
  </r>
  <r>
    <s v="Orton Livick"/>
    <x v="0"/>
    <x v="1"/>
  </r>
  <r>
    <s v="Felice McMurty"/>
    <x v="0"/>
    <x v="0"/>
  </r>
  <r>
    <s v="Frasquito Mosley"/>
    <x v="0"/>
    <x v="2"/>
  </r>
  <r>
    <s v="Rasia Fryatt"/>
    <x v="0"/>
    <x v="0"/>
  </r>
  <r>
    <s v="Bev Lashley"/>
    <x v="0"/>
    <x v="1"/>
  </r>
  <r>
    <s v="Dean Biggam"/>
    <x v="0"/>
    <x v="0"/>
  </r>
  <r>
    <s v="Anni Dinse"/>
    <x v="0"/>
    <x v="1"/>
  </r>
  <r>
    <s v="Malory Biles"/>
    <x v="0"/>
    <x v="0"/>
  </r>
  <r>
    <s v="Addia Penwright"/>
    <x v="1"/>
    <x v="1"/>
  </r>
  <r>
    <s v="Ignacius Losel"/>
    <x v="1"/>
    <x v="1"/>
  </r>
  <r>
    <s v="Mabel Orrow"/>
    <x v="1"/>
    <x v="1"/>
  </r>
  <r>
    <s v="Petey Probey"/>
    <x v="1"/>
    <x v="1"/>
  </r>
  <r>
    <s v="Gare Mattiussi"/>
    <x v="1"/>
    <x v="1"/>
  </r>
  <r>
    <s v="Sharl Bendson"/>
    <x v="1"/>
    <x v="0"/>
  </r>
  <r>
    <s v="Brose MacCorkell"/>
    <x v="1"/>
    <x v="0"/>
  </r>
  <r>
    <s v="Irwin Kirsche"/>
    <x v="1"/>
    <x v="0"/>
  </r>
  <r>
    <s v="Laura Gomar"/>
    <x v="1"/>
    <x v="0"/>
  </r>
  <r>
    <s v="Alvie Keming"/>
    <x v="1"/>
    <x v="0"/>
  </r>
  <r>
    <s v="Ansley Gounel"/>
    <x v="1"/>
    <x v="0"/>
  </r>
  <r>
    <s v="Jessi Calterone"/>
    <x v="1"/>
    <x v="1"/>
  </r>
  <r>
    <s v="Baxter Brocks"/>
    <x v="1"/>
    <x v="0"/>
  </r>
  <r>
    <s v="Codi Beck"/>
    <x v="1"/>
    <x v="0"/>
  </r>
  <r>
    <s v="Shelbi Aldin"/>
    <x v="1"/>
    <x v="0"/>
  </r>
  <r>
    <s v="Krystal Lambswood"/>
    <x v="1"/>
    <x v="0"/>
  </r>
  <r>
    <s v="Lamar Blewitt"/>
    <x v="1"/>
    <x v="1"/>
  </r>
  <r>
    <s v="Louise Lamming"/>
    <x v="1"/>
    <x v="0"/>
  </r>
  <r>
    <s v="Norrie Grahl"/>
    <x v="1"/>
    <x v="2"/>
  </r>
  <r>
    <s v="Ryon Baroch"/>
    <x v="1"/>
    <x v="1"/>
  </r>
  <r>
    <s v="Jeane Blaszczak"/>
    <x v="1"/>
    <x v="0"/>
  </r>
  <r>
    <s v="Dell Molloy"/>
    <x v="1"/>
    <x v="1"/>
  </r>
  <r>
    <s v="Giselbert Newlands"/>
    <x v="1"/>
    <x v="1"/>
  </r>
  <r>
    <s v="Corny Linturn"/>
    <x v="1"/>
    <x v="0"/>
  </r>
  <r>
    <s v="Barney Bonafant"/>
    <x v="1"/>
    <x v="0"/>
  </r>
  <r>
    <s v="Romona Dimmne"/>
    <x v="1"/>
    <x v="0"/>
  </r>
  <r>
    <s v="Erin Androsik"/>
    <x v="1"/>
    <x v="1"/>
  </r>
  <r>
    <s v="Larry Pioch"/>
    <x v="1"/>
    <x v="1"/>
  </r>
  <r>
    <s v="Trace Sidsaff"/>
    <x v="1"/>
    <x v="0"/>
  </r>
  <r>
    <s v="Miguel Woolner"/>
    <x v="1"/>
    <x v="1"/>
  </r>
  <r>
    <s v="Dino Wooderson"/>
    <x v="1"/>
    <x v="1"/>
  </r>
  <r>
    <s v="Kaye Crocroft"/>
    <x v="1"/>
    <x v="1"/>
  </r>
  <r>
    <s v="Silva Monte"/>
    <x v="1"/>
    <x v="1"/>
  </r>
  <r>
    <s v="Zach Polon"/>
    <x v="1"/>
    <x v="1"/>
  </r>
  <r>
    <s v="Hoyt D'Alesco"/>
    <x v="1"/>
    <x v="1"/>
  </r>
  <r>
    <s v="Amii Elms"/>
    <x v="1"/>
    <x v="0"/>
  </r>
  <r>
    <s v="Thekla Lynnett"/>
    <x v="1"/>
    <x v="1"/>
  </r>
  <r>
    <s v="Caritta Searl"/>
    <x v="1"/>
    <x v="1"/>
  </r>
  <r>
    <s v="Claudetta Petherick"/>
    <x v="1"/>
    <x v="0"/>
  </r>
  <r>
    <s v="Loren Bentote"/>
    <x v="1"/>
    <x v="1"/>
  </r>
  <r>
    <s v="Charmaine Howie"/>
    <x v="1"/>
    <x v="1"/>
  </r>
  <r>
    <s v="Oran Buxcy"/>
    <x v="1"/>
    <x v="0"/>
  </r>
  <r>
    <s v="Tris Hynard"/>
    <x v="2"/>
    <x v="0"/>
  </r>
  <r>
    <s v="Sarajane Scourge"/>
    <x v="1"/>
    <x v="0"/>
  </r>
  <r>
    <s v="Gisela Wille"/>
    <x v="1"/>
    <x v="2"/>
  </r>
  <r>
    <s v="Mallory Goldsberry"/>
    <x v="2"/>
    <x v="1"/>
  </r>
  <r>
    <s v="Caresa Christer"/>
    <x v="1"/>
    <x v="1"/>
  </r>
  <r>
    <s v="Doralyn Segar"/>
    <x v="2"/>
    <x v="0"/>
  </r>
  <r>
    <s v="Koral Gerriet"/>
    <x v="2"/>
    <x v="1"/>
  </r>
  <r>
    <s v="Rois Garrigan"/>
    <x v="1"/>
    <x v="1"/>
  </r>
  <r>
    <s v="Abigael Basire"/>
    <x v="1"/>
    <x v="1"/>
  </r>
  <r>
    <s v="Elwira Lyddiard"/>
    <x v="2"/>
    <x v="1"/>
  </r>
  <r>
    <s v="Dael Bugge"/>
    <x v="1"/>
    <x v="1"/>
  </r>
  <r>
    <s v="Garey Bird"/>
    <x v="2"/>
    <x v="0"/>
  </r>
  <r>
    <s v="Anabal Cooke"/>
    <x v="2"/>
    <x v="0"/>
  </r>
  <r>
    <s v="Mable Phythian"/>
    <x v="2"/>
    <x v="0"/>
  </r>
  <r>
    <s v="Corina Triner"/>
    <x v="1"/>
    <x v="1"/>
  </r>
  <r>
    <s v="Janaya MacGinlay"/>
    <x v="2"/>
    <x v="0"/>
  </r>
  <r>
    <s v="Vere Kulic"/>
    <x v="1"/>
    <x v="1"/>
  </r>
  <r>
    <s v="Kerwin Blakely"/>
    <x v="1"/>
    <x v="1"/>
  </r>
  <r>
    <s v="Melva Jickells"/>
    <x v="1"/>
    <x v="0"/>
  </r>
  <r>
    <s v="Murry Dryburgh"/>
    <x v="1"/>
    <x v="1"/>
  </r>
  <r>
    <s v="Alida Welman"/>
    <x v="1"/>
    <x v="1"/>
  </r>
  <r>
    <s v="Shaun Kyrkeman"/>
    <x v="2"/>
    <x v="1"/>
  </r>
  <r>
    <s v="Franchot Crocken"/>
    <x v="2"/>
    <x v="0"/>
  </r>
  <r>
    <s v="Lorain Tew"/>
    <x v="1"/>
    <x v="0"/>
  </r>
  <r>
    <s v="Sarene Creeboe"/>
    <x v="2"/>
    <x v="1"/>
  </r>
  <r>
    <s v="Jamal Beagen"/>
    <x v="2"/>
    <x v="0"/>
  </r>
  <r>
    <s v="Gilda Richen"/>
    <x v="1"/>
    <x v="0"/>
  </r>
  <r>
    <s v="Roanne Phizacklea"/>
    <x v="2"/>
    <x v="0"/>
  </r>
  <r>
    <s v="Abran Danielsky"/>
    <x v="2"/>
    <x v="0"/>
  </r>
  <r>
    <s v="Bert Yaakov"/>
    <x v="1"/>
    <x v="1"/>
  </r>
  <r>
    <s v="Kingsley Hagard"/>
    <x v="2"/>
    <x v="1"/>
  </r>
  <r>
    <s v="Cristal Demangeot"/>
    <x v="1"/>
    <x v="0"/>
  </r>
  <r>
    <s v="Trey Jurges"/>
    <x v="1"/>
    <x v="0"/>
  </r>
  <r>
    <s v="Addi Studdeard"/>
    <x v="1"/>
    <x v="0"/>
  </r>
  <r>
    <s v="Alisha Bloschke"/>
    <x v="2"/>
    <x v="2"/>
  </r>
  <r>
    <s v="Nolan Tortis"/>
    <x v="2"/>
    <x v="1"/>
  </r>
  <r>
    <s v="Lea Chaplin"/>
    <x v="1"/>
    <x v="0"/>
  </r>
  <r>
    <s v="Floyd Cowgill"/>
    <x v="2"/>
    <x v="1"/>
  </r>
  <r>
    <s v="Grover Cooksey"/>
    <x v="1"/>
    <x v="2"/>
  </r>
  <r>
    <s v="Jeane Bermingham"/>
    <x v="3"/>
    <x v="1"/>
  </r>
  <r>
    <s v="Mendel Gentsch"/>
    <x v="3"/>
    <x v="1"/>
  </r>
  <r>
    <s v="Clemmie Hebblewaite"/>
    <x v="3"/>
    <x v="2"/>
  </r>
  <r>
    <s v="Shellysheldon Mahady"/>
    <x v="3"/>
    <x v="1"/>
  </r>
  <r>
    <s v="Karlen McCaffrey"/>
    <x v="3"/>
    <x v="0"/>
  </r>
  <r>
    <s v="Christopher Kezourec"/>
    <x v="3"/>
    <x v="1"/>
  </r>
  <r>
    <s v="Jacobo Lasham"/>
    <x v="3"/>
    <x v="0"/>
  </r>
  <r>
    <s v="Stormy Church"/>
    <x v="3"/>
    <x v="1"/>
  </r>
  <r>
    <s v="Cordelia Djuricic"/>
    <x v="3"/>
    <x v="0"/>
  </r>
  <r>
    <s v="Addi Studdeard"/>
    <x v="3"/>
    <x v="0"/>
  </r>
  <r>
    <s v="Sharity Brands"/>
    <x v="3"/>
    <x v="1"/>
  </r>
  <r>
    <s v="Amaleta Baltzar"/>
    <x v="3"/>
    <x v="2"/>
  </r>
  <r>
    <s v="Demetria Le Estut"/>
    <x v="3"/>
    <x v="0"/>
  </r>
  <r>
    <s v="Letisha Carrett"/>
    <x v="3"/>
    <x v="0"/>
  </r>
  <r>
    <s v="Michaella Perri"/>
    <x v="3"/>
    <x v="1"/>
  </r>
  <r>
    <s v="Barny Fairweather"/>
    <x v="3"/>
    <x v="1"/>
  </r>
  <r>
    <s v="Nanice Boatwright"/>
    <x v="3"/>
    <x v="2"/>
  </r>
  <r>
    <s v="Calvin O'Carroll"/>
    <x v="3"/>
    <x v="0"/>
  </r>
  <r>
    <s v="Ronnie Mesias"/>
    <x v="3"/>
    <x v="1"/>
  </r>
  <r>
    <s v="Wendel Malletratt"/>
    <x v="3"/>
    <x v="1"/>
  </r>
  <r>
    <s v="Marmaduke Worssam"/>
    <x v="3"/>
    <x v="0"/>
  </r>
  <r>
    <s v="Dennison Crosswaite"/>
    <x v="3"/>
    <x v="1"/>
  </r>
  <r>
    <s v="Eilis Pavlasek"/>
    <x v="3"/>
    <x v="1"/>
  </r>
  <r>
    <s v="Ancell Moretto"/>
    <x v="3"/>
    <x v="0"/>
  </r>
  <r>
    <s v="Bayard Gendricke"/>
    <x v="3"/>
    <x v="1"/>
  </r>
  <r>
    <s v="Esmaria Denecamp"/>
    <x v="3"/>
    <x v="1"/>
  </r>
  <r>
    <s v="Kelci Walkden"/>
    <x v="3"/>
    <x v="1"/>
  </r>
  <r>
    <s v="Sammy Gantlett"/>
    <x v="3"/>
    <x v="0"/>
  </r>
  <r>
    <s v="De witt Lottrington"/>
    <x v="3"/>
    <x v="0"/>
  </r>
  <r>
    <s v="Clo Jimpson"/>
    <x v="3"/>
    <x v="1"/>
  </r>
  <r>
    <s v="Irena Trousdell"/>
    <x v="3"/>
    <x v="0"/>
  </r>
  <r>
    <s v="Lamond Douthwaite"/>
    <x v="3"/>
    <x v="1"/>
  </r>
  <r>
    <s v="Kath Bletsoe"/>
    <x v="3"/>
    <x v="1"/>
  </r>
  <r>
    <s v="Inge Creer"/>
    <x v="3"/>
    <x v="0"/>
  </r>
  <r>
    <s v="Berna Dubery"/>
    <x v="3"/>
    <x v="1"/>
  </r>
  <r>
    <s v="Jarad Barbrook"/>
    <x v="3"/>
    <x v="0"/>
  </r>
  <r>
    <s v="Krysta Elacoate"/>
    <x v="3"/>
    <x v="1"/>
  </r>
  <r>
    <s v="Chas Happel"/>
    <x v="3"/>
    <x v="0"/>
  </r>
  <r>
    <s v="Cindi McDuffy"/>
    <x v="3"/>
    <x v="0"/>
  </r>
  <r>
    <s v="Mackenzie Hannis"/>
    <x v="3"/>
    <x v="0"/>
  </r>
  <r>
    <s v="Irvine Blenkin"/>
    <x v="3"/>
    <x v="1"/>
  </r>
  <r>
    <s v="Orlando Gorstidge"/>
    <x v="3"/>
    <x v="1"/>
  </r>
  <r>
    <s v="Sibyl Dunkirk"/>
    <x v="3"/>
    <x v="0"/>
  </r>
  <r>
    <s v="Aeriell Cuell"/>
    <x v="3"/>
    <x v="1"/>
  </r>
  <r>
    <s v="Cathrin Yanuk"/>
    <x v="3"/>
    <x v="1"/>
  </r>
  <r>
    <s v="Shea Mix"/>
    <x v="3"/>
    <x v="1"/>
  </r>
  <r>
    <s v="Leonidas Cavaney"/>
    <x v="3"/>
    <x v="1"/>
  </r>
  <r>
    <s v="Benni Simounet"/>
    <x v="3"/>
    <x v="1"/>
  </r>
  <r>
    <s v="Hans Bucke"/>
    <x v="3"/>
    <x v="1"/>
  </r>
  <r>
    <s v="Gwenore Scotchmer"/>
    <x v="3"/>
    <x v="0"/>
  </r>
  <r>
    <s v="Adi Seawright"/>
    <x v="3"/>
    <x v="0"/>
  </r>
  <r>
    <s v="Katey Cadany"/>
    <x v="3"/>
    <x v="1"/>
  </r>
  <r>
    <s v="Layton Kierans"/>
    <x v="3"/>
    <x v="1"/>
  </r>
  <r>
    <s v="Faina Durand"/>
    <x v="3"/>
    <x v="1"/>
  </r>
  <r>
    <s v="Aeriela Aickin"/>
    <x v="2"/>
    <x v="1"/>
  </r>
  <r>
    <s v="Billie Croucher"/>
    <x v="1"/>
    <x v="0"/>
  </r>
  <r>
    <s v="Meara Darrington"/>
    <x v="1"/>
    <x v="1"/>
  </r>
  <r>
    <s v="Tyson Prescote"/>
    <x v="2"/>
    <x v="1"/>
  </r>
  <r>
    <s v="Kay Edling"/>
    <x v="2"/>
    <x v="1"/>
  </r>
  <r>
    <s v="Ansley Gounel"/>
    <x v="2"/>
    <x v="0"/>
  </r>
  <r>
    <s v="Estell Kingsland"/>
    <x v="2"/>
    <x v="1"/>
  </r>
  <r>
    <s v="Bryant Scamp"/>
    <x v="2"/>
    <x v="0"/>
  </r>
  <r>
    <s v="Cecilla Joselevitch"/>
    <x v="1"/>
    <x v="0"/>
  </r>
  <r>
    <s v="Adrianne Gave"/>
    <x v="1"/>
    <x v="1"/>
  </r>
  <r>
    <s v="Ruby Cracie"/>
    <x v="1"/>
    <x v="1"/>
  </r>
  <r>
    <s v="Dane Wudeland"/>
    <x v="1"/>
    <x v="0"/>
  </r>
  <r>
    <s v="Pauletta Falkus"/>
    <x v="2"/>
    <x v="1"/>
  </r>
  <r>
    <s v="Van Tuxwell"/>
    <x v="1"/>
    <x v="0"/>
  </r>
  <r>
    <s v="Layton Crayden"/>
    <x v="2"/>
    <x v="1"/>
  </r>
  <r>
    <s v="Aretha Ettridge"/>
    <x v="2"/>
    <x v="0"/>
  </r>
  <r>
    <s v="Denni Wiggans"/>
    <x v="1"/>
    <x v="1"/>
  </r>
  <r>
    <s v="Deck McCallion"/>
    <x v="2"/>
    <x v="1"/>
  </r>
  <r>
    <s v="Reidar Skechley"/>
    <x v="2"/>
    <x v="1"/>
  </r>
  <r>
    <s v="Nonah Bissell"/>
    <x v="1"/>
    <x v="1"/>
  </r>
  <r>
    <s v="Bendite Bloan"/>
    <x v="2"/>
    <x v="1"/>
  </r>
  <r>
    <s v="Durand Backhouse"/>
    <x v="1"/>
    <x v="0"/>
  </r>
  <r>
    <s v="Codie Gaunson"/>
    <x v="1"/>
    <x v="1"/>
  </r>
  <r>
    <s v="Hephzibah Summerell"/>
    <x v="2"/>
    <x v="0"/>
  </r>
  <r>
    <s v="Issy McLevie"/>
    <x v="1"/>
    <x v="1"/>
  </r>
  <r>
    <s v="Alikee Jecock"/>
    <x v="1"/>
    <x v="0"/>
  </r>
  <r>
    <s v="Jolynn Behnecken"/>
    <x v="1"/>
    <x v="0"/>
  </r>
  <r>
    <s v="Kelly Corkitt"/>
    <x v="1"/>
    <x v="0"/>
  </r>
  <r>
    <s v="Maggee Stiggles"/>
    <x v="2"/>
    <x v="0"/>
  </r>
  <r>
    <s v="Lark Ironmonger"/>
    <x v="1"/>
    <x v="1"/>
  </r>
  <r>
    <s v="Adolph McNalley"/>
    <x v="1"/>
    <x v="1"/>
  </r>
  <r>
    <s v="Willi Vasey"/>
    <x v="2"/>
    <x v="0"/>
  </r>
  <r>
    <s v="Lissy McCoy"/>
    <x v="1"/>
    <x v="0"/>
  </r>
  <r>
    <s v="Florie Tortoise"/>
    <x v="2"/>
    <x v="0"/>
  </r>
  <r>
    <s v="Tarrah Wordsworth"/>
    <x v="1"/>
    <x v="0"/>
  </r>
  <r>
    <s v="Win Arthurs"/>
    <x v="2"/>
    <x v="0"/>
  </r>
  <r>
    <s v="Quintina Kilgannon"/>
    <x v="1"/>
    <x v="0"/>
  </r>
  <r>
    <s v="Roth Bourget"/>
    <x v="2"/>
    <x v="1"/>
  </r>
  <r>
    <s v="Angeline Christophersen"/>
    <x v="1"/>
    <x v="0"/>
  </r>
  <r>
    <s v="Jacklyn Andrioletti"/>
    <x v="1"/>
    <x v="0"/>
  </r>
  <r>
    <s v="Jamesy O'Ferris"/>
    <x v="2"/>
    <x v="1"/>
  </r>
  <r>
    <s v="Hedvige Stelfox"/>
    <x v="2"/>
    <x v="0"/>
  </r>
  <r>
    <s v="Devinne Tuny"/>
    <x v="2"/>
    <x v="1"/>
  </r>
  <r>
    <s v="Penni Patemore"/>
    <x v="2"/>
    <x v="1"/>
  </r>
  <r>
    <s v="Georg Dinnage"/>
    <x v="1"/>
    <x v="1"/>
  </r>
  <r>
    <s v="Katya Hundy"/>
    <x v="1"/>
    <x v="1"/>
  </r>
  <r>
    <s v="Fred Dudeney"/>
    <x v="1"/>
    <x v="1"/>
  </r>
  <r>
    <s v="Korney Bockings"/>
    <x v="2"/>
    <x v="1"/>
  </r>
  <r>
    <s v="Adolph Hartin"/>
    <x v="1"/>
    <x v="1"/>
  </r>
  <r>
    <s v="Lincoln Greatex"/>
    <x v="2"/>
    <x v="1"/>
  </r>
  <r>
    <s v="Christoph Stretton"/>
    <x v="1"/>
    <x v="0"/>
  </r>
  <r>
    <s v="Juditha Hatherleigh"/>
    <x v="2"/>
    <x v="0"/>
  </r>
  <r>
    <s v="Kienan Epinay"/>
    <x v="1"/>
    <x v="1"/>
  </r>
  <r>
    <s v="Rogers Rosenthaler"/>
    <x v="1"/>
    <x v="0"/>
  </r>
  <r>
    <s v="Patricia Dwelly"/>
    <x v="1"/>
    <x v="1"/>
  </r>
  <r>
    <s v="Eward Astlett"/>
    <x v="2"/>
    <x v="1"/>
  </r>
  <r>
    <s v="Dotty Strutley"/>
    <x v="2"/>
    <x v="0"/>
  </r>
  <r>
    <s v="Candace Hanlon"/>
    <x v="2"/>
    <x v="1"/>
  </r>
  <r>
    <s v="Blythe Clipston"/>
    <x v="2"/>
    <x v="0"/>
  </r>
  <r>
    <s v="Freddy Linford"/>
    <x v="1"/>
    <x v="0"/>
  </r>
  <r>
    <s v="Caty Janas"/>
    <x v="1"/>
    <x v="1"/>
  </r>
  <r>
    <s v="Brose MacCorkell"/>
    <x v="2"/>
    <x v="0"/>
  </r>
  <r>
    <s v="Ginger Myott"/>
    <x v="2"/>
    <x v="0"/>
  </r>
  <r>
    <s v="Rey Chartman"/>
    <x v="1"/>
    <x v="0"/>
  </r>
  <r>
    <s v="Charline Husset"/>
    <x v="1"/>
    <x v="1"/>
  </r>
  <r>
    <s v="Tamar MacGilfoyle"/>
    <x v="2"/>
    <x v="1"/>
  </r>
  <r>
    <s v="Stan Tolliday"/>
    <x v="2"/>
    <x v="0"/>
  </r>
  <r>
    <s v="Michaeline Capehorn"/>
    <x v="1"/>
    <x v="0"/>
  </r>
  <r>
    <s v="Griz Thorington"/>
    <x v="2"/>
    <x v="1"/>
  </r>
  <r>
    <s v="Jaime Dowe"/>
    <x v="2"/>
    <x v="0"/>
  </r>
  <r>
    <s v="Courtney Given"/>
    <x v="2"/>
    <x v="1"/>
  </r>
  <r>
    <s v="Carolin Fieldstone"/>
    <x v="2"/>
    <x v="0"/>
  </r>
  <r>
    <s v="Twila Roantree"/>
    <x v="1"/>
    <x v="0"/>
  </r>
  <r>
    <s v="Austine Littlewood"/>
    <x v="2"/>
    <x v="0"/>
  </r>
  <r>
    <s v="Kakalina Stanaway"/>
    <x v="1"/>
    <x v="1"/>
  </r>
  <r>
    <s v="Isaak Rawne"/>
    <x v="2"/>
    <x v="1"/>
  </r>
  <r>
    <s v="Diarmid Alman"/>
    <x v="1"/>
    <x v="0"/>
  </r>
  <r>
    <s v="Taddeo Jovis"/>
    <x v="1"/>
    <x v="0"/>
  </r>
  <r>
    <s v="Collin Jagson"/>
    <x v="1"/>
    <x v="1"/>
  </r>
  <r>
    <s v="Louise Lamming"/>
    <x v="2"/>
    <x v="0"/>
  </r>
  <r>
    <s v="Mata Fishley"/>
    <x v="1"/>
    <x v="1"/>
  </r>
  <r>
    <s v="Monti Burdus"/>
    <x v="2"/>
    <x v="0"/>
  </r>
  <r>
    <s v="Grier Kidsley"/>
    <x v="2"/>
    <x v="0"/>
  </r>
  <r>
    <s v="Ruthanne Beadnell"/>
    <x v="1"/>
    <x v="0"/>
  </r>
  <r>
    <s v="Althea Bronger"/>
    <x v="1"/>
    <x v="1"/>
  </r>
  <r>
    <s v="Onofredo Hassan"/>
    <x v="2"/>
    <x v="1"/>
  </r>
  <r>
    <s v="Archaimbaud Pinchin"/>
    <x v="2"/>
    <x v="1"/>
  </r>
  <r>
    <s v="Hilliary Roarty"/>
    <x v="1"/>
    <x v="1"/>
  </r>
  <r>
    <s v="Cyndia Skedge"/>
    <x v="2"/>
    <x v="1"/>
  </r>
  <r>
    <s v="Mick Titman"/>
    <x v="1"/>
    <x v="1"/>
  </r>
  <r>
    <s v="Mora Innett"/>
    <x v="1"/>
    <x v="0"/>
  </r>
  <r>
    <s v="Shana Bewly"/>
    <x v="1"/>
    <x v="0"/>
  </r>
  <r>
    <s v="Bogey Hitcham"/>
    <x v="1"/>
    <x v="1"/>
  </r>
  <r>
    <s v="Trix Lutsch"/>
    <x v="1"/>
    <x v="1"/>
  </r>
  <r>
    <s v="Kissiah Maydway"/>
    <x v="1"/>
    <x v="1"/>
  </r>
  <r>
    <s v="Bari Toffano"/>
    <x v="1"/>
    <x v="1"/>
  </r>
  <r>
    <s v="Elliot Tuplin"/>
    <x v="2"/>
    <x v="0"/>
  </r>
  <r>
    <s v="Adella Hartshorne"/>
    <x v="2"/>
    <x v="0"/>
  </r>
  <r>
    <s v="Gardy Grigorey"/>
    <x v="1"/>
    <x v="0"/>
  </r>
  <r>
    <s v="Joey Keedwell"/>
    <x v="1"/>
    <x v="0"/>
  </r>
  <r>
    <s v="Callie Duckels"/>
    <x v="2"/>
    <x v="1"/>
  </r>
  <r>
    <s v="Sarajane Peachey"/>
    <x v="1"/>
    <x v="0"/>
  </r>
  <r>
    <s v="Verla Timmis"/>
    <x v="2"/>
    <x v="1"/>
  </r>
  <r>
    <s v="Daryn Kniveton"/>
    <x v="1"/>
    <x v="0"/>
  </r>
  <r>
    <s v="Marlie Charsley"/>
    <x v="1"/>
    <x v="1"/>
  </r>
  <r>
    <s v="Carolina Blumsom"/>
    <x v="2"/>
    <x v="1"/>
  </r>
  <r>
    <s v="Axel Grigaut"/>
    <x v="1"/>
    <x v="1"/>
  </r>
  <r>
    <s v="Virge Garfield"/>
    <x v="1"/>
    <x v="1"/>
  </r>
  <r>
    <s v="Thedrick Rogeon"/>
    <x v="1"/>
    <x v="1"/>
  </r>
  <r>
    <s v="Francoise Godbold"/>
    <x v="2"/>
    <x v="1"/>
  </r>
  <r>
    <s v="Morten Dumphy"/>
    <x v="1"/>
    <x v="1"/>
  </r>
  <r>
    <s v="Pooh Splevins"/>
    <x v="2"/>
    <x v="0"/>
  </r>
  <r>
    <s v="Josepha Keningham"/>
    <x v="2"/>
    <x v="1"/>
  </r>
  <r>
    <s v="Lezlie Balmann"/>
    <x v="1"/>
    <x v="1"/>
  </r>
  <r>
    <s v="Halimeda Kuscha"/>
    <x v="1"/>
    <x v="0"/>
  </r>
  <r>
    <s v="Lindy Guillet"/>
    <x v="1"/>
    <x v="1"/>
  </r>
  <r>
    <s v="Peggi Bullas"/>
    <x v="2"/>
    <x v="1"/>
  </r>
  <r>
    <s v="Westbrook Brandino"/>
    <x v="1"/>
    <x v="1"/>
  </r>
  <r>
    <s v="Orton Livick"/>
    <x v="2"/>
    <x v="1"/>
  </r>
  <r>
    <s v="Shaylah Owbrick"/>
    <x v="2"/>
    <x v="1"/>
  </r>
  <r>
    <s v="Mirna Etoile"/>
    <x v="2"/>
    <x v="0"/>
  </r>
  <r>
    <s v="Julian Andrassy"/>
    <x v="1"/>
    <x v="0"/>
  </r>
  <r>
    <s v="Carry Loblie"/>
    <x v="2"/>
    <x v="0"/>
  </r>
  <r>
    <s v="Dov Thoresby"/>
    <x v="1"/>
    <x v="1"/>
  </r>
  <r>
    <s v="Burtie Moulden"/>
    <x v="1"/>
    <x v="0"/>
  </r>
  <r>
    <s v="Sly Cowley"/>
    <x v="2"/>
    <x v="1"/>
  </r>
  <r>
    <s v="Tammy Backson"/>
    <x v="2"/>
    <x v="0"/>
  </r>
  <r>
    <s v="Luca Wolstenholme"/>
    <x v="2"/>
    <x v="1"/>
  </r>
  <r>
    <s v="Aurelea Devitt"/>
    <x v="2"/>
    <x v="1"/>
  </r>
  <r>
    <s v="Oby Sorrel"/>
    <x v="2"/>
    <x v="0"/>
  </r>
  <r>
    <s v="Oby Sorrel"/>
    <x v="2"/>
    <x v="0"/>
  </r>
  <r>
    <s v="Desi Peniman"/>
    <x v="2"/>
    <x v="0"/>
  </r>
  <r>
    <s v="Desi Peniman"/>
    <x v="2"/>
    <x v="0"/>
  </r>
  <r>
    <s v="Cathyleen Hurch"/>
    <x v="2"/>
    <x v="0"/>
  </r>
  <r>
    <s v="Collen Dunbleton"/>
    <x v="1"/>
    <x v="1"/>
  </r>
  <r>
    <s v="Edd MacKnockiter"/>
    <x v="1"/>
    <x v="1"/>
  </r>
  <r>
    <s v="Ignacius Losel"/>
    <x v="4"/>
    <x v="1"/>
  </r>
  <r>
    <s v="Curtice Advani"/>
    <x v="2"/>
    <x v="1"/>
  </r>
  <r>
    <s v="Caron Kolakovic"/>
    <x v="2"/>
    <x v="1"/>
  </r>
  <r>
    <s v="Andrea Becker"/>
    <x v="2"/>
    <x v="0"/>
  </r>
  <r>
    <s v="Effie Vasilov"/>
    <x v="2"/>
    <x v="1"/>
  </r>
  <r>
    <s v="Ferrell Skepper"/>
    <x v="2"/>
    <x v="0"/>
  </r>
  <r>
    <s v="Chelsea Itzak"/>
    <x v="2"/>
    <x v="1"/>
  </r>
  <r>
    <s v="Evangelina Lergan"/>
    <x v="2"/>
    <x v="1"/>
  </r>
  <r>
    <s v="Pedro Carluccio"/>
    <x v="2"/>
    <x v="1"/>
  </r>
  <r>
    <s v="Adey Ryal"/>
    <x v="2"/>
    <x v="0"/>
  </r>
  <r>
    <s v="Hildagard Reece"/>
    <x v="2"/>
    <x v="0"/>
  </r>
  <r>
    <s v="Ernestus O'Hengerty"/>
    <x v="2"/>
    <x v="0"/>
  </r>
  <r>
    <s v="Yoshiko Tamblingson"/>
    <x v="4"/>
    <x v="1"/>
  </r>
  <r>
    <s v="Beryl Burnsyde"/>
    <x v="4"/>
    <x v="1"/>
  </r>
  <r>
    <s v="Archibald Dyzart"/>
    <x v="2"/>
    <x v="1"/>
  </r>
  <r>
    <s v="Dulsea Folkes"/>
    <x v="2"/>
    <x v="0"/>
  </r>
  <r>
    <s v="Sandie Anthonies"/>
    <x v="2"/>
    <x v="1"/>
  </r>
  <r>
    <s v="Jill Shipsey"/>
    <x v="2"/>
    <x v="1"/>
  </r>
  <r>
    <s v="Ulick Maingot"/>
    <x v="2"/>
    <x v="0"/>
  </r>
  <r>
    <s v="Gretchen Callow"/>
    <x v="2"/>
    <x v="0"/>
  </r>
  <r>
    <s v="Freddie Johnikin"/>
    <x v="2"/>
    <x v="1"/>
  </r>
  <r>
    <s v="Niles Mahomet"/>
    <x v="2"/>
    <x v="0"/>
  </r>
  <r>
    <s v="Brendan Edgeller"/>
    <x v="4"/>
    <x v="0"/>
  </r>
  <r>
    <s v="Daisie McNeice"/>
    <x v="2"/>
    <x v="1"/>
  </r>
  <r>
    <s v="Jehu Rudeforth"/>
    <x v="2"/>
    <x v="0"/>
  </r>
  <r>
    <s v="Bryana Loyns"/>
    <x v="2"/>
    <x v="1"/>
  </r>
  <r>
    <s v="Antonino Forsdicke"/>
    <x v="2"/>
    <x v="1"/>
  </r>
  <r>
    <s v="Antonino Forsdicke"/>
    <x v="2"/>
    <x v="1"/>
  </r>
  <r>
    <s v="Addy Pimblett"/>
    <x v="2"/>
    <x v="1"/>
  </r>
  <r>
    <s v="Dominic Ortler"/>
    <x v="2"/>
    <x v="0"/>
  </r>
  <r>
    <s v="Maximo Guirard"/>
    <x v="2"/>
    <x v="0"/>
  </r>
  <r>
    <s v="Tamara Couvet"/>
    <x v="2"/>
    <x v="0"/>
  </r>
  <r>
    <s v="Mathian MacMeeking"/>
    <x v="2"/>
    <x v="0"/>
  </r>
  <r>
    <s v="Abigael Basire"/>
    <x v="2"/>
    <x v="1"/>
  </r>
  <r>
    <s v="Selby Hacker"/>
    <x v="2"/>
    <x v="1"/>
  </r>
  <r>
    <s v="Cull Nannetti"/>
    <x v="2"/>
    <x v="1"/>
  </r>
  <r>
    <s v="Joyce Leyband"/>
    <x v="2"/>
    <x v="0"/>
  </r>
  <r>
    <s v="Joana Bartocci"/>
    <x v="2"/>
    <x v="1"/>
  </r>
  <r>
    <s v="Joana Bartocci"/>
    <x v="2"/>
    <x v="1"/>
  </r>
  <r>
    <s v="Millie Fiveash"/>
    <x v="2"/>
    <x v="0"/>
  </r>
  <r>
    <s v="Hyacinthie Braybrooke"/>
    <x v="2"/>
    <x v="0"/>
  </r>
  <r>
    <s v="Andria Kimpton"/>
    <x v="2"/>
    <x v="1"/>
  </r>
  <r>
    <s v="Andria Kimpton"/>
    <x v="2"/>
    <x v="1"/>
  </r>
  <r>
    <s v="Kristofor Powner"/>
    <x v="2"/>
    <x v="1"/>
  </r>
  <r>
    <s v="Joshia Farris"/>
    <x v="2"/>
    <x v="0"/>
  </r>
  <r>
    <s v="Cornie Arstall"/>
    <x v="2"/>
    <x v="0"/>
  </r>
  <r>
    <s v="Steven Labat"/>
    <x v="2"/>
    <x v="1"/>
  </r>
  <r>
    <s v="Jermaine Steers"/>
    <x v="4"/>
    <x v="0"/>
  </r>
  <r>
    <s v="Sabina Scorrer"/>
    <x v="2"/>
    <x v="0"/>
  </r>
  <r>
    <s v="Craggie Whistlecraft"/>
    <x v="2"/>
    <x v="1"/>
  </r>
  <r>
    <s v="My Hanscome"/>
    <x v="2"/>
    <x v="1"/>
  </r>
  <r>
    <s v="Susy Challoner"/>
    <x v="4"/>
    <x v="0"/>
  </r>
  <r>
    <s v="Gavan Puttan"/>
    <x v="4"/>
    <x v="1"/>
  </r>
  <r>
    <s v="Bili Sizey"/>
    <x v="2"/>
    <x v="1"/>
  </r>
  <r>
    <s v="Sandi Labat"/>
    <x v="2"/>
    <x v="1"/>
  </r>
  <r>
    <s v="Osborn Pawle"/>
    <x v="2"/>
    <x v="1"/>
  </r>
  <r>
    <s v="Alexine Portail"/>
    <x v="2"/>
    <x v="0"/>
  </r>
  <r>
    <s v="Hedwiga Ingarfield"/>
    <x v="2"/>
    <x v="0"/>
  </r>
  <r>
    <s v="Duffie Ibel"/>
    <x v="2"/>
    <x v="1"/>
  </r>
  <r>
    <s v="Ingunna Wainscoat"/>
    <x v="2"/>
    <x v="1"/>
  </r>
  <r>
    <s v="Lanny Beaney"/>
    <x v="2"/>
    <x v="1"/>
  </r>
  <r>
    <s v="Faun Rickeard"/>
    <x v="2"/>
    <x v="1"/>
  </r>
  <r>
    <s v="Fax Scotland"/>
    <x v="2"/>
    <x v="0"/>
  </r>
  <r>
    <s v="Cheryl Mantz"/>
    <x v="4"/>
    <x v="1"/>
  </r>
  <r>
    <s v="Corabel Luberto"/>
    <x v="2"/>
    <x v="0"/>
  </r>
  <r>
    <s v="Elia Cockton"/>
    <x v="2"/>
    <x v="0"/>
  </r>
  <r>
    <s v="Camilla Castle"/>
    <x v="2"/>
    <x v="0"/>
  </r>
  <r>
    <s v="Nicol Giacomi"/>
    <x v="2"/>
    <x v="0"/>
  </r>
  <r>
    <s v="Georgie Caress"/>
    <x v="2"/>
    <x v="1"/>
  </r>
  <r>
    <s v="Violetta Vial"/>
    <x v="2"/>
    <x v="1"/>
  </r>
  <r>
    <s v="Loralyn Bruton"/>
    <x v="2"/>
    <x v="1"/>
  </r>
  <r>
    <s v="Beverie Moffet"/>
    <x v="2"/>
    <x v="0"/>
  </r>
  <r>
    <s v="Itch Tinklin"/>
    <x v="2"/>
    <x v="0"/>
  </r>
  <r>
    <s v="Lia Lurner"/>
    <x v="2"/>
    <x v="0"/>
  </r>
  <r>
    <s v="Rosaline Wenderott"/>
    <x v="4"/>
    <x v="0"/>
  </r>
  <r>
    <s v="Pembroke Siflet"/>
    <x v="2"/>
    <x v="0"/>
  </r>
  <r>
    <s v="Brad Gumb"/>
    <x v="4"/>
    <x v="1"/>
  </r>
  <r>
    <s v="Timmy Brenston"/>
    <x v="2"/>
    <x v="1"/>
  </r>
  <r>
    <s v="Thorvald Milliken"/>
    <x v="4"/>
    <x v="0"/>
  </r>
  <r>
    <s v="Debera Gow"/>
    <x v="2"/>
    <x v="0"/>
  </r>
  <r>
    <s v="Cathi Gillbee"/>
    <x v="2"/>
    <x v="1"/>
  </r>
  <r>
    <s v="Aubert Wedmore."/>
    <x v="2"/>
    <x v="0"/>
  </r>
  <r>
    <s v="Fonzie O'Shea"/>
    <x v="2"/>
    <x v="1"/>
  </r>
  <r>
    <s v="Nerita Mycock"/>
    <x v="2"/>
    <x v="1"/>
  </r>
  <r>
    <s v="Alicea Pudsall"/>
    <x v="2"/>
    <x v="1"/>
  </r>
  <r>
    <s v="Hartwell Pratchett"/>
    <x v="2"/>
    <x v="0"/>
  </r>
  <r>
    <s v="Michael Sidry"/>
    <x v="2"/>
    <x v="1"/>
  </r>
  <r>
    <s v="Trudie Couch"/>
    <x v="2"/>
    <x v="0"/>
  </r>
  <r>
    <s v="Gigi Bohling"/>
    <x v="2"/>
    <x v="1"/>
  </r>
  <r>
    <s v="d"/>
    <x v="2"/>
    <x v="0"/>
  </r>
  <r>
    <s v="Jobie Basili"/>
    <x v="4"/>
    <x v="0"/>
  </r>
  <r>
    <s v="Drusy MacCombe"/>
    <x v="2"/>
    <x v="1"/>
  </r>
  <r>
    <s v="Jordain Cyster"/>
    <x v="2"/>
    <x v="0"/>
  </r>
  <r>
    <s v="Milton Lilie"/>
    <x v="2"/>
    <x v="0"/>
  </r>
  <r>
    <s v="Phylys Benitez"/>
    <x v="2"/>
    <x v="0"/>
  </r>
  <r>
    <s v="Putnem Manchester"/>
    <x v="2"/>
    <x v="1"/>
  </r>
  <r>
    <s v="Ambros Murthwaite"/>
    <x v="2"/>
    <x v="1"/>
  </r>
  <r>
    <s v="Forester Feakins"/>
    <x v="2"/>
    <x v="1"/>
  </r>
  <r>
    <s v="Justino Chapiro"/>
    <x v="2"/>
    <x v="1"/>
  </r>
  <r>
    <s v="Benoite Ackermann"/>
    <x v="2"/>
    <x v="0"/>
  </r>
  <r>
    <s v="Sisely Gatsby"/>
    <x v="2"/>
    <x v="0"/>
  </r>
  <r>
    <s v="Delphine Jewis"/>
    <x v="2"/>
    <x v="0"/>
  </r>
  <r>
    <s v="Allene Gobbet"/>
    <x v="2"/>
    <x v="0"/>
  </r>
  <r>
    <s v="Hobard Benninger"/>
    <x v="2"/>
    <x v="0"/>
  </r>
  <r>
    <s v="Nessy Baskwell"/>
    <x v="2"/>
    <x v="1"/>
  </r>
  <r>
    <s v="Emmanuel Westrey"/>
    <x v="2"/>
    <x v="0"/>
  </r>
  <r>
    <s v="Barbara-anne Kenchington"/>
    <x v="2"/>
    <x v="0"/>
  </r>
  <r>
    <s v="Husein Augar"/>
    <x v="2"/>
    <x v="0"/>
  </r>
  <r>
    <s v="Anjanette Ferre"/>
    <x v="2"/>
    <x v="2"/>
  </r>
  <r>
    <s v="Barr Faughny"/>
    <x v="2"/>
    <x v="0"/>
  </r>
  <r>
    <s v="Lilyan Klimpt"/>
    <x v="2"/>
    <x v="1"/>
  </r>
  <r>
    <s v="Patience Noot"/>
    <x v="2"/>
    <x v="0"/>
  </r>
  <r>
    <s v="Enrichetta Mowles"/>
    <x v="2"/>
    <x v="0"/>
  </r>
  <r>
    <s v="Eldredge MacClure"/>
    <x v="2"/>
    <x v="1"/>
  </r>
  <r>
    <s v="Evyn Fyrth"/>
    <x v="2"/>
    <x v="1"/>
  </r>
  <r>
    <s v="Petronella Marusik"/>
    <x v="2"/>
    <x v="1"/>
  </r>
  <r>
    <s v="Eddy Stolze"/>
    <x v="2"/>
    <x v="1"/>
  </r>
  <r>
    <s v="Alida Welman"/>
    <x v="2"/>
    <x v="1"/>
  </r>
  <r>
    <s v="Marlowe Constantine"/>
    <x v="2"/>
    <x v="1"/>
  </r>
  <r>
    <s v="Lisle Danahar"/>
    <x v="2"/>
    <x v="2"/>
  </r>
  <r>
    <s v="Andrea Penfold"/>
    <x v="2"/>
    <x v="1"/>
  </r>
  <r>
    <s v="Dorolice Farry"/>
    <x v="2"/>
    <x v="0"/>
  </r>
  <r>
    <s v="Tadio Dowdle"/>
    <x v="2"/>
    <x v="0"/>
  </r>
  <r>
    <s v="Foss Asquez"/>
    <x v="2"/>
    <x v="1"/>
  </r>
  <r>
    <s v="Ollie Schirak"/>
    <x v="2"/>
    <x v="1"/>
  </r>
  <r>
    <s v="Cly Vizard"/>
    <x v="2"/>
    <x v="1"/>
  </r>
  <r>
    <s v="Halette Yesenev"/>
    <x v="2"/>
    <x v="1"/>
  </r>
  <r>
    <s v="Clarine Shambrooke"/>
    <x v="2"/>
    <x v="2"/>
  </r>
  <r>
    <s v="Lorrie Derycot"/>
    <x v="2"/>
    <x v="0"/>
  </r>
  <r>
    <s v="Grady Crosgrove"/>
    <x v="2"/>
    <x v="2"/>
  </r>
  <r>
    <s v="Dayle O'Luney"/>
    <x v="2"/>
    <x v="0"/>
  </r>
  <r>
    <s v="Fidela Artis"/>
    <x v="2"/>
    <x v="0"/>
  </r>
  <r>
    <s v="Dewie Stodart"/>
    <x v="2"/>
    <x v="1"/>
  </r>
  <r>
    <s v="Tabbatha Pickston"/>
    <x v="2"/>
    <x v="1"/>
  </r>
  <r>
    <s v="Genovera Ghost"/>
    <x v="2"/>
    <x v="1"/>
  </r>
  <r>
    <s v="Zebulon Allmen"/>
    <x v="2"/>
    <x v="2"/>
  </r>
  <r>
    <s v="Moore Gligoraci"/>
    <x v="2"/>
    <x v="0"/>
  </r>
  <r>
    <s v="Isadora Maunsell"/>
    <x v="2"/>
    <x v="1"/>
  </r>
  <r>
    <s v="Shay Chasney"/>
    <x v="2"/>
    <x v="1"/>
  </r>
  <r>
    <s v="Crawford Scad"/>
    <x v="2"/>
    <x v="1"/>
  </r>
  <r>
    <s v="Crawford Scad"/>
    <x v="2"/>
    <x v="1"/>
  </r>
  <r>
    <s v="Adela Dowsett"/>
    <x v="2"/>
    <x v="1"/>
  </r>
  <r>
    <s v="Florinda Crace"/>
    <x v="4"/>
    <x v="0"/>
  </r>
  <r>
    <s v="Angeline Christophersen"/>
    <x v="2"/>
    <x v="0"/>
  </r>
  <r>
    <s v="Cullie Bourcq"/>
    <x v="4"/>
    <x v="0"/>
  </r>
  <r>
    <s v="Jannel Labb"/>
    <x v="2"/>
    <x v="0"/>
  </r>
  <r>
    <s v="Maximo Ungerecht"/>
    <x v="2"/>
    <x v="1"/>
  </r>
  <r>
    <s v="Stephan Bussel"/>
    <x v="2"/>
    <x v="1"/>
  </r>
  <r>
    <s v="Niko MacGille"/>
    <x v="2"/>
    <x v="0"/>
  </r>
  <r>
    <s v="Quentin Ferraresi"/>
    <x v="4"/>
    <x v="0"/>
  </r>
  <r>
    <s v="Yves Clunie"/>
    <x v="2"/>
    <x v="0"/>
  </r>
  <r>
    <s v="Brit Hamnett"/>
    <x v="2"/>
    <x v="1"/>
  </r>
  <r>
    <s v="Bennett Gimenez"/>
    <x v="4"/>
    <x v="0"/>
  </r>
  <r>
    <s v="Torey Rosell"/>
    <x v="2"/>
    <x v="1"/>
  </r>
  <r>
    <s v="Evanne Levens"/>
    <x v="4"/>
    <x v="1"/>
  </r>
  <r>
    <s v="Tallie Chaikovski"/>
    <x v="2"/>
    <x v="1"/>
  </r>
  <r>
    <s v="Konstanze Wyleman"/>
    <x v="2"/>
    <x v="1"/>
  </r>
  <r>
    <s v="Yanaton Wooster"/>
    <x v="2"/>
    <x v="1"/>
  </r>
  <r>
    <s v="Shaylyn Ransbury"/>
    <x v="2"/>
    <x v="0"/>
  </r>
  <r>
    <s v="Agnes Collicott"/>
    <x v="2"/>
    <x v="0"/>
  </r>
  <r>
    <s v="Genevra Friday"/>
    <x v="2"/>
    <x v="0"/>
  </r>
  <r>
    <s v="Verney Sloegrave"/>
    <x v="2"/>
    <x v="1"/>
  </r>
  <r>
    <s v="Iain Wiburn"/>
    <x v="2"/>
    <x v="0"/>
  </r>
  <r>
    <s v="Lucias Minico"/>
    <x v="2"/>
    <x v="0"/>
  </r>
  <r>
    <s v="Yolande O'Dare"/>
    <x v="4"/>
    <x v="0"/>
  </r>
  <r>
    <s v="Royal Nowakowska"/>
    <x v="2"/>
    <x v="1"/>
  </r>
  <r>
    <s v="Barri Teacy"/>
    <x v="2"/>
    <x v="0"/>
  </r>
  <r>
    <s v="Mathian MacMeeking"/>
    <x v="4"/>
    <x v="0"/>
  </r>
  <r>
    <s v="Sissy Muehle"/>
    <x v="2"/>
    <x v="0"/>
  </r>
  <r>
    <s v="Jeannie Petracco"/>
    <x v="2"/>
    <x v="0"/>
  </r>
  <r>
    <s v="Althea Bronger"/>
    <x v="2"/>
    <x v="1"/>
  </r>
  <r>
    <s v="Alta Kaszper"/>
    <x v="2"/>
    <x v="1"/>
  </r>
  <r>
    <s v="Novelia Pyffe"/>
    <x v="4"/>
    <x v="1"/>
  </r>
  <r>
    <s v="Nananne Gehringer"/>
    <x v="2"/>
    <x v="2"/>
  </r>
  <r>
    <s v="Maritsa Marusic"/>
    <x v="2"/>
    <x v="1"/>
  </r>
  <r>
    <s v="Maritsa Marusic"/>
    <x v="2"/>
    <x v="1"/>
  </r>
  <r>
    <s v="Loren Rettie"/>
    <x v="2"/>
    <x v="0"/>
  </r>
  <r>
    <s v="Stefa Eggleston"/>
    <x v="2"/>
    <x v="1"/>
  </r>
  <r>
    <s v="Rose Shurrocks"/>
    <x v="4"/>
    <x v="0"/>
  </r>
  <r>
    <s v="Fairfax Wallsam"/>
    <x v="2"/>
    <x v="2"/>
  </r>
  <r>
    <s v="Theresita Chasmer"/>
    <x v="2"/>
    <x v="0"/>
  </r>
  <r>
    <s v="Eleonore Airdrie"/>
    <x v="2"/>
    <x v="0"/>
  </r>
  <r>
    <s v="Konstantin Timblett"/>
    <x v="2"/>
    <x v="0"/>
  </r>
  <r>
    <s v="Saunders Blumson"/>
    <x v="2"/>
    <x v="2"/>
  </r>
  <r>
    <s v="Chauncey Schild"/>
    <x v="2"/>
    <x v="0"/>
  </r>
  <r>
    <s v="Skip Morkham"/>
    <x v="2"/>
    <x v="0"/>
  </r>
  <r>
    <s v="Xavier Filipic"/>
    <x v="4"/>
    <x v="0"/>
  </r>
  <r>
    <s v="Felicdad Heibel"/>
    <x v="2"/>
    <x v="1"/>
  </r>
  <r>
    <s v="Roselle Wandrach"/>
    <x v="2"/>
    <x v="1"/>
  </r>
  <r>
    <s v="Vasily MacVanamy"/>
    <x v="2"/>
    <x v="1"/>
  </r>
  <r>
    <s v="Mord Cromblehome"/>
    <x v="2"/>
    <x v="1"/>
  </r>
  <r>
    <s v="Gerrard Doorey"/>
    <x v="2"/>
    <x v="1"/>
  </r>
  <r>
    <s v="Shellysheldon Ellerman"/>
    <x v="4"/>
    <x v="0"/>
  </r>
  <r>
    <s v="Berenice Osbaldstone"/>
    <x v="2"/>
    <x v="0"/>
  </r>
  <r>
    <s v="Nickolai Artin"/>
    <x v="2"/>
    <x v="0"/>
  </r>
  <r>
    <s v="Saundra O'Connel"/>
    <x v="2"/>
    <x v="1"/>
  </r>
  <r>
    <s v="Jobey Boneham"/>
    <x v="2"/>
    <x v="0"/>
  </r>
  <r>
    <s v="Blaire Ruckman"/>
    <x v="2"/>
    <x v="1"/>
  </r>
  <r>
    <s v="Adella Hartshorne"/>
    <x v="4"/>
    <x v="0"/>
  </r>
  <r>
    <s v="Natalee Craiker"/>
    <x v="2"/>
    <x v="1"/>
  </r>
  <r>
    <s v="Philis Rowlstone"/>
    <x v="2"/>
    <x v="0"/>
  </r>
  <r>
    <s v="Riccardo Hagan"/>
    <x v="2"/>
    <x v="1"/>
  </r>
  <r>
    <s v="Daron Biaggioli"/>
    <x v="2"/>
    <x v="0"/>
  </r>
  <r>
    <s v="Emanuel Beldan"/>
    <x v="2"/>
    <x v="1"/>
  </r>
  <r>
    <s v="Berny Bastide"/>
    <x v="2"/>
    <x v="2"/>
  </r>
  <r>
    <s v="Mariann Mowat"/>
    <x v="4"/>
    <x v="1"/>
  </r>
  <r>
    <s v="Collette Blackaller"/>
    <x v="4"/>
    <x v="0"/>
  </r>
  <r>
    <s v="Shelby Buckland"/>
    <x v="2"/>
    <x v="1"/>
  </r>
  <r>
    <s v="Katerine Lohden"/>
    <x v="2"/>
    <x v="1"/>
  </r>
  <r>
    <s v="Fanchon Furney"/>
    <x v="2"/>
    <x v="1"/>
  </r>
  <r>
    <s v="Eberto William"/>
    <x v="2"/>
    <x v="0"/>
  </r>
  <r>
    <s v="Antonetta Coggeshall"/>
    <x v="2"/>
    <x v="1"/>
  </r>
  <r>
    <s v="Constantino Espley"/>
    <x v="2"/>
    <x v="1"/>
  </r>
  <r>
    <s v="Sile Whorton"/>
    <x v="2"/>
    <x v="0"/>
  </r>
  <r>
    <s v="Von Boeter"/>
    <x v="4"/>
    <x v="1"/>
  </r>
  <r>
    <s v="Latisha Jolly"/>
    <x v="2"/>
    <x v="0"/>
  </r>
  <r>
    <s v="Letizia Hasselby"/>
    <x v="2"/>
    <x v="1"/>
  </r>
  <r>
    <s v="Gunar Cockshoot"/>
    <x v="4"/>
    <x v="1"/>
  </r>
  <r>
    <s v="Anjela Spancock"/>
    <x v="2"/>
    <x v="2"/>
  </r>
  <r>
    <s v="Garrick Hadwick"/>
    <x v="2"/>
    <x v="1"/>
  </r>
  <r>
    <s v="Toby Brodhead"/>
    <x v="2"/>
    <x v="0"/>
  </r>
  <r>
    <s v="Farrel Vanyatin"/>
    <x v="2"/>
    <x v="1"/>
  </r>
  <r>
    <s v="Ondrea Banfield"/>
    <x v="2"/>
    <x v="0"/>
  </r>
  <r>
    <s v="Lonny Caen"/>
    <x v="4"/>
    <x v="0"/>
  </r>
  <r>
    <s v="Jillana Gabbitis"/>
    <x v="2"/>
    <x v="1"/>
  </r>
  <r>
    <s v="Rhiamon Mollison"/>
    <x v="2"/>
    <x v="0"/>
  </r>
  <r>
    <s v="Rhiamon Mollison"/>
    <x v="2"/>
    <x v="0"/>
  </r>
  <r>
    <s v="Mariette Daymont"/>
    <x v="2"/>
    <x v="0"/>
  </r>
  <r>
    <s v="Amandy Jope"/>
    <x v="2"/>
    <x v="1"/>
  </r>
  <r>
    <s v="Gamaliel Ewins"/>
    <x v="2"/>
    <x v="1"/>
  </r>
  <r>
    <s v="Anni Dinse"/>
    <x v="2"/>
    <x v="1"/>
  </r>
  <r>
    <s v="Gideon Hehir"/>
    <x v="2"/>
    <x v="0"/>
  </r>
  <r>
    <s v="Ardyce Eacott"/>
    <x v="2"/>
    <x v="0"/>
  </r>
  <r>
    <s v="Daphne Francillo"/>
    <x v="2"/>
    <x v="1"/>
  </r>
  <r>
    <s v="Hinda Label"/>
    <x v="2"/>
    <x v="0"/>
  </r>
  <r>
    <s v="Cecilla Northen"/>
    <x v="2"/>
    <x v="1"/>
  </r>
  <r>
    <s v="Nelli Schoolfield"/>
    <x v="2"/>
    <x v="0"/>
  </r>
  <r>
    <s v="Van Ruseworth"/>
    <x v="2"/>
    <x v="0"/>
  </r>
  <r>
    <s v="Lane Monteaux"/>
    <x v="2"/>
    <x v="0"/>
  </r>
  <r>
    <s v="Clo Jimpson"/>
    <x v="4"/>
    <x v="1"/>
  </r>
  <r>
    <s v="Lion Adcock"/>
    <x v="2"/>
    <x v="0"/>
  </r>
  <r>
    <s v="Bette-ann Leafe"/>
    <x v="2"/>
    <x v="1"/>
  </r>
  <r>
    <s v="Joyce Esel"/>
    <x v="2"/>
    <x v="1"/>
  </r>
  <r>
    <s v="Jori Ashleigh"/>
    <x v="2"/>
    <x v="1"/>
  </r>
  <r>
    <s v="Granville Stetson"/>
    <x v="2"/>
    <x v="0"/>
  </r>
  <r>
    <s v="Niall Selesnick"/>
    <x v="4"/>
    <x v="0"/>
  </r>
  <r>
    <s v="Freda Legan"/>
    <x v="2"/>
    <x v="0"/>
  </r>
  <r>
    <s v="Glennis Fussen"/>
    <x v="4"/>
    <x v="0"/>
  </r>
  <r>
    <s v="Evanne Sheryn"/>
    <x v="2"/>
    <x v="0"/>
  </r>
  <r>
    <s v="Reinald Franken"/>
    <x v="5"/>
    <x v="0"/>
  </r>
  <r>
    <s v="Billi Fellgate"/>
    <x v="2"/>
    <x v="0"/>
  </r>
  <r>
    <s v="Dyna Doucette"/>
    <x v="2"/>
    <x v="1"/>
  </r>
  <r>
    <s v="Wyn Treadger"/>
    <x v="2"/>
    <x v="0"/>
  </r>
  <r>
    <s v="Ignacio Delion"/>
    <x v="2"/>
    <x v="0"/>
  </r>
  <r>
    <s v="Dyanne Strafen"/>
    <x v="2"/>
    <x v="1"/>
  </r>
  <r>
    <s v="Caro Chappel"/>
    <x v="2"/>
    <x v="0"/>
  </r>
  <r>
    <s v="Thedrick Bothwell"/>
    <x v="2"/>
    <x v="1"/>
  </r>
  <r>
    <s v="Nathanial Brounfield"/>
    <x v="2"/>
    <x v="1"/>
  </r>
  <r>
    <s v="Kelley Rounds"/>
    <x v="2"/>
    <x v="0"/>
  </r>
  <r>
    <s v="Patti Dradey"/>
    <x v="2"/>
    <x v="1"/>
  </r>
  <r>
    <s v="Honoria Cootes"/>
    <x v="2"/>
    <x v="0"/>
  </r>
  <r>
    <s v="Karyn Creeghan"/>
    <x v="4"/>
    <x v="1"/>
  </r>
  <r>
    <s v="Marco Wooland"/>
    <x v="2"/>
    <x v="0"/>
  </r>
  <r>
    <s v="Frasier Straw"/>
    <x v="2"/>
    <x v="1"/>
  </r>
  <r>
    <s v="Tadio Audritt"/>
    <x v="2"/>
    <x v="2"/>
  </r>
  <r>
    <s v="Brig Dewi"/>
    <x v="2"/>
    <x v="1"/>
  </r>
  <r>
    <s v="Shelley Moncreiffe"/>
    <x v="2"/>
    <x v="1"/>
  </r>
  <r>
    <s v="Rosco Cogley"/>
    <x v="2"/>
    <x v="1"/>
  </r>
  <r>
    <s v="Murial Ickovici"/>
    <x v="2"/>
    <x v="0"/>
  </r>
  <r>
    <s v="Robinia Scholling"/>
    <x v="2"/>
    <x v="0"/>
  </r>
  <r>
    <s v="Renaldo Thomassin"/>
    <x v="2"/>
    <x v="1"/>
  </r>
  <r>
    <s v="Kayley Southwell"/>
    <x v="2"/>
    <x v="0"/>
  </r>
  <r>
    <s v="Crissie Cordel"/>
    <x v="4"/>
    <x v="0"/>
  </r>
  <r>
    <s v="Egor Minto"/>
    <x v="4"/>
    <x v="2"/>
  </r>
  <r>
    <s v="Camille Baldinotti"/>
    <x v="4"/>
    <x v="0"/>
  </r>
  <r>
    <s v="Melodie Torresi"/>
    <x v="2"/>
    <x v="0"/>
  </r>
  <r>
    <s v="Avigdor Karel"/>
    <x v="2"/>
    <x v="1"/>
  </r>
  <r>
    <s v="Jessika Jaycocks"/>
    <x v="2"/>
    <x v="0"/>
  </r>
  <r>
    <s v="Reena McKernan"/>
    <x v="2"/>
    <x v="0"/>
  </r>
  <r>
    <s v="Janene Hairsine"/>
    <x v="2"/>
    <x v="0"/>
  </r>
  <r>
    <s v="Aloisia Minto"/>
    <x v="4"/>
    <x v="1"/>
  </r>
  <r>
    <s v="Beatrix Schoales"/>
    <x v="2"/>
    <x v="2"/>
  </r>
  <r>
    <s v="Gradey Litton"/>
    <x v="4"/>
    <x v="0"/>
  </r>
  <r>
    <s v="Tracy Renad"/>
    <x v="2"/>
    <x v="0"/>
  </r>
  <r>
    <s v="Murry Dryburgh"/>
    <x v="2"/>
    <x v="1"/>
  </r>
  <r>
    <s v="Marline Wahncke"/>
    <x v="2"/>
    <x v="1"/>
  </r>
  <r>
    <s v="Pippy Roxby"/>
    <x v="2"/>
    <x v="0"/>
  </r>
  <r>
    <s v="Gaultiero Have"/>
    <x v="2"/>
    <x v="1"/>
  </r>
  <r>
    <s v="William Coveny"/>
    <x v="4"/>
    <x v="1"/>
  </r>
  <r>
    <s v="Margot Royds"/>
    <x v="2"/>
    <x v="0"/>
  </r>
  <r>
    <s v="Krysta Elacoate"/>
    <x v="2"/>
    <x v="1"/>
  </r>
  <r>
    <s v="Efrem Mathonnet"/>
    <x v="2"/>
    <x v="0"/>
  </r>
  <r>
    <s v="Israel Farndon"/>
    <x v="2"/>
    <x v="1"/>
  </r>
  <r>
    <s v="Myer McCory"/>
    <x v="2"/>
    <x v="1"/>
  </r>
  <r>
    <s v="Jolynn Lumbley"/>
    <x v="2"/>
    <x v="2"/>
  </r>
  <r>
    <s v="Izzy Brisco"/>
    <x v="2"/>
    <x v="0"/>
  </r>
  <r>
    <s v="Judie Di Bernardo"/>
    <x v="2"/>
    <x v="1"/>
  </r>
  <r>
    <s v="Appolonia Snook"/>
    <x v="2"/>
    <x v="0"/>
  </r>
  <r>
    <s v="Gray Seamon"/>
    <x v="2"/>
    <x v="0"/>
  </r>
  <r>
    <s v="Wald Bountiff"/>
    <x v="5"/>
    <x v="0"/>
  </r>
  <r>
    <s v="Naoma Cruse"/>
    <x v="2"/>
    <x v="1"/>
  </r>
  <r>
    <s v="Tatum Hush"/>
    <x v="4"/>
    <x v="0"/>
  </r>
  <r>
    <s v="Kai Ryder"/>
    <x v="2"/>
    <x v="0"/>
  </r>
  <r>
    <s v="Minetta Parsons"/>
    <x v="2"/>
    <x v="0"/>
  </r>
  <r>
    <s v="Derk Bosson"/>
    <x v="2"/>
    <x v="0"/>
  </r>
  <r>
    <s v="Aileen McCritchie"/>
    <x v="2"/>
    <x v="1"/>
  </r>
  <r>
    <s v="Joaquin McVitty"/>
    <x v="4"/>
    <x v="1"/>
  </r>
  <r>
    <s v="Liane Bedburrow"/>
    <x v="2"/>
    <x v="0"/>
  </r>
  <r>
    <s v="Dionne Garrish"/>
    <x v="4"/>
    <x v="0"/>
  </r>
  <r>
    <s v="Jessica Burditt"/>
    <x v="2"/>
    <x v="0"/>
  </r>
  <r>
    <s v="Karon Oscroft"/>
    <x v="2"/>
    <x v="1"/>
  </r>
  <r>
    <s v="Helene Bouts"/>
    <x v="4"/>
    <x v="1"/>
  </r>
  <r>
    <s v="Tammi Lackham"/>
    <x v="4"/>
    <x v="0"/>
  </r>
  <r>
    <s v="Leena Bruckshaw"/>
    <x v="2"/>
    <x v="1"/>
  </r>
  <r>
    <s v="Kikelia Ellor"/>
    <x v="5"/>
    <x v="2"/>
  </r>
  <r>
    <s v="Bren Absolon"/>
    <x v="4"/>
    <x v="1"/>
  </r>
  <r>
    <s v="Marissa Infante"/>
    <x v="2"/>
    <x v="2"/>
  </r>
  <r>
    <s v="Benny Karolovsky"/>
    <x v="2"/>
    <x v="2"/>
  </r>
  <r>
    <s v="Marcia Muldrew"/>
    <x v="4"/>
    <x v="0"/>
  </r>
  <r>
    <s v="Oliy Feeney"/>
    <x v="4"/>
    <x v="0"/>
  </r>
  <r>
    <s v="Nani Brockley"/>
    <x v="4"/>
    <x v="1"/>
  </r>
  <r>
    <s v="Brigid Jeffrey"/>
    <x v="4"/>
    <x v="0"/>
  </r>
  <r>
    <s v="Martelle Brise"/>
    <x v="2"/>
    <x v="1"/>
  </r>
  <r>
    <s v="Kellsie Waby"/>
    <x v="2"/>
    <x v="1"/>
  </r>
  <r>
    <s v="Jo-anne Gobeau"/>
    <x v="4"/>
    <x v="0"/>
  </r>
  <r>
    <s v="Darcy Brewitt"/>
    <x v="2"/>
    <x v="1"/>
  </r>
  <r>
    <s v="Shari McNee"/>
    <x v="2"/>
    <x v="1"/>
  </r>
  <r>
    <s v="Cristal Demangeot"/>
    <x v="4"/>
    <x v="0"/>
  </r>
  <r>
    <s v="Bobina Teale"/>
    <x v="2"/>
    <x v="1"/>
  </r>
  <r>
    <s v="Payton Pickervance"/>
    <x v="2"/>
    <x v="1"/>
  </r>
  <r>
    <s v="L;urette Bontein"/>
    <x v="4"/>
    <x v="1"/>
  </r>
  <r>
    <s v="Gilles Jaquet"/>
    <x v="4"/>
    <x v="0"/>
  </r>
  <r>
    <s v="Jo Benoi"/>
    <x v="2"/>
    <x v="0"/>
  </r>
  <r>
    <s v="Rudyard Tomsa"/>
    <x v="4"/>
    <x v="0"/>
  </r>
  <r>
    <s v="Northrup Aires"/>
    <x v="2"/>
    <x v="0"/>
  </r>
  <r>
    <s v="Abramo Labbez"/>
    <x v="2"/>
    <x v="0"/>
  </r>
  <r>
    <s v="Dayle O'Luney"/>
    <x v="4"/>
    <x v="0"/>
  </r>
  <r>
    <s v="Jeane Blaszczak"/>
    <x v="4"/>
    <x v="0"/>
  </r>
  <r>
    <s v="Charmane Heistermann"/>
    <x v="2"/>
    <x v="0"/>
  </r>
  <r>
    <s v="Farris Ditchfield"/>
    <x v="4"/>
    <x v="1"/>
  </r>
  <r>
    <s v="Erv Balmann"/>
    <x v="5"/>
    <x v="0"/>
  </r>
  <r>
    <s v="Oona Donan"/>
    <x v="2"/>
    <x v="0"/>
  </r>
  <r>
    <s v="Katya Hundy"/>
    <x v="2"/>
    <x v="1"/>
  </r>
  <r>
    <s v="Nicolis Winspire"/>
    <x v="4"/>
    <x v="1"/>
  </r>
  <r>
    <s v="Joella Maevela"/>
    <x v="4"/>
    <x v="0"/>
  </r>
  <r>
    <s v="Joella Maevela"/>
    <x v="4"/>
    <x v="0"/>
  </r>
  <r>
    <s v="Reg MacMichael"/>
    <x v="2"/>
    <x v="1"/>
  </r>
  <r>
    <s v="Sheff Gerdts"/>
    <x v="2"/>
    <x v="1"/>
  </r>
  <r>
    <s v="Beryl Burnsyde"/>
    <x v="5"/>
    <x v="1"/>
  </r>
  <r>
    <s v="Pearla Beteriss"/>
    <x v="4"/>
    <x v="1"/>
  </r>
  <r>
    <s v="Vaughn Carvill"/>
    <x v="2"/>
    <x v="0"/>
  </r>
  <r>
    <s v="Rodina Drinan"/>
    <x v="4"/>
    <x v="0"/>
  </r>
  <r>
    <s v="Melisa Knott"/>
    <x v="2"/>
    <x v="0"/>
  </r>
  <r>
    <s v="Danielle Johananoff"/>
    <x v="2"/>
    <x v="1"/>
  </r>
  <r>
    <s v="Doro Nolte"/>
    <x v="2"/>
    <x v="0"/>
  </r>
  <r>
    <s v="Aldrich Glenny"/>
    <x v="2"/>
    <x v="1"/>
  </r>
  <r>
    <s v="Larry Pioch"/>
    <x v="4"/>
    <x v="1"/>
  </r>
  <r>
    <s v="Noll Forbear"/>
    <x v="2"/>
    <x v="1"/>
  </r>
  <r>
    <s v="Wyn Treadger"/>
    <x v="4"/>
    <x v="0"/>
  </r>
  <r>
    <s v="Herschel Wareham"/>
    <x v="2"/>
    <x v="1"/>
  </r>
  <r>
    <s v="Bebe Pollicott"/>
    <x v="2"/>
    <x v="0"/>
  </r>
  <r>
    <s v="Gardy Eckersall"/>
    <x v="4"/>
    <x v="1"/>
  </r>
  <r>
    <s v="Jan Morforth"/>
    <x v="4"/>
    <x v="1"/>
  </r>
  <r>
    <s v="Inger Chapelhow"/>
    <x v="2"/>
    <x v="0"/>
  </r>
  <r>
    <s v="Nicola Kiely"/>
    <x v="2"/>
    <x v="0"/>
  </r>
  <r>
    <s v="Eleni O'Quin"/>
    <x v="2"/>
    <x v="1"/>
  </r>
  <r>
    <s v="Ardella Dyment"/>
    <x v="4"/>
    <x v="0"/>
  </r>
  <r>
    <s v="Matias Cormack"/>
    <x v="2"/>
    <x v="1"/>
  </r>
  <r>
    <s v="Cyril Medford"/>
    <x v="2"/>
    <x v="0"/>
  </r>
  <r>
    <s v="Leela Eckart"/>
    <x v="2"/>
    <x v="1"/>
  </r>
  <r>
    <s v="Madge McCloughen"/>
    <x v="2"/>
    <x v="2"/>
  </r>
  <r>
    <s v="Murial Ickovici"/>
    <x v="4"/>
    <x v="0"/>
  </r>
  <r>
    <s v="Colly Littledike"/>
    <x v="2"/>
    <x v="0"/>
  </r>
  <r>
    <s v="Lishe Casemore"/>
    <x v="2"/>
    <x v="1"/>
  </r>
  <r>
    <s v="Karita Vasyanin"/>
    <x v="2"/>
    <x v="1"/>
  </r>
  <r>
    <s v="Joli Jodrelle"/>
    <x v="4"/>
    <x v="1"/>
  </r>
  <r>
    <s v="Giacobo Donke"/>
    <x v="2"/>
    <x v="1"/>
  </r>
  <r>
    <s v="Haven Belward"/>
    <x v="4"/>
    <x v="1"/>
  </r>
  <r>
    <s v="Cyrillus Garci"/>
    <x v="2"/>
    <x v="1"/>
  </r>
  <r>
    <s v="Packston Joanic"/>
    <x v="4"/>
    <x v="1"/>
  </r>
  <r>
    <s v="Jakob Philippe"/>
    <x v="4"/>
    <x v="1"/>
  </r>
  <r>
    <s v="Easter Pyke"/>
    <x v="2"/>
    <x v="0"/>
  </r>
  <r>
    <s v="Lil Ibberson"/>
    <x v="4"/>
    <x v="1"/>
  </r>
  <r>
    <s v="Sandy Cadden"/>
    <x v="2"/>
    <x v="0"/>
  </r>
  <r>
    <s v="Allyce Hincham"/>
    <x v="2"/>
    <x v="1"/>
  </r>
  <r>
    <s v="Dorise Labat"/>
    <x v="2"/>
    <x v="1"/>
  </r>
  <r>
    <s v="Shari Pickston"/>
    <x v="2"/>
    <x v="1"/>
  </r>
  <r>
    <s v="Colby Reuven"/>
    <x v="2"/>
    <x v="1"/>
  </r>
  <r>
    <s v="Myrilla Mercik"/>
    <x v="2"/>
    <x v="0"/>
  </r>
  <r>
    <s v="Duky Wallace"/>
    <x v="2"/>
    <x v="1"/>
  </r>
  <r>
    <s v="Wyatt Clinch"/>
    <x v="4"/>
    <x v="1"/>
  </r>
  <r>
    <s v="Timmi Durran"/>
    <x v="4"/>
    <x v="1"/>
  </r>
  <r>
    <s v="Meryl Waggatt"/>
    <x v="4"/>
    <x v="0"/>
  </r>
  <r>
    <s v="Isidora Guido"/>
    <x v="5"/>
    <x v="1"/>
  </r>
  <r>
    <s v="Seward Kubera"/>
    <x v="5"/>
    <x v="1"/>
  </r>
  <r>
    <s v="Margy Elward"/>
    <x v="2"/>
    <x v="1"/>
  </r>
  <r>
    <s v="Marga Lorenzo"/>
    <x v="4"/>
    <x v="0"/>
  </r>
  <r>
    <s v="Granny Spencelayh"/>
    <x v="2"/>
    <x v="1"/>
  </r>
  <r>
    <s v="Wilt Wayvill"/>
    <x v="2"/>
    <x v="0"/>
  </r>
  <r>
    <s v="Simon Kembery"/>
    <x v="2"/>
    <x v="1"/>
  </r>
  <r>
    <s v="Bernie Gorges"/>
    <x v="2"/>
    <x v="0"/>
  </r>
  <r>
    <s v="Curtice Advani"/>
    <x v="4"/>
    <x v="1"/>
  </r>
  <r>
    <s v="Trix Lutsch"/>
    <x v="2"/>
    <x v="1"/>
  </r>
  <r>
    <s v="Aindrea Lenormand"/>
    <x v="4"/>
    <x v="0"/>
  </r>
  <r>
    <s v="Audry Yu"/>
    <x v="2"/>
    <x v="0"/>
  </r>
  <r>
    <s v="Luce Beentjes"/>
    <x v="4"/>
    <x v="1"/>
  </r>
  <r>
    <s v="Marni Jull"/>
    <x v="4"/>
    <x v="0"/>
  </r>
  <r>
    <s v="Van Tuxwell"/>
    <x v="4"/>
    <x v="0"/>
  </r>
  <r>
    <s v="Lonny Caen"/>
    <x v="5"/>
    <x v="0"/>
  </r>
  <r>
    <s v="Shela Goade"/>
    <x v="4"/>
    <x v="1"/>
  </r>
  <r>
    <s v="Mick Spraberry"/>
    <x v="4"/>
    <x v="0"/>
  </r>
  <r>
    <s v="Laney Renne"/>
    <x v="4"/>
    <x v="1"/>
  </r>
  <r>
    <s v="Isa Mogie"/>
    <x v="4"/>
    <x v="0"/>
  </r>
  <r>
    <s v="Yvette Bett"/>
    <x v="4"/>
    <x v="1"/>
  </r>
  <r>
    <s v="Danica Nayshe"/>
    <x v="4"/>
    <x v="0"/>
  </r>
  <r>
    <s v="Madlen Ashburner"/>
    <x v="5"/>
    <x v="1"/>
  </r>
  <r>
    <s v="Lek Scamaden"/>
    <x v="4"/>
    <x v="0"/>
  </r>
  <r>
    <s v="Madelene Upcott"/>
    <x v="2"/>
    <x v="1"/>
  </r>
  <r>
    <s v="Cherlyn Barter"/>
    <x v="4"/>
    <x v="0"/>
  </r>
  <r>
    <s v="Xylina Pargetter"/>
    <x v="2"/>
    <x v="0"/>
  </r>
  <r>
    <s v="Carlene Torry"/>
    <x v="4"/>
    <x v="0"/>
  </r>
  <r>
    <s v="Hatti Vezey"/>
    <x v="2"/>
    <x v="0"/>
  </r>
  <r>
    <s v="Oates Dinan"/>
    <x v="2"/>
    <x v="0"/>
  </r>
  <r>
    <s v="Corinna Griffiths"/>
    <x v="4"/>
    <x v="1"/>
  </r>
  <r>
    <s v="Augusta Cheetham"/>
    <x v="2"/>
    <x v="1"/>
  </r>
  <r>
    <s v="Marney O'Breen"/>
    <x v="4"/>
    <x v="0"/>
  </r>
  <r>
    <s v="Win Arthurs"/>
    <x v="5"/>
    <x v="0"/>
  </r>
  <r>
    <s v="Purcell Le Pine"/>
    <x v="4"/>
    <x v="2"/>
  </r>
  <r>
    <s v="Valentia Etteridge"/>
    <x v="2"/>
    <x v="0"/>
  </r>
  <r>
    <s v="Joyce Esel"/>
    <x v="4"/>
    <x v="1"/>
  </r>
  <r>
    <s v="Kissiah Maydway"/>
    <x v="4"/>
    <x v="1"/>
  </r>
  <r>
    <s v="Floria Olivia"/>
    <x v="4"/>
    <x v="0"/>
  </r>
  <r>
    <s v="Harwilll Domotor"/>
    <x v="2"/>
    <x v="1"/>
  </r>
  <r>
    <s v="Ronnie Sinyard"/>
    <x v="4"/>
    <x v="0"/>
  </r>
  <r>
    <s v="Sheff Gerdts"/>
    <x v="4"/>
    <x v="1"/>
  </r>
  <r>
    <s v="Inger Andriveaux"/>
    <x v="4"/>
    <x v="2"/>
  </r>
  <r>
    <s v="William Reeveley"/>
    <x v="4"/>
    <x v="1"/>
  </r>
  <r>
    <s v="William Reeveley"/>
    <x v="4"/>
    <x v="1"/>
  </r>
  <r>
    <s v="Alic Bagg"/>
    <x v="2"/>
    <x v="1"/>
  </r>
  <r>
    <s v="Baudoin Dummigan"/>
    <x v="2"/>
    <x v="1"/>
  </r>
  <r>
    <s v="Vassili Flay"/>
    <x v="2"/>
    <x v="2"/>
  </r>
  <r>
    <s v="Archibald Filliskirk"/>
    <x v="5"/>
    <x v="1"/>
  </r>
  <r>
    <s v="Rhianna McLeoid"/>
    <x v="2"/>
    <x v="1"/>
  </r>
  <r>
    <s v="Cecilio Sprankling"/>
    <x v="2"/>
    <x v="1"/>
  </r>
  <r>
    <s v="Hiram Merkle"/>
    <x v="2"/>
    <x v="1"/>
  </r>
  <r>
    <s v="Jim Perrygo"/>
    <x v="4"/>
    <x v="1"/>
  </r>
  <r>
    <s v="Adelina Cheeseman"/>
    <x v="5"/>
    <x v="1"/>
  </r>
  <r>
    <s v="Dulsea Folkes"/>
    <x v="5"/>
    <x v="0"/>
  </r>
  <r>
    <s v="Alysa Wankling"/>
    <x v="4"/>
    <x v="2"/>
  </r>
  <r>
    <s v="Rodrigo Congdon"/>
    <x v="2"/>
    <x v="0"/>
  </r>
  <r>
    <s v="Mahalia Larcher"/>
    <x v="4"/>
    <x v="1"/>
  </r>
  <r>
    <s v="Aurelia Stanners"/>
    <x v="4"/>
    <x v="0"/>
  </r>
  <r>
    <s v="Tiffani Mecozzi"/>
    <x v="2"/>
    <x v="0"/>
  </r>
  <r>
    <s v="Obidiah Westrope"/>
    <x v="4"/>
    <x v="1"/>
  </r>
  <r>
    <s v="Cindi Stratten"/>
    <x v="4"/>
    <x v="0"/>
  </r>
  <r>
    <s v="Roddy Speechley"/>
    <x v="4"/>
    <x v="1"/>
  </r>
  <r>
    <s v="Judi Cosgriff"/>
    <x v="4"/>
    <x v="0"/>
  </r>
  <r>
    <s v="Delinda Snozzwell"/>
    <x v="4"/>
    <x v="2"/>
  </r>
  <r>
    <s v="Delinda Snozzwell"/>
    <x v="4"/>
    <x v="2"/>
  </r>
  <r>
    <s v="Delora Arendt"/>
    <x v="4"/>
    <x v="0"/>
  </r>
  <r>
    <s v="Helaine Lyddy"/>
    <x v="4"/>
    <x v="1"/>
  </r>
  <r>
    <s v="Mickey Pybus"/>
    <x v="4"/>
    <x v="1"/>
  </r>
  <r>
    <s v="Gerald Caple"/>
    <x v="4"/>
    <x v="1"/>
  </r>
  <r>
    <s v="Shannen Crittal"/>
    <x v="4"/>
    <x v="0"/>
  </r>
  <r>
    <s v="Garwin Peasegood"/>
    <x v="4"/>
    <x v="0"/>
  </r>
  <r>
    <s v="Calvin O'Carroll"/>
    <x v="5"/>
    <x v="0"/>
  </r>
  <r>
    <s v="Faunie Sinton"/>
    <x v="4"/>
    <x v="0"/>
  </r>
  <r>
    <s v="Mallorie Waber"/>
    <x v="4"/>
    <x v="1"/>
  </r>
  <r>
    <s v="Millard Brakewell"/>
    <x v="4"/>
    <x v="1"/>
  </r>
  <r>
    <s v="Pierson Measham"/>
    <x v="4"/>
    <x v="1"/>
  </r>
  <r>
    <s v="Carolyn Attack"/>
    <x v="4"/>
    <x v="0"/>
  </r>
  <r>
    <s v="Chancey Dyos"/>
    <x v="4"/>
    <x v="1"/>
  </r>
  <r>
    <s v="Leslie Cardoso"/>
    <x v="4"/>
    <x v="0"/>
  </r>
  <r>
    <s v="Vlad Strangeway"/>
    <x v="4"/>
    <x v="1"/>
  </r>
  <r>
    <s v="Rosamond Fishe"/>
    <x v="4"/>
    <x v="1"/>
  </r>
  <r>
    <s v="Daven Smout"/>
    <x v="5"/>
    <x v="0"/>
  </r>
  <r>
    <s v="Rafaelita Blaksland"/>
    <x v="4"/>
    <x v="0"/>
  </r>
  <r>
    <s v="Gayla Blackadder"/>
    <x v="4"/>
    <x v="0"/>
  </r>
  <r>
    <s v="Tabbatha Pickston"/>
    <x v="4"/>
    <x v="1"/>
  </r>
  <r>
    <s v="Felita Whitloe"/>
    <x v="4"/>
    <x v="1"/>
  </r>
  <r>
    <s v="Vic Radolf"/>
    <x v="5"/>
    <x v="0"/>
  </r>
  <r>
    <s v="Yasmeen Klimkiewich"/>
    <x v="5"/>
    <x v="0"/>
  </r>
  <r>
    <s v="Pippy Shepperd"/>
    <x v="5"/>
    <x v="0"/>
  </r>
  <r>
    <s v="Christos Wintle"/>
    <x v="4"/>
    <x v="1"/>
  </r>
  <r>
    <s v="Conchita Soden"/>
    <x v="4"/>
    <x v="1"/>
  </r>
  <r>
    <s v="Erin Androsik"/>
    <x v="5"/>
    <x v="1"/>
  </r>
  <r>
    <s v="Rory Ravenscroftt"/>
    <x v="5"/>
    <x v="0"/>
  </r>
  <r>
    <s v="Carlin Demke"/>
    <x v="4"/>
    <x v="1"/>
  </r>
  <r>
    <s v="Dolley Grayley"/>
    <x v="5"/>
    <x v="0"/>
  </r>
  <r>
    <s v="Frederik Dartan"/>
    <x v="5"/>
    <x v="1"/>
  </r>
  <r>
    <s v="Gabie Millichip"/>
    <x v="5"/>
    <x v="1"/>
  </r>
  <r>
    <s v="Caro Hainsworth"/>
    <x v="4"/>
    <x v="1"/>
  </r>
  <r>
    <s v="Juanita Trembey"/>
    <x v="5"/>
    <x v="2"/>
  </r>
  <r>
    <s v="Carmel Pancoust"/>
    <x v="4"/>
    <x v="0"/>
  </r>
  <r>
    <s v="Anne-corinne Daulby"/>
    <x v="4"/>
    <x v="1"/>
  </r>
  <r>
    <s v="Inger Chapelhow"/>
    <x v="4"/>
    <x v="0"/>
  </r>
  <r>
    <s v="Sharron Petegree"/>
    <x v="4"/>
    <x v="0"/>
  </r>
  <r>
    <s v="Anni Izzard"/>
    <x v="4"/>
    <x v="1"/>
  </r>
  <r>
    <s v="Abbie Tann"/>
    <x v="4"/>
    <x v="0"/>
  </r>
  <r>
    <s v="Brodie Grimstead"/>
    <x v="4"/>
    <x v="1"/>
  </r>
  <r>
    <s v="Edgard Irving"/>
    <x v="4"/>
    <x v="2"/>
  </r>
  <r>
    <s v="Merrilee Plenty"/>
    <x v="4"/>
    <x v="0"/>
  </r>
  <r>
    <s v="Ali Roubert"/>
    <x v="5"/>
    <x v="2"/>
  </r>
  <r>
    <s v="Minetta Parsons"/>
    <x v="4"/>
    <x v="0"/>
  </r>
  <r>
    <s v="Saunders Blumson"/>
    <x v="5"/>
    <x v="2"/>
  </r>
  <r>
    <s v="Giffer Berlin"/>
    <x v="4"/>
    <x v="0"/>
  </r>
  <r>
    <s v="Fedora Graffin"/>
    <x v="4"/>
    <x v="1"/>
  </r>
  <r>
    <s v="Reggie Taylerson"/>
    <x v="4"/>
    <x v="1"/>
  </r>
  <r>
    <s v="Gisella Mewe"/>
    <x v="4"/>
    <x v="0"/>
  </r>
  <r>
    <s v="Manolo Gasnell"/>
    <x v="4"/>
    <x v="1"/>
  </r>
  <r>
    <s v="Lincoln Cord"/>
    <x v="5"/>
    <x v="0"/>
  </r>
  <r>
    <s v="Beatriz Bateson"/>
    <x v="4"/>
    <x v="1"/>
  </r>
  <r>
    <s v="Jedd Moretto"/>
    <x v="5"/>
    <x v="1"/>
  </r>
  <r>
    <s v="Cara Havers"/>
    <x v="4"/>
    <x v="1"/>
  </r>
  <r>
    <s v="Brien Boise"/>
    <x v="5"/>
    <x v="0"/>
  </r>
  <r>
    <s v="Reube Sushams"/>
    <x v="4"/>
    <x v="1"/>
  </r>
  <r>
    <s v="Myrle Prandoni"/>
    <x v="5"/>
    <x v="1"/>
  </r>
  <r>
    <s v="Warner Carwithan"/>
    <x v="4"/>
    <x v="0"/>
  </r>
  <r>
    <s v="Mick Tanguy"/>
    <x v="4"/>
    <x v="0"/>
  </r>
  <r>
    <s v="Radcliffe Fairpool"/>
    <x v="5"/>
    <x v="0"/>
  </r>
  <r>
    <s v="Hobie Stockbridge"/>
    <x v="4"/>
    <x v="1"/>
  </r>
  <r>
    <s v="Ede Mignot"/>
    <x v="4"/>
    <x v="0"/>
  </r>
  <r>
    <s v="Gino Groome"/>
    <x v="5"/>
    <x v="0"/>
  </r>
  <r>
    <s v="Alfred Peplay"/>
    <x v="5"/>
    <x v="0"/>
  </r>
  <r>
    <s v="Janina Wolverson"/>
    <x v="4"/>
    <x v="0"/>
  </r>
  <r>
    <s v="Margit Kunze"/>
    <x v="4"/>
    <x v="1"/>
  </r>
  <r>
    <s v="Issie Crippes"/>
    <x v="5"/>
    <x v="0"/>
  </r>
  <r>
    <s v="Nessi Delves"/>
    <x v="5"/>
    <x v="1"/>
  </r>
  <r>
    <s v="Yves Pawlik"/>
    <x v="5"/>
    <x v="1"/>
  </r>
  <r>
    <s v="Nerissa Kavanagh"/>
    <x v="4"/>
    <x v="1"/>
  </r>
  <r>
    <s v="Fancy Bonin"/>
    <x v="4"/>
    <x v="2"/>
  </r>
  <r>
    <s v="Bogey Hitcham"/>
    <x v="4"/>
    <x v="1"/>
  </r>
  <r>
    <s v="Damien Netley"/>
    <x v="4"/>
    <x v="1"/>
  </r>
  <r>
    <s v="Jordain Sparkwill"/>
    <x v="4"/>
    <x v="0"/>
  </r>
  <r>
    <s v="Bordy Yatman"/>
    <x v="4"/>
    <x v="0"/>
  </r>
  <r>
    <s v="Shayne Stegel"/>
    <x v="5"/>
    <x v="1"/>
  </r>
  <r>
    <s v="Nicole Blowfelde"/>
    <x v="5"/>
    <x v="0"/>
  </r>
  <r>
    <s v="Georg Dinnage"/>
    <x v="4"/>
    <x v="1"/>
  </r>
  <r>
    <s v="Hali Behnecke"/>
    <x v="5"/>
    <x v="1"/>
  </r>
  <r>
    <s v="Cathi Delgardo"/>
    <x v="4"/>
    <x v="1"/>
  </r>
  <r>
    <s v="Peria Revey"/>
    <x v="4"/>
    <x v="2"/>
  </r>
  <r>
    <s v="North Bertomeu"/>
    <x v="4"/>
    <x v="0"/>
  </r>
  <r>
    <s v="Richy Gray"/>
    <x v="5"/>
    <x v="0"/>
  </r>
  <r>
    <s v="Beverie Moffet"/>
    <x v="5"/>
    <x v="0"/>
  </r>
  <r>
    <s v="Fidela Dowey"/>
    <x v="5"/>
    <x v="0"/>
  </r>
  <r>
    <s v="Kit Battlestone"/>
    <x v="4"/>
    <x v="0"/>
  </r>
  <r>
    <s v="Jessica Callcott"/>
    <x v="5"/>
    <x v="0"/>
  </r>
  <r>
    <s v="Torrance Collier"/>
    <x v="4"/>
    <x v="0"/>
  </r>
  <r>
    <s v="Phillipp Nekrews"/>
    <x v="5"/>
    <x v="1"/>
  </r>
  <r>
    <s v="Ambrosio Daniely"/>
    <x v="5"/>
    <x v="0"/>
  </r>
  <r>
    <s v="Marcellina Kitt"/>
    <x v="5"/>
    <x v="0"/>
  </r>
  <r>
    <s v="Lindi Morfey"/>
    <x v="4"/>
    <x v="1"/>
  </r>
  <r>
    <s v="Cletus McGarahan"/>
    <x v="4"/>
    <x v="0"/>
  </r>
  <r>
    <s v="Ebonee Roxburgh"/>
    <x v="5"/>
    <x v="1"/>
  </r>
  <r>
    <s v="Aile Strathearn"/>
    <x v="4"/>
    <x v="0"/>
  </r>
  <r>
    <s v="Grady Rochelle"/>
    <x v="5"/>
    <x v="0"/>
  </r>
  <r>
    <s v="Linell Compfort"/>
    <x v="5"/>
    <x v="0"/>
  </r>
  <r>
    <s v="Vernor Atyea"/>
    <x v="4"/>
    <x v="0"/>
  </r>
  <r>
    <s v="Marjie Bamford"/>
    <x v="5"/>
    <x v="1"/>
  </r>
  <r>
    <s v="Maisie Shotboulte"/>
    <x v="5"/>
    <x v="0"/>
  </r>
  <r>
    <s v="Rhody Odhams"/>
    <x v="4"/>
    <x v="1"/>
  </r>
  <r>
    <s v="Virginia McConville"/>
    <x v="5"/>
    <x v="0"/>
  </r>
  <r>
    <s v="Minna Showler"/>
    <x v="4"/>
    <x v="0"/>
  </r>
  <r>
    <s v="Shanon Deverell"/>
    <x v="5"/>
    <x v="0"/>
  </r>
  <r>
    <s v="Ava Whordley"/>
    <x v="5"/>
    <x v="0"/>
  </r>
  <r>
    <s v="Barbara-anne Kenchington"/>
    <x v="5"/>
    <x v="0"/>
  </r>
  <r>
    <s v="Cleveland Pottiphar"/>
    <x v="5"/>
    <x v="0"/>
  </r>
  <r>
    <s v="Euell Willoughley"/>
    <x v="5"/>
    <x v="1"/>
  </r>
  <r>
    <s v="Josie Barnson"/>
    <x v="5"/>
    <x v="0"/>
  </r>
  <r>
    <s v="Antone Tolmie"/>
    <x v="4"/>
    <x v="1"/>
  </r>
  <r>
    <s v="Ches Bonnell"/>
    <x v="5"/>
    <x v="1"/>
  </r>
  <r>
    <s v="Pate Beardsley"/>
    <x v="5"/>
    <x v="1"/>
  </r>
  <r>
    <s v="Ewart Hovel"/>
    <x v="4"/>
    <x v="0"/>
  </r>
  <r>
    <s v="Fred Dudeney"/>
    <x v="5"/>
    <x v="1"/>
  </r>
  <r>
    <s v="Merrilee Plenty"/>
    <x v="5"/>
    <x v="0"/>
  </r>
  <r>
    <s v="Ewart Laphorn"/>
    <x v="4"/>
    <x v="0"/>
  </r>
  <r>
    <s v="Kincaid Hellicar"/>
    <x v="5"/>
    <x v="1"/>
  </r>
  <r>
    <s v="Garwood Penhale"/>
    <x v="5"/>
    <x v="0"/>
  </r>
  <r>
    <s v="Alyosha Riquet"/>
    <x v="5"/>
    <x v="1"/>
  </r>
  <r>
    <s v="Pancho De Ortega"/>
    <x v="5"/>
    <x v="1"/>
  </r>
  <r>
    <s v="Cletus McGarahan"/>
    <x v="5"/>
    <x v="0"/>
  </r>
  <r>
    <s v="Alexis Gotfrey"/>
    <x v="5"/>
    <x v="1"/>
  </r>
  <r>
    <s v="Barnaby Farnall"/>
    <x v="5"/>
    <x v="2"/>
  </r>
  <r>
    <s v="Cara Havers"/>
    <x v="5"/>
    <x v="1"/>
  </r>
  <r>
    <s v="Chauncey Schild"/>
    <x v="5"/>
    <x v="0"/>
  </r>
  <r>
    <s v="Felipe Parkman"/>
    <x v="5"/>
    <x v="0"/>
  </r>
  <r>
    <s v="Ianthe Sayre"/>
    <x v="5"/>
    <x v="1"/>
  </r>
  <r>
    <s v="Cindee Saice"/>
    <x v="5"/>
    <x v="0"/>
  </r>
  <r>
    <s v="Easter Pyke"/>
    <x v="5"/>
    <x v="0"/>
  </r>
  <r>
    <s v="Hector Isard"/>
    <x v="5"/>
    <x v="1"/>
  </r>
  <r>
    <s v="Gearard Wixon"/>
    <x v="5"/>
    <x v="1"/>
  </r>
  <r>
    <s v="Chrisy Kyme"/>
    <x v="5"/>
    <x v="0"/>
  </r>
  <r>
    <s v="Emmye Corry"/>
    <x v="5"/>
    <x v="1"/>
  </r>
  <r>
    <s v="Robbert Mandrier"/>
    <x v="5"/>
    <x v="0"/>
  </r>
  <r>
    <s v="Kaine Padly"/>
    <x v="5"/>
    <x v="1"/>
  </r>
  <r>
    <s v="Candy Aindrais"/>
    <x v="5"/>
    <x v="0"/>
  </r>
  <r>
    <s v="Arty Duigan"/>
    <x v="5"/>
    <x v="1"/>
  </r>
  <r>
    <s v="Rasla Fisby"/>
    <x v="5"/>
    <x v="1"/>
  </r>
  <r>
    <s v="Evangelia Gowers"/>
    <x v="5"/>
    <x v="1"/>
  </r>
  <r>
    <s v="Michale Rolf"/>
    <x v="5"/>
    <x v="1"/>
  </r>
  <r>
    <s v="Amery Ofer"/>
    <x v="5"/>
    <x v="0"/>
  </r>
  <r>
    <s v="Leslie Baruch"/>
    <x v="5"/>
    <x v="0"/>
  </r>
  <r>
    <s v="Ashien Gallen"/>
    <x v="5"/>
    <x v="0"/>
  </r>
  <r>
    <s v="Hogan Iles"/>
    <x v="5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46">
  <r>
    <x v="0"/>
    <x v="0"/>
  </r>
  <r>
    <x v="1"/>
    <x v="1"/>
  </r>
  <r>
    <x v="0"/>
    <x v="2"/>
  </r>
  <r>
    <x v="1"/>
    <x v="3"/>
  </r>
  <r>
    <x v="0"/>
    <x v="4"/>
  </r>
  <r>
    <x v="0"/>
    <x v="5"/>
  </r>
  <r>
    <x v="0"/>
    <x v="6"/>
  </r>
  <r>
    <x v="1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1"/>
    <x v="14"/>
  </r>
  <r>
    <x v="2"/>
    <x v="15"/>
  </r>
  <r>
    <x v="0"/>
    <x v="16"/>
  </r>
  <r>
    <x v="1"/>
    <x v="17"/>
  </r>
  <r>
    <x v="0"/>
    <x v="18"/>
  </r>
  <r>
    <x v="0"/>
    <x v="19"/>
  </r>
  <r>
    <x v="0"/>
    <x v="20"/>
  </r>
  <r>
    <x v="1"/>
    <x v="21"/>
  </r>
  <r>
    <x v="0"/>
    <x v="22"/>
  </r>
  <r>
    <x v="1"/>
    <x v="23"/>
  </r>
  <r>
    <x v="1"/>
    <x v="24"/>
  </r>
  <r>
    <x v="1"/>
    <x v="25"/>
  </r>
  <r>
    <x v="1"/>
    <x v="26"/>
  </r>
  <r>
    <x v="0"/>
    <x v="27"/>
  </r>
  <r>
    <x v="1"/>
    <x v="28"/>
  </r>
  <r>
    <x v="1"/>
    <x v="29"/>
  </r>
  <r>
    <x v="1"/>
    <x v="30"/>
  </r>
  <r>
    <x v="1"/>
    <x v="31"/>
  </r>
  <r>
    <x v="1"/>
    <x v="32"/>
  </r>
  <r>
    <x v="0"/>
    <x v="33"/>
  </r>
  <r>
    <x v="1"/>
    <x v="34"/>
  </r>
  <r>
    <x v="1"/>
    <x v="35"/>
  </r>
  <r>
    <x v="0"/>
    <x v="36"/>
  </r>
  <r>
    <x v="1"/>
    <x v="37"/>
  </r>
  <r>
    <x v="0"/>
    <x v="38"/>
  </r>
  <r>
    <x v="0"/>
    <x v="39"/>
  </r>
  <r>
    <x v="1"/>
    <x v="40"/>
  </r>
  <r>
    <x v="1"/>
    <x v="41"/>
  </r>
  <r>
    <x v="1"/>
    <x v="42"/>
  </r>
  <r>
    <x v="0"/>
    <x v="43"/>
  </r>
  <r>
    <x v="1"/>
    <x v="44"/>
  </r>
  <r>
    <x v="0"/>
    <x v="45"/>
  </r>
  <r>
    <x v="0"/>
    <x v="46"/>
  </r>
  <r>
    <x v="0"/>
    <x v="47"/>
  </r>
  <r>
    <x v="1"/>
    <x v="48"/>
  </r>
  <r>
    <x v="1"/>
    <x v="49"/>
  </r>
  <r>
    <x v="1"/>
    <x v="50"/>
  </r>
  <r>
    <x v="1"/>
    <x v="51"/>
  </r>
  <r>
    <x v="1"/>
    <x v="52"/>
  </r>
  <r>
    <x v="0"/>
    <x v="53"/>
  </r>
  <r>
    <x v="1"/>
    <x v="54"/>
  </r>
  <r>
    <x v="0"/>
    <x v="55"/>
  </r>
  <r>
    <x v="0"/>
    <x v="56"/>
  </r>
  <r>
    <x v="0"/>
    <x v="57"/>
  </r>
  <r>
    <x v="0"/>
    <x v="58"/>
  </r>
  <r>
    <x v="1"/>
    <x v="59"/>
  </r>
  <r>
    <x v="1"/>
    <x v="60"/>
  </r>
  <r>
    <x v="0"/>
    <x v="61"/>
  </r>
  <r>
    <x v="1"/>
    <x v="62"/>
  </r>
  <r>
    <x v="1"/>
    <x v="63"/>
  </r>
  <r>
    <x v="0"/>
    <x v="64"/>
  </r>
  <r>
    <x v="2"/>
    <x v="65"/>
  </r>
  <r>
    <x v="0"/>
    <x v="66"/>
  </r>
  <r>
    <x v="1"/>
    <x v="67"/>
  </r>
  <r>
    <x v="0"/>
    <x v="68"/>
  </r>
  <r>
    <x v="1"/>
    <x v="69"/>
  </r>
  <r>
    <x v="0"/>
    <x v="70"/>
  </r>
  <r>
    <x v="1"/>
    <x v="71"/>
  </r>
  <r>
    <x v="1"/>
    <x v="72"/>
  </r>
  <r>
    <x v="1"/>
    <x v="73"/>
  </r>
  <r>
    <x v="1"/>
    <x v="74"/>
  </r>
  <r>
    <x v="1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1"/>
    <x v="82"/>
  </r>
  <r>
    <x v="0"/>
    <x v="83"/>
  </r>
  <r>
    <x v="0"/>
    <x v="84"/>
  </r>
  <r>
    <x v="0"/>
    <x v="85"/>
  </r>
  <r>
    <x v="0"/>
    <x v="11"/>
  </r>
  <r>
    <x v="1"/>
    <x v="86"/>
  </r>
  <r>
    <x v="0"/>
    <x v="87"/>
  </r>
  <r>
    <x v="2"/>
    <x v="88"/>
  </r>
  <r>
    <x v="1"/>
    <x v="89"/>
  </r>
  <r>
    <x v="0"/>
    <x v="90"/>
  </r>
  <r>
    <x v="1"/>
    <x v="91"/>
  </r>
  <r>
    <x v="1"/>
    <x v="92"/>
  </r>
  <r>
    <x v="0"/>
    <x v="93"/>
  </r>
  <r>
    <x v="0"/>
    <x v="94"/>
  </r>
  <r>
    <x v="0"/>
    <x v="95"/>
  </r>
  <r>
    <x v="1"/>
    <x v="96"/>
  </r>
  <r>
    <x v="1"/>
    <x v="97"/>
  </r>
  <r>
    <x v="0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3"/>
  </r>
  <r>
    <x v="0"/>
    <x v="104"/>
  </r>
  <r>
    <x v="1"/>
    <x v="105"/>
  </r>
  <r>
    <x v="1"/>
    <x v="106"/>
  </r>
  <r>
    <x v="0"/>
    <x v="107"/>
  </r>
  <r>
    <x v="1"/>
    <x v="108"/>
  </r>
  <r>
    <x v="1"/>
    <x v="109"/>
  </r>
  <r>
    <x v="0"/>
    <x v="110"/>
  </r>
  <r>
    <x v="0"/>
    <x v="111"/>
  </r>
  <r>
    <x v="0"/>
    <x v="112"/>
  </r>
  <r>
    <x v="2"/>
    <x v="113"/>
  </r>
  <r>
    <x v="1"/>
    <x v="114"/>
  </r>
  <r>
    <x v="1"/>
    <x v="115"/>
  </r>
  <r>
    <x v="0"/>
    <x v="116"/>
  </r>
  <r>
    <x v="1"/>
    <x v="117"/>
  </r>
  <r>
    <x v="1"/>
    <x v="118"/>
  </r>
  <r>
    <x v="1"/>
    <x v="119"/>
  </r>
  <r>
    <x v="1"/>
    <x v="120"/>
  </r>
  <r>
    <x v="1"/>
    <x v="121"/>
  </r>
  <r>
    <x v="0"/>
    <x v="122"/>
  </r>
  <r>
    <x v="0"/>
    <x v="123"/>
  </r>
  <r>
    <x v="0"/>
    <x v="116"/>
  </r>
  <r>
    <x v="1"/>
    <x v="124"/>
  </r>
  <r>
    <x v="0"/>
    <x v="125"/>
  </r>
  <r>
    <x v="1"/>
    <x v="126"/>
  </r>
  <r>
    <x v="1"/>
    <x v="127"/>
  </r>
  <r>
    <x v="0"/>
    <x v="128"/>
  </r>
  <r>
    <x v="1"/>
    <x v="129"/>
  </r>
  <r>
    <x v="1"/>
    <x v="130"/>
  </r>
  <r>
    <x v="1"/>
    <x v="131"/>
  </r>
  <r>
    <x v="0"/>
    <x v="114"/>
  </r>
  <r>
    <x v="0"/>
    <x v="132"/>
  </r>
  <r>
    <x v="1"/>
    <x v="133"/>
  </r>
  <r>
    <x v="0"/>
    <x v="133"/>
  </r>
  <r>
    <x v="0"/>
    <x v="134"/>
  </r>
  <r>
    <x v="0"/>
    <x v="135"/>
  </r>
  <r>
    <x v="0"/>
    <x v="136"/>
  </r>
  <r>
    <x v="1"/>
    <x v="137"/>
  </r>
  <r>
    <x v="1"/>
    <x v="138"/>
  </r>
  <r>
    <x v="0"/>
    <x v="139"/>
  </r>
  <r>
    <x v="0"/>
    <x v="140"/>
  </r>
  <r>
    <x v="0"/>
    <x v="141"/>
  </r>
  <r>
    <x v="2"/>
    <x v="142"/>
  </r>
  <r>
    <x v="1"/>
    <x v="143"/>
  </r>
  <r>
    <x v="0"/>
    <x v="144"/>
  </r>
  <r>
    <x v="1"/>
    <x v="145"/>
  </r>
  <r>
    <x v="2"/>
    <x v="146"/>
  </r>
  <r>
    <x v="1"/>
    <x v="147"/>
  </r>
  <r>
    <x v="1"/>
    <x v="148"/>
  </r>
  <r>
    <x v="2"/>
    <x v="149"/>
  </r>
  <r>
    <x v="1"/>
    <x v="150"/>
  </r>
  <r>
    <x v="0"/>
    <x v="151"/>
  </r>
  <r>
    <x v="1"/>
    <x v="152"/>
  </r>
  <r>
    <x v="0"/>
    <x v="153"/>
  </r>
  <r>
    <x v="1"/>
    <x v="154"/>
  </r>
  <r>
    <x v="0"/>
    <x v="155"/>
  </r>
  <r>
    <x v="0"/>
    <x v="141"/>
  </r>
  <r>
    <x v="1"/>
    <x v="156"/>
  </r>
  <r>
    <x v="2"/>
    <x v="157"/>
  </r>
  <r>
    <x v="0"/>
    <x v="158"/>
  </r>
  <r>
    <x v="0"/>
    <x v="159"/>
  </r>
  <r>
    <x v="1"/>
    <x v="160"/>
  </r>
  <r>
    <x v="1"/>
    <x v="161"/>
  </r>
  <r>
    <x v="2"/>
    <x v="162"/>
  </r>
  <r>
    <x v="0"/>
    <x v="163"/>
  </r>
  <r>
    <x v="1"/>
    <x v="164"/>
  </r>
  <r>
    <x v="1"/>
    <x v="165"/>
  </r>
  <r>
    <x v="0"/>
    <x v="166"/>
  </r>
  <r>
    <x v="1"/>
    <x v="167"/>
  </r>
  <r>
    <x v="1"/>
    <x v="168"/>
  </r>
  <r>
    <x v="0"/>
    <x v="169"/>
  </r>
  <r>
    <x v="1"/>
    <x v="170"/>
  </r>
  <r>
    <x v="1"/>
    <x v="171"/>
  </r>
  <r>
    <x v="1"/>
    <x v="172"/>
  </r>
  <r>
    <x v="0"/>
    <x v="173"/>
  </r>
  <r>
    <x v="0"/>
    <x v="174"/>
  </r>
  <r>
    <x v="1"/>
    <x v="175"/>
  </r>
  <r>
    <x v="0"/>
    <x v="34"/>
  </r>
  <r>
    <x v="1"/>
    <x v="176"/>
  </r>
  <r>
    <x v="1"/>
    <x v="177"/>
  </r>
  <r>
    <x v="0"/>
    <x v="178"/>
  </r>
  <r>
    <x v="1"/>
    <x v="179"/>
  </r>
  <r>
    <x v="0"/>
    <x v="180"/>
  </r>
  <r>
    <x v="1"/>
    <x v="181"/>
  </r>
  <r>
    <x v="0"/>
    <x v="182"/>
  </r>
  <r>
    <x v="0"/>
    <x v="183"/>
  </r>
  <r>
    <x v="0"/>
    <x v="184"/>
  </r>
  <r>
    <x v="1"/>
    <x v="185"/>
  </r>
  <r>
    <x v="1"/>
    <x v="186"/>
  </r>
  <r>
    <x v="0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0"/>
    <x v="194"/>
  </r>
  <r>
    <x v="0"/>
    <x v="195"/>
  </r>
  <r>
    <x v="1"/>
    <x v="196"/>
  </r>
  <r>
    <x v="1"/>
    <x v="197"/>
  </r>
  <r>
    <x v="1"/>
    <x v="198"/>
  </r>
  <r>
    <x v="1"/>
    <x v="199"/>
  </r>
  <r>
    <x v="0"/>
    <x v="200"/>
  </r>
  <r>
    <x v="1"/>
    <x v="201"/>
  </r>
  <r>
    <x v="1"/>
    <x v="202"/>
  </r>
  <r>
    <x v="1"/>
    <x v="203"/>
  </r>
  <r>
    <x v="0"/>
    <x v="81"/>
  </r>
  <r>
    <x v="1"/>
    <x v="204"/>
  </r>
  <r>
    <x v="0"/>
    <x v="205"/>
  </r>
  <r>
    <x v="0"/>
    <x v="206"/>
  </r>
  <r>
    <x v="1"/>
    <x v="207"/>
  </r>
  <r>
    <x v="1"/>
    <x v="208"/>
  </r>
  <r>
    <x v="0"/>
    <x v="209"/>
  </r>
  <r>
    <x v="1"/>
    <x v="210"/>
  </r>
  <r>
    <x v="0"/>
    <x v="211"/>
  </r>
  <r>
    <x v="1"/>
    <x v="212"/>
  </r>
  <r>
    <x v="0"/>
    <x v="213"/>
  </r>
  <r>
    <x v="1"/>
    <x v="214"/>
  </r>
  <r>
    <x v="1"/>
    <x v="215"/>
  </r>
  <r>
    <x v="1"/>
    <x v="216"/>
  </r>
  <r>
    <x v="1"/>
    <x v="217"/>
  </r>
  <r>
    <x v="1"/>
    <x v="218"/>
  </r>
  <r>
    <x v="0"/>
    <x v="219"/>
  </r>
  <r>
    <x v="1"/>
    <x v="220"/>
  </r>
  <r>
    <x v="0"/>
    <x v="221"/>
  </r>
  <r>
    <x v="1"/>
    <x v="222"/>
  </r>
  <r>
    <x v="0"/>
    <x v="223"/>
  </r>
  <r>
    <x v="0"/>
    <x v="224"/>
  </r>
  <r>
    <x v="0"/>
    <x v="225"/>
  </r>
  <r>
    <x v="0"/>
    <x v="226"/>
  </r>
  <r>
    <x v="1"/>
    <x v="227"/>
  </r>
  <r>
    <x v="1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1"/>
    <x v="235"/>
  </r>
  <r>
    <x v="0"/>
    <x v="236"/>
  </r>
  <r>
    <x v="0"/>
    <x v="237"/>
  </r>
  <r>
    <x v="1"/>
    <x v="238"/>
  </r>
  <r>
    <x v="0"/>
    <x v="239"/>
  </r>
  <r>
    <x v="1"/>
    <x v="240"/>
  </r>
  <r>
    <x v="1"/>
    <x v="241"/>
  </r>
  <r>
    <x v="1"/>
    <x v="242"/>
  </r>
  <r>
    <x v="1"/>
    <x v="243"/>
  </r>
  <r>
    <x v="1"/>
    <x v="13"/>
  </r>
  <r>
    <x v="1"/>
    <x v="244"/>
  </r>
  <r>
    <x v="1"/>
    <x v="245"/>
  </r>
  <r>
    <x v="1"/>
    <x v="246"/>
  </r>
  <r>
    <x v="0"/>
    <x v="247"/>
  </r>
  <r>
    <x v="0"/>
    <x v="248"/>
  </r>
  <r>
    <x v="1"/>
    <x v="249"/>
  </r>
  <r>
    <x v="0"/>
    <x v="250"/>
  </r>
  <r>
    <x v="1"/>
    <x v="251"/>
  </r>
  <r>
    <x v="1"/>
    <x v="252"/>
  </r>
  <r>
    <x v="0"/>
    <x v="253"/>
  </r>
  <r>
    <x v="1"/>
    <x v="254"/>
  </r>
  <r>
    <x v="0"/>
    <x v="255"/>
  </r>
  <r>
    <x v="0"/>
    <x v="256"/>
  </r>
  <r>
    <x v="1"/>
    <x v="257"/>
  </r>
  <r>
    <x v="0"/>
    <x v="77"/>
  </r>
  <r>
    <x v="0"/>
    <x v="258"/>
  </r>
  <r>
    <x v="0"/>
    <x v="259"/>
  </r>
  <r>
    <x v="1"/>
    <x v="260"/>
  </r>
  <r>
    <x v="1"/>
    <x v="261"/>
  </r>
  <r>
    <x v="0"/>
    <x v="262"/>
  </r>
  <r>
    <x v="0"/>
    <x v="263"/>
  </r>
  <r>
    <x v="1"/>
    <x v="264"/>
  </r>
  <r>
    <x v="0"/>
    <x v="265"/>
  </r>
  <r>
    <x v="1"/>
    <x v="266"/>
  </r>
  <r>
    <x v="0"/>
    <x v="267"/>
  </r>
  <r>
    <x v="0"/>
    <x v="268"/>
  </r>
  <r>
    <x v="0"/>
    <x v="269"/>
  </r>
  <r>
    <x v="1"/>
    <x v="270"/>
  </r>
  <r>
    <x v="1"/>
    <x v="271"/>
  </r>
  <r>
    <x v="0"/>
    <x v="272"/>
  </r>
  <r>
    <x v="0"/>
    <x v="273"/>
  </r>
  <r>
    <x v="1"/>
    <x v="274"/>
  </r>
  <r>
    <x v="0"/>
    <x v="87"/>
  </r>
  <r>
    <x v="1"/>
    <x v="275"/>
  </r>
  <r>
    <x v="0"/>
    <x v="276"/>
  </r>
  <r>
    <x v="0"/>
    <x v="277"/>
  </r>
  <r>
    <x v="0"/>
    <x v="278"/>
  </r>
  <r>
    <x v="1"/>
    <x v="279"/>
  </r>
  <r>
    <x v="1"/>
    <x v="280"/>
  </r>
  <r>
    <x v="1"/>
    <x v="281"/>
  </r>
  <r>
    <x v="1"/>
    <x v="282"/>
  </r>
  <r>
    <x v="1"/>
    <x v="283"/>
  </r>
  <r>
    <x v="1"/>
    <x v="284"/>
  </r>
  <r>
    <x v="0"/>
    <x v="285"/>
  </r>
  <r>
    <x v="0"/>
    <x v="286"/>
  </r>
  <r>
    <x v="1"/>
    <x v="287"/>
  </r>
  <r>
    <x v="1"/>
    <x v="288"/>
  </r>
  <r>
    <x v="1"/>
    <x v="289"/>
  </r>
  <r>
    <x v="1"/>
    <x v="290"/>
  </r>
  <r>
    <x v="0"/>
    <x v="291"/>
  </r>
  <r>
    <x v="0"/>
    <x v="292"/>
  </r>
  <r>
    <x v="0"/>
    <x v="293"/>
  </r>
  <r>
    <x v="0"/>
    <x v="294"/>
  </r>
  <r>
    <x v="1"/>
    <x v="295"/>
  </r>
  <r>
    <x v="0"/>
    <x v="296"/>
  </r>
  <r>
    <x v="1"/>
    <x v="297"/>
  </r>
  <r>
    <x v="0"/>
    <x v="298"/>
  </r>
  <r>
    <x v="1"/>
    <x v="299"/>
  </r>
  <r>
    <x v="1"/>
    <x v="300"/>
  </r>
  <r>
    <x v="1"/>
    <x v="301"/>
  </r>
  <r>
    <x v="1"/>
    <x v="302"/>
  </r>
  <r>
    <x v="1"/>
    <x v="303"/>
  </r>
  <r>
    <x v="1"/>
    <x v="304"/>
  </r>
  <r>
    <x v="1"/>
    <x v="305"/>
  </r>
  <r>
    <x v="0"/>
    <x v="306"/>
  </r>
  <r>
    <x v="1"/>
    <x v="307"/>
  </r>
  <r>
    <x v="1"/>
    <x v="308"/>
  </r>
  <r>
    <x v="0"/>
    <x v="309"/>
  </r>
  <r>
    <x v="1"/>
    <x v="310"/>
  </r>
  <r>
    <x v="1"/>
    <x v="311"/>
  </r>
  <r>
    <x v="1"/>
    <x v="312"/>
  </r>
  <r>
    <x v="1"/>
    <x v="63"/>
  </r>
  <r>
    <x v="1"/>
    <x v="313"/>
  </r>
  <r>
    <x v="0"/>
    <x v="314"/>
  </r>
  <r>
    <x v="0"/>
    <x v="315"/>
  </r>
  <r>
    <x v="0"/>
    <x v="316"/>
  </r>
  <r>
    <x v="1"/>
    <x v="317"/>
  </r>
  <r>
    <x v="0"/>
    <x v="318"/>
  </r>
  <r>
    <x v="1"/>
    <x v="96"/>
  </r>
  <r>
    <x v="0"/>
    <x v="319"/>
  </r>
  <r>
    <x v="1"/>
    <x v="320"/>
  </r>
  <r>
    <x v="1"/>
    <x v="321"/>
  </r>
  <r>
    <x v="0"/>
    <x v="322"/>
  </r>
  <r>
    <x v="0"/>
    <x v="322"/>
  </r>
  <r>
    <x v="0"/>
    <x v="323"/>
  </r>
  <r>
    <x v="0"/>
    <x v="323"/>
  </r>
  <r>
    <x v="0"/>
    <x v="324"/>
  </r>
  <r>
    <x v="1"/>
    <x v="43"/>
  </r>
  <r>
    <x v="1"/>
    <x v="325"/>
  </r>
  <r>
    <x v="1"/>
    <x v="72"/>
  </r>
  <r>
    <x v="1"/>
    <x v="326"/>
  </r>
  <r>
    <x v="1"/>
    <x v="327"/>
  </r>
  <r>
    <x v="0"/>
    <x v="328"/>
  </r>
  <r>
    <x v="1"/>
    <x v="329"/>
  </r>
  <r>
    <x v="0"/>
    <x v="330"/>
  </r>
  <r>
    <x v="1"/>
    <x v="331"/>
  </r>
  <r>
    <x v="1"/>
    <x v="47"/>
  </r>
  <r>
    <x v="1"/>
    <x v="332"/>
  </r>
  <r>
    <x v="0"/>
    <x v="75"/>
  </r>
  <r>
    <x v="0"/>
    <x v="333"/>
  </r>
  <r>
    <x v="0"/>
    <x v="306"/>
  </r>
  <r>
    <x v="1"/>
    <x v="334"/>
  </r>
  <r>
    <x v="1"/>
    <x v="335"/>
  </r>
  <r>
    <x v="1"/>
    <x v="336"/>
  </r>
  <r>
    <x v="0"/>
    <x v="337"/>
  </r>
  <r>
    <x v="1"/>
    <x v="338"/>
  </r>
  <r>
    <x v="1"/>
    <x v="339"/>
  </r>
  <r>
    <x v="0"/>
    <x v="340"/>
  </r>
  <r>
    <x v="0"/>
    <x v="341"/>
  </r>
  <r>
    <x v="1"/>
    <x v="342"/>
  </r>
  <r>
    <x v="0"/>
    <x v="343"/>
  </r>
  <r>
    <x v="0"/>
    <x v="344"/>
  </r>
  <r>
    <x v="1"/>
    <x v="345"/>
  </r>
  <r>
    <x v="0"/>
    <x v="346"/>
  </r>
  <r>
    <x v="1"/>
    <x v="347"/>
  </r>
  <r>
    <x v="1"/>
    <x v="348"/>
  </r>
  <r>
    <x v="1"/>
    <x v="348"/>
  </r>
  <r>
    <x v="1"/>
    <x v="349"/>
  </r>
  <r>
    <x v="0"/>
    <x v="350"/>
  </r>
  <r>
    <x v="0"/>
    <x v="351"/>
  </r>
  <r>
    <x v="0"/>
    <x v="352"/>
  </r>
  <r>
    <x v="0"/>
    <x v="353"/>
  </r>
  <r>
    <x v="1"/>
    <x v="119"/>
  </r>
  <r>
    <x v="1"/>
    <x v="354"/>
  </r>
  <r>
    <x v="1"/>
    <x v="355"/>
  </r>
  <r>
    <x v="0"/>
    <x v="356"/>
  </r>
  <r>
    <x v="1"/>
    <x v="357"/>
  </r>
  <r>
    <x v="1"/>
    <x v="357"/>
  </r>
  <r>
    <x v="0"/>
    <x v="358"/>
  </r>
  <r>
    <x v="0"/>
    <x v="359"/>
  </r>
  <r>
    <x v="1"/>
    <x v="360"/>
  </r>
  <r>
    <x v="1"/>
    <x v="360"/>
  </r>
  <r>
    <x v="1"/>
    <x v="361"/>
  </r>
  <r>
    <x v="0"/>
    <x v="362"/>
  </r>
  <r>
    <x v="0"/>
    <x v="363"/>
  </r>
  <r>
    <x v="1"/>
    <x v="364"/>
  </r>
  <r>
    <x v="0"/>
    <x v="365"/>
  </r>
  <r>
    <x v="0"/>
    <x v="366"/>
  </r>
  <r>
    <x v="1"/>
    <x v="367"/>
  </r>
  <r>
    <x v="1"/>
    <x v="368"/>
  </r>
  <r>
    <x v="0"/>
    <x v="369"/>
  </r>
  <r>
    <x v="1"/>
    <x v="77"/>
  </r>
  <r>
    <x v="1"/>
    <x v="370"/>
  </r>
  <r>
    <x v="1"/>
    <x v="371"/>
  </r>
  <r>
    <x v="1"/>
    <x v="372"/>
  </r>
  <r>
    <x v="0"/>
    <x v="373"/>
  </r>
  <r>
    <x v="0"/>
    <x v="374"/>
  </r>
  <r>
    <x v="1"/>
    <x v="375"/>
  </r>
  <r>
    <x v="1"/>
    <x v="376"/>
  </r>
  <r>
    <x v="1"/>
    <x v="377"/>
  </r>
  <r>
    <x v="1"/>
    <x v="378"/>
  </r>
  <r>
    <x v="0"/>
    <x v="379"/>
  </r>
  <r>
    <x v="1"/>
    <x v="380"/>
  </r>
  <r>
    <x v="0"/>
    <x v="381"/>
  </r>
  <r>
    <x v="0"/>
    <x v="382"/>
  </r>
  <r>
    <x v="0"/>
    <x v="383"/>
  </r>
  <r>
    <x v="0"/>
    <x v="384"/>
  </r>
  <r>
    <x v="1"/>
    <x v="385"/>
  </r>
  <r>
    <x v="1"/>
    <x v="386"/>
  </r>
  <r>
    <x v="1"/>
    <x v="387"/>
  </r>
  <r>
    <x v="0"/>
    <x v="388"/>
  </r>
  <r>
    <x v="0"/>
    <x v="389"/>
  </r>
  <r>
    <x v="0"/>
    <x v="390"/>
  </r>
  <r>
    <x v="0"/>
    <x v="391"/>
  </r>
  <r>
    <x v="0"/>
    <x v="392"/>
  </r>
  <r>
    <x v="1"/>
    <x v="393"/>
  </r>
  <r>
    <x v="1"/>
    <x v="394"/>
  </r>
  <r>
    <x v="0"/>
    <x v="395"/>
  </r>
  <r>
    <x v="0"/>
    <x v="396"/>
  </r>
  <r>
    <x v="1"/>
    <x v="397"/>
  </r>
  <r>
    <x v="0"/>
    <x v="398"/>
  </r>
  <r>
    <x v="1"/>
    <x v="399"/>
  </r>
  <r>
    <x v="1"/>
    <x v="400"/>
  </r>
  <r>
    <x v="1"/>
    <x v="401"/>
  </r>
  <r>
    <x v="0"/>
    <x v="402"/>
  </r>
  <r>
    <x v="1"/>
    <x v="403"/>
  </r>
  <r>
    <x v="0"/>
    <x v="404"/>
  </r>
  <r>
    <x v="1"/>
    <x v="405"/>
  </r>
  <r>
    <x v="0"/>
    <x v="406"/>
  </r>
  <r>
    <x v="0"/>
    <x v="407"/>
  </r>
  <r>
    <x v="1"/>
    <x v="408"/>
  </r>
  <r>
    <x v="0"/>
    <x v="409"/>
  </r>
  <r>
    <x v="0"/>
    <x v="410"/>
  </r>
  <r>
    <x v="0"/>
    <x v="411"/>
  </r>
  <r>
    <x v="1"/>
    <x v="412"/>
  </r>
  <r>
    <x v="1"/>
    <x v="413"/>
  </r>
  <r>
    <x v="1"/>
    <x v="414"/>
  </r>
  <r>
    <x v="1"/>
    <x v="415"/>
  </r>
  <r>
    <x v="0"/>
    <x v="358"/>
  </r>
  <r>
    <x v="0"/>
    <x v="416"/>
  </r>
  <r>
    <x v="0"/>
    <x v="417"/>
  </r>
  <r>
    <x v="0"/>
    <x v="418"/>
  </r>
  <r>
    <x v="0"/>
    <x v="419"/>
  </r>
  <r>
    <x v="1"/>
    <x v="420"/>
  </r>
  <r>
    <x v="0"/>
    <x v="421"/>
  </r>
  <r>
    <x v="0"/>
    <x v="422"/>
  </r>
  <r>
    <x v="0"/>
    <x v="423"/>
  </r>
  <r>
    <x v="2"/>
    <x v="424"/>
  </r>
  <r>
    <x v="0"/>
    <x v="425"/>
  </r>
  <r>
    <x v="1"/>
    <x v="426"/>
  </r>
  <r>
    <x v="0"/>
    <x v="427"/>
  </r>
  <r>
    <x v="0"/>
    <x v="428"/>
  </r>
  <r>
    <x v="1"/>
    <x v="429"/>
  </r>
  <r>
    <x v="1"/>
    <x v="430"/>
  </r>
  <r>
    <x v="1"/>
    <x v="431"/>
  </r>
  <r>
    <x v="1"/>
    <x v="432"/>
  </r>
  <r>
    <x v="1"/>
    <x v="130"/>
  </r>
  <r>
    <x v="1"/>
    <x v="433"/>
  </r>
  <r>
    <x v="2"/>
    <x v="434"/>
  </r>
  <r>
    <x v="1"/>
    <x v="435"/>
  </r>
  <r>
    <x v="0"/>
    <x v="10"/>
  </r>
  <r>
    <x v="0"/>
    <x v="436"/>
  </r>
  <r>
    <x v="1"/>
    <x v="42"/>
  </r>
  <r>
    <x v="1"/>
    <x v="437"/>
  </r>
  <r>
    <x v="1"/>
    <x v="438"/>
  </r>
  <r>
    <x v="1"/>
    <x v="439"/>
  </r>
  <r>
    <x v="2"/>
    <x v="440"/>
  </r>
  <r>
    <x v="0"/>
    <x v="441"/>
  </r>
  <r>
    <x v="2"/>
    <x v="442"/>
  </r>
  <r>
    <x v="0"/>
    <x v="443"/>
  </r>
  <r>
    <x v="0"/>
    <x v="444"/>
  </r>
  <r>
    <x v="1"/>
    <x v="444"/>
  </r>
  <r>
    <x v="1"/>
    <x v="137"/>
  </r>
  <r>
    <x v="1"/>
    <x v="445"/>
  </r>
  <r>
    <x v="2"/>
    <x v="446"/>
  </r>
  <r>
    <x v="0"/>
    <x v="447"/>
  </r>
  <r>
    <x v="1"/>
    <x v="448"/>
  </r>
  <r>
    <x v="1"/>
    <x v="449"/>
  </r>
  <r>
    <x v="1"/>
    <x v="450"/>
  </r>
  <r>
    <x v="1"/>
    <x v="450"/>
  </r>
  <r>
    <x v="1"/>
    <x v="451"/>
  </r>
  <r>
    <x v="0"/>
    <x v="452"/>
  </r>
  <r>
    <x v="0"/>
    <x v="236"/>
  </r>
  <r>
    <x v="0"/>
    <x v="453"/>
  </r>
  <r>
    <x v="0"/>
    <x v="454"/>
  </r>
  <r>
    <x v="1"/>
    <x v="455"/>
  </r>
  <r>
    <x v="1"/>
    <x v="456"/>
  </r>
  <r>
    <x v="0"/>
    <x v="457"/>
  </r>
  <r>
    <x v="0"/>
    <x v="458"/>
  </r>
  <r>
    <x v="0"/>
    <x v="459"/>
  </r>
  <r>
    <x v="1"/>
    <x v="460"/>
  </r>
  <r>
    <x v="0"/>
    <x v="461"/>
  </r>
  <r>
    <x v="1"/>
    <x v="462"/>
  </r>
  <r>
    <x v="1"/>
    <x v="463"/>
  </r>
  <r>
    <x v="1"/>
    <x v="464"/>
  </r>
  <r>
    <x v="1"/>
    <x v="465"/>
  </r>
  <r>
    <x v="1"/>
    <x v="466"/>
  </r>
  <r>
    <x v="0"/>
    <x v="467"/>
  </r>
  <r>
    <x v="0"/>
    <x v="468"/>
  </r>
  <r>
    <x v="0"/>
    <x v="469"/>
  </r>
  <r>
    <x v="1"/>
    <x v="470"/>
  </r>
  <r>
    <x v="0"/>
    <x v="471"/>
  </r>
  <r>
    <x v="0"/>
    <x v="424"/>
  </r>
  <r>
    <x v="0"/>
    <x v="472"/>
  </r>
  <r>
    <x v="1"/>
    <x v="473"/>
  </r>
  <r>
    <x v="0"/>
    <x v="474"/>
  </r>
  <r>
    <x v="0"/>
    <x v="353"/>
  </r>
  <r>
    <x v="0"/>
    <x v="475"/>
  </r>
  <r>
    <x v="0"/>
    <x v="476"/>
  </r>
  <r>
    <x v="1"/>
    <x v="279"/>
  </r>
  <r>
    <x v="1"/>
    <x v="477"/>
  </r>
  <r>
    <x v="1"/>
    <x v="478"/>
  </r>
  <r>
    <x v="2"/>
    <x v="479"/>
  </r>
  <r>
    <x v="1"/>
    <x v="480"/>
  </r>
  <r>
    <x v="1"/>
    <x v="480"/>
  </r>
  <r>
    <x v="0"/>
    <x v="481"/>
  </r>
  <r>
    <x v="1"/>
    <x v="482"/>
  </r>
  <r>
    <x v="0"/>
    <x v="483"/>
  </r>
  <r>
    <x v="2"/>
    <x v="484"/>
  </r>
  <r>
    <x v="0"/>
    <x v="485"/>
  </r>
  <r>
    <x v="0"/>
    <x v="486"/>
  </r>
  <r>
    <x v="0"/>
    <x v="487"/>
  </r>
  <r>
    <x v="2"/>
    <x v="488"/>
  </r>
  <r>
    <x v="0"/>
    <x v="489"/>
  </r>
  <r>
    <x v="0"/>
    <x v="490"/>
  </r>
  <r>
    <x v="0"/>
    <x v="491"/>
  </r>
  <r>
    <x v="1"/>
    <x v="492"/>
  </r>
  <r>
    <x v="1"/>
    <x v="493"/>
  </r>
  <r>
    <x v="1"/>
    <x v="494"/>
  </r>
  <r>
    <x v="1"/>
    <x v="495"/>
  </r>
  <r>
    <x v="1"/>
    <x v="496"/>
  </r>
  <r>
    <x v="0"/>
    <x v="497"/>
  </r>
  <r>
    <x v="0"/>
    <x v="498"/>
  </r>
  <r>
    <x v="0"/>
    <x v="499"/>
  </r>
  <r>
    <x v="1"/>
    <x v="500"/>
  </r>
  <r>
    <x v="0"/>
    <x v="501"/>
  </r>
  <r>
    <x v="1"/>
    <x v="502"/>
  </r>
  <r>
    <x v="0"/>
    <x v="292"/>
  </r>
  <r>
    <x v="1"/>
    <x v="503"/>
  </r>
  <r>
    <x v="0"/>
    <x v="504"/>
  </r>
  <r>
    <x v="1"/>
    <x v="505"/>
  </r>
  <r>
    <x v="0"/>
    <x v="506"/>
  </r>
  <r>
    <x v="1"/>
    <x v="507"/>
  </r>
  <r>
    <x v="2"/>
    <x v="508"/>
  </r>
  <r>
    <x v="1"/>
    <x v="509"/>
  </r>
  <r>
    <x v="0"/>
    <x v="510"/>
  </r>
  <r>
    <x v="1"/>
    <x v="511"/>
  </r>
  <r>
    <x v="1"/>
    <x v="512"/>
  </r>
  <r>
    <x v="1"/>
    <x v="513"/>
  </r>
  <r>
    <x v="0"/>
    <x v="514"/>
  </r>
  <r>
    <x v="1"/>
    <x v="515"/>
  </r>
  <r>
    <x v="1"/>
    <x v="516"/>
  </r>
  <r>
    <x v="0"/>
    <x v="47"/>
  </r>
  <r>
    <x v="1"/>
    <x v="517"/>
  </r>
  <r>
    <x v="0"/>
    <x v="518"/>
  </r>
  <r>
    <x v="1"/>
    <x v="519"/>
  </r>
  <r>
    <x v="1"/>
    <x v="520"/>
  </r>
  <r>
    <x v="2"/>
    <x v="521"/>
  </r>
  <r>
    <x v="1"/>
    <x v="522"/>
  </r>
  <r>
    <x v="0"/>
    <x v="523"/>
  </r>
  <r>
    <x v="1"/>
    <x v="524"/>
  </r>
  <r>
    <x v="0"/>
    <x v="525"/>
  </r>
  <r>
    <x v="0"/>
    <x v="526"/>
  </r>
  <r>
    <x v="1"/>
    <x v="527"/>
  </r>
  <r>
    <x v="0"/>
    <x v="368"/>
  </r>
  <r>
    <x v="0"/>
    <x v="368"/>
  </r>
  <r>
    <x v="0"/>
    <x v="38"/>
  </r>
  <r>
    <x v="1"/>
    <x v="528"/>
  </r>
  <r>
    <x v="1"/>
    <x v="529"/>
  </r>
  <r>
    <x v="1"/>
    <x v="69"/>
  </r>
  <r>
    <x v="0"/>
    <x v="530"/>
  </r>
  <r>
    <x v="0"/>
    <x v="531"/>
  </r>
  <r>
    <x v="1"/>
    <x v="532"/>
  </r>
  <r>
    <x v="0"/>
    <x v="533"/>
  </r>
  <r>
    <x v="1"/>
    <x v="534"/>
  </r>
  <r>
    <x v="0"/>
    <x v="535"/>
  </r>
  <r>
    <x v="0"/>
    <x v="536"/>
  </r>
  <r>
    <x v="0"/>
    <x v="537"/>
  </r>
  <r>
    <x v="1"/>
    <x v="175"/>
  </r>
  <r>
    <x v="0"/>
    <x v="538"/>
  </r>
  <r>
    <x v="1"/>
    <x v="539"/>
  </r>
  <r>
    <x v="1"/>
    <x v="540"/>
  </r>
  <r>
    <x v="1"/>
    <x v="541"/>
  </r>
  <r>
    <x v="0"/>
    <x v="542"/>
  </r>
  <r>
    <x v="0"/>
    <x v="543"/>
  </r>
  <r>
    <x v="0"/>
    <x v="544"/>
  </r>
  <r>
    <x v="0"/>
    <x v="545"/>
  </r>
  <r>
    <x v="0"/>
    <x v="546"/>
  </r>
  <r>
    <x v="0"/>
    <x v="235"/>
  </r>
  <r>
    <x v="0"/>
    <x v="547"/>
  </r>
  <r>
    <x v="1"/>
    <x v="548"/>
  </r>
  <r>
    <x v="0"/>
    <x v="549"/>
  </r>
  <r>
    <x v="0"/>
    <x v="550"/>
  </r>
  <r>
    <x v="1"/>
    <x v="551"/>
  </r>
  <r>
    <x v="0"/>
    <x v="552"/>
  </r>
  <r>
    <x v="1"/>
    <x v="553"/>
  </r>
  <r>
    <x v="1"/>
    <x v="554"/>
  </r>
  <r>
    <x v="0"/>
    <x v="555"/>
  </r>
  <r>
    <x v="1"/>
    <x v="556"/>
  </r>
  <r>
    <x v="0"/>
    <x v="557"/>
  </r>
  <r>
    <x v="1"/>
    <x v="558"/>
  </r>
  <r>
    <x v="0"/>
    <x v="559"/>
  </r>
  <r>
    <x v="1"/>
    <x v="560"/>
  </r>
  <r>
    <x v="2"/>
    <x v="561"/>
  </r>
  <r>
    <x v="1"/>
    <x v="562"/>
  </r>
  <r>
    <x v="1"/>
    <x v="563"/>
  </r>
  <r>
    <x v="1"/>
    <x v="564"/>
  </r>
  <r>
    <x v="0"/>
    <x v="141"/>
  </r>
  <r>
    <x v="0"/>
    <x v="565"/>
  </r>
  <r>
    <x v="1"/>
    <x v="566"/>
  </r>
  <r>
    <x v="0"/>
    <x v="567"/>
  </r>
  <r>
    <x v="0"/>
    <x v="568"/>
  </r>
  <r>
    <x v="2"/>
    <x v="569"/>
  </r>
  <r>
    <x v="0"/>
    <x v="570"/>
  </r>
  <r>
    <x v="0"/>
    <x v="571"/>
  </r>
  <r>
    <x v="1"/>
    <x v="572"/>
  </r>
  <r>
    <x v="0"/>
    <x v="573"/>
  </r>
  <r>
    <x v="0"/>
    <x v="574"/>
  </r>
  <r>
    <x v="0"/>
    <x v="282"/>
  </r>
  <r>
    <x v="1"/>
    <x v="575"/>
  </r>
  <r>
    <x v="2"/>
    <x v="576"/>
  </r>
  <r>
    <x v="0"/>
    <x v="577"/>
  </r>
  <r>
    <x v="0"/>
    <x v="578"/>
  </r>
  <r>
    <x v="1"/>
    <x v="129"/>
  </r>
  <r>
    <x v="1"/>
    <x v="579"/>
  </r>
  <r>
    <x v="0"/>
    <x v="580"/>
  </r>
  <r>
    <x v="1"/>
    <x v="581"/>
  </r>
  <r>
    <x v="1"/>
    <x v="582"/>
  </r>
  <r>
    <x v="0"/>
    <x v="181"/>
  </r>
  <r>
    <x v="1"/>
    <x v="181"/>
  </r>
  <r>
    <x v="0"/>
    <x v="583"/>
  </r>
  <r>
    <x v="1"/>
    <x v="584"/>
  </r>
  <r>
    <x v="1"/>
    <x v="585"/>
  </r>
  <r>
    <x v="2"/>
    <x v="586"/>
  </r>
  <r>
    <x v="0"/>
    <x v="587"/>
  </r>
  <r>
    <x v="1"/>
    <x v="588"/>
  </r>
  <r>
    <x v="0"/>
    <x v="589"/>
  </r>
  <r>
    <x v="0"/>
    <x v="590"/>
  </r>
  <r>
    <x v="0"/>
    <x v="591"/>
  </r>
  <r>
    <x v="1"/>
    <x v="592"/>
  </r>
  <r>
    <x v="0"/>
    <x v="593"/>
  </r>
  <r>
    <x v="0"/>
    <x v="594"/>
  </r>
  <r>
    <x v="0"/>
    <x v="595"/>
  </r>
  <r>
    <x v="0"/>
    <x v="409"/>
  </r>
  <r>
    <x v="1"/>
    <x v="596"/>
  </r>
  <r>
    <x v="1"/>
    <x v="597"/>
  </r>
  <r>
    <x v="0"/>
    <x v="598"/>
  </r>
  <r>
    <x v="0"/>
    <x v="11"/>
  </r>
  <r>
    <x v="0"/>
    <x v="599"/>
  </r>
  <r>
    <x v="1"/>
    <x v="600"/>
  </r>
  <r>
    <x v="1"/>
    <x v="601"/>
  </r>
  <r>
    <x v="0"/>
    <x v="602"/>
  </r>
  <r>
    <x v="1"/>
    <x v="603"/>
  </r>
  <r>
    <x v="2"/>
    <x v="604"/>
  </r>
  <r>
    <x v="1"/>
    <x v="605"/>
  </r>
  <r>
    <x v="2"/>
    <x v="606"/>
  </r>
  <r>
    <x v="2"/>
    <x v="607"/>
  </r>
  <r>
    <x v="0"/>
    <x v="608"/>
  </r>
  <r>
    <x v="0"/>
    <x v="609"/>
  </r>
  <r>
    <x v="1"/>
    <x v="610"/>
  </r>
  <r>
    <x v="0"/>
    <x v="611"/>
  </r>
  <r>
    <x v="1"/>
    <x v="612"/>
  </r>
  <r>
    <x v="1"/>
    <x v="473"/>
  </r>
  <r>
    <x v="0"/>
    <x v="613"/>
  </r>
  <r>
    <x v="1"/>
    <x v="614"/>
  </r>
  <r>
    <x v="1"/>
    <x v="615"/>
  </r>
  <r>
    <x v="0"/>
    <x v="139"/>
  </r>
  <r>
    <x v="1"/>
    <x v="616"/>
  </r>
  <r>
    <x v="1"/>
    <x v="617"/>
  </r>
  <r>
    <x v="1"/>
    <x v="92"/>
  </r>
  <r>
    <x v="0"/>
    <x v="10"/>
  </r>
  <r>
    <x v="0"/>
    <x v="618"/>
  </r>
  <r>
    <x v="0"/>
    <x v="619"/>
  </r>
  <r>
    <x v="0"/>
    <x v="620"/>
  </r>
  <r>
    <x v="0"/>
    <x v="621"/>
  </r>
  <r>
    <x v="0"/>
    <x v="443"/>
  </r>
  <r>
    <x v="0"/>
    <x v="90"/>
  </r>
  <r>
    <x v="0"/>
    <x v="505"/>
  </r>
  <r>
    <x v="1"/>
    <x v="622"/>
  </r>
  <r>
    <x v="0"/>
    <x v="623"/>
  </r>
  <r>
    <x v="0"/>
    <x v="624"/>
  </r>
  <r>
    <x v="1"/>
    <x v="243"/>
  </r>
  <r>
    <x v="1"/>
    <x v="625"/>
  </r>
  <r>
    <x v="0"/>
    <x v="626"/>
  </r>
  <r>
    <x v="0"/>
    <x v="626"/>
  </r>
  <r>
    <x v="1"/>
    <x v="627"/>
  </r>
  <r>
    <x v="1"/>
    <x v="628"/>
  </r>
  <r>
    <x v="1"/>
    <x v="335"/>
  </r>
  <r>
    <x v="1"/>
    <x v="629"/>
  </r>
  <r>
    <x v="0"/>
    <x v="630"/>
  </r>
  <r>
    <x v="0"/>
    <x v="631"/>
  </r>
  <r>
    <x v="0"/>
    <x v="632"/>
  </r>
  <r>
    <x v="1"/>
    <x v="633"/>
  </r>
  <r>
    <x v="0"/>
    <x v="634"/>
  </r>
  <r>
    <x v="1"/>
    <x v="28"/>
  </r>
  <r>
    <x v="1"/>
    <x v="97"/>
  </r>
  <r>
    <x v="1"/>
    <x v="635"/>
  </r>
  <r>
    <x v="0"/>
    <x v="549"/>
  </r>
  <r>
    <x v="1"/>
    <x v="636"/>
  </r>
  <r>
    <x v="0"/>
    <x v="637"/>
  </r>
  <r>
    <x v="1"/>
    <x v="638"/>
  </r>
  <r>
    <x v="1"/>
    <x v="639"/>
  </r>
  <r>
    <x v="0"/>
    <x v="640"/>
  </r>
  <r>
    <x v="0"/>
    <x v="641"/>
  </r>
  <r>
    <x v="1"/>
    <x v="642"/>
  </r>
  <r>
    <x v="0"/>
    <x v="643"/>
  </r>
  <r>
    <x v="1"/>
    <x v="644"/>
  </r>
  <r>
    <x v="0"/>
    <x v="645"/>
  </r>
  <r>
    <x v="1"/>
    <x v="646"/>
  </r>
  <r>
    <x v="2"/>
    <x v="493"/>
  </r>
  <r>
    <x v="0"/>
    <x v="141"/>
  </r>
  <r>
    <x v="0"/>
    <x v="588"/>
  </r>
  <r>
    <x v="1"/>
    <x v="647"/>
  </r>
  <r>
    <x v="1"/>
    <x v="648"/>
  </r>
  <r>
    <x v="1"/>
    <x v="649"/>
  </r>
  <r>
    <x v="1"/>
    <x v="650"/>
  </r>
  <r>
    <x v="1"/>
    <x v="651"/>
  </r>
  <r>
    <x v="1"/>
    <x v="652"/>
  </r>
  <r>
    <x v="1"/>
    <x v="653"/>
  </r>
  <r>
    <x v="1"/>
    <x v="654"/>
  </r>
  <r>
    <x v="0"/>
    <x v="655"/>
  </r>
  <r>
    <x v="1"/>
    <x v="656"/>
  </r>
  <r>
    <x v="0"/>
    <x v="657"/>
  </r>
  <r>
    <x v="1"/>
    <x v="658"/>
  </r>
  <r>
    <x v="1"/>
    <x v="659"/>
  </r>
  <r>
    <x v="1"/>
    <x v="31"/>
  </r>
  <r>
    <x v="1"/>
    <x v="660"/>
  </r>
  <r>
    <x v="0"/>
    <x v="661"/>
  </r>
  <r>
    <x v="1"/>
    <x v="662"/>
  </r>
  <r>
    <x v="1"/>
    <x v="663"/>
  </r>
  <r>
    <x v="1"/>
    <x v="664"/>
  </r>
  <r>
    <x v="0"/>
    <x v="665"/>
  </r>
  <r>
    <x v="1"/>
    <x v="666"/>
  </r>
  <r>
    <x v="1"/>
    <x v="667"/>
  </r>
  <r>
    <x v="1"/>
    <x v="668"/>
  </r>
  <r>
    <x v="0"/>
    <x v="669"/>
  </r>
  <r>
    <x v="1"/>
    <x v="670"/>
  </r>
  <r>
    <x v="0"/>
    <x v="671"/>
  </r>
  <r>
    <x v="1"/>
    <x v="671"/>
  </r>
  <r>
    <x v="0"/>
    <x v="672"/>
  </r>
  <r>
    <x v="1"/>
    <x v="326"/>
  </r>
  <r>
    <x v="1"/>
    <x v="288"/>
  </r>
  <r>
    <x v="0"/>
    <x v="673"/>
  </r>
  <r>
    <x v="0"/>
    <x v="674"/>
  </r>
  <r>
    <x v="1"/>
    <x v="675"/>
  </r>
  <r>
    <x v="0"/>
    <x v="676"/>
  </r>
  <r>
    <x v="0"/>
    <x v="211"/>
  </r>
  <r>
    <x v="0"/>
    <x v="526"/>
  </r>
  <r>
    <x v="1"/>
    <x v="677"/>
  </r>
  <r>
    <x v="0"/>
    <x v="678"/>
  </r>
  <r>
    <x v="1"/>
    <x v="679"/>
  </r>
  <r>
    <x v="0"/>
    <x v="680"/>
  </r>
  <r>
    <x v="1"/>
    <x v="681"/>
  </r>
  <r>
    <x v="0"/>
    <x v="56"/>
  </r>
  <r>
    <x v="1"/>
    <x v="682"/>
  </r>
  <r>
    <x v="0"/>
    <x v="653"/>
  </r>
  <r>
    <x v="1"/>
    <x v="683"/>
  </r>
  <r>
    <x v="0"/>
    <x v="684"/>
  </r>
  <r>
    <x v="0"/>
    <x v="685"/>
  </r>
  <r>
    <x v="0"/>
    <x v="686"/>
  </r>
  <r>
    <x v="0"/>
    <x v="687"/>
  </r>
  <r>
    <x v="0"/>
    <x v="688"/>
  </r>
  <r>
    <x v="1"/>
    <x v="689"/>
  </r>
  <r>
    <x v="1"/>
    <x v="690"/>
  </r>
  <r>
    <x v="0"/>
    <x v="691"/>
  </r>
  <r>
    <x v="0"/>
    <x v="233"/>
  </r>
  <r>
    <x v="2"/>
    <x v="692"/>
  </r>
  <r>
    <x v="0"/>
    <x v="693"/>
  </r>
  <r>
    <x v="1"/>
    <x v="540"/>
  </r>
  <r>
    <x v="1"/>
    <x v="289"/>
  </r>
  <r>
    <x v="0"/>
    <x v="694"/>
  </r>
  <r>
    <x v="1"/>
    <x v="695"/>
  </r>
  <r>
    <x v="0"/>
    <x v="696"/>
  </r>
  <r>
    <x v="1"/>
    <x v="628"/>
  </r>
  <r>
    <x v="2"/>
    <x v="697"/>
  </r>
  <r>
    <x v="1"/>
    <x v="698"/>
  </r>
  <r>
    <x v="1"/>
    <x v="698"/>
  </r>
  <r>
    <x v="1"/>
    <x v="699"/>
  </r>
  <r>
    <x v="1"/>
    <x v="700"/>
  </r>
  <r>
    <x v="2"/>
    <x v="701"/>
  </r>
  <r>
    <x v="1"/>
    <x v="702"/>
  </r>
  <r>
    <x v="1"/>
    <x v="703"/>
  </r>
  <r>
    <x v="1"/>
    <x v="704"/>
  </r>
  <r>
    <x v="1"/>
    <x v="41"/>
  </r>
  <r>
    <x v="1"/>
    <x v="705"/>
  </r>
  <r>
    <x v="1"/>
    <x v="452"/>
  </r>
  <r>
    <x v="0"/>
    <x v="337"/>
  </r>
  <r>
    <x v="2"/>
    <x v="289"/>
  </r>
  <r>
    <x v="0"/>
    <x v="706"/>
  </r>
  <r>
    <x v="1"/>
    <x v="707"/>
  </r>
  <r>
    <x v="0"/>
    <x v="708"/>
  </r>
  <r>
    <x v="0"/>
    <x v="709"/>
  </r>
  <r>
    <x v="1"/>
    <x v="710"/>
  </r>
  <r>
    <x v="0"/>
    <x v="711"/>
  </r>
  <r>
    <x v="1"/>
    <x v="712"/>
  </r>
  <r>
    <x v="0"/>
    <x v="713"/>
  </r>
  <r>
    <x v="2"/>
    <x v="714"/>
  </r>
  <r>
    <x v="2"/>
    <x v="714"/>
  </r>
  <r>
    <x v="0"/>
    <x v="715"/>
  </r>
  <r>
    <x v="1"/>
    <x v="716"/>
  </r>
  <r>
    <x v="1"/>
    <x v="717"/>
  </r>
  <r>
    <x v="1"/>
    <x v="718"/>
  </r>
  <r>
    <x v="0"/>
    <x v="719"/>
  </r>
  <r>
    <x v="0"/>
    <x v="720"/>
  </r>
  <r>
    <x v="0"/>
    <x v="163"/>
  </r>
  <r>
    <x v="0"/>
    <x v="721"/>
  </r>
  <r>
    <x v="1"/>
    <x v="722"/>
  </r>
  <r>
    <x v="1"/>
    <x v="723"/>
  </r>
  <r>
    <x v="1"/>
    <x v="724"/>
  </r>
  <r>
    <x v="0"/>
    <x v="725"/>
  </r>
  <r>
    <x v="1"/>
    <x v="726"/>
  </r>
  <r>
    <x v="0"/>
    <x v="727"/>
  </r>
  <r>
    <x v="1"/>
    <x v="728"/>
  </r>
  <r>
    <x v="1"/>
    <x v="729"/>
  </r>
  <r>
    <x v="0"/>
    <x v="730"/>
  </r>
  <r>
    <x v="0"/>
    <x v="731"/>
  </r>
  <r>
    <x v="0"/>
    <x v="732"/>
  </r>
  <r>
    <x v="1"/>
    <x v="137"/>
  </r>
  <r>
    <x v="1"/>
    <x v="569"/>
  </r>
  <r>
    <x v="0"/>
    <x v="733"/>
  </r>
  <r>
    <x v="0"/>
    <x v="734"/>
  </r>
  <r>
    <x v="0"/>
    <x v="735"/>
  </r>
  <r>
    <x v="1"/>
    <x v="736"/>
  </r>
  <r>
    <x v="1"/>
    <x v="737"/>
  </r>
  <r>
    <x v="1"/>
    <x v="96"/>
  </r>
  <r>
    <x v="0"/>
    <x v="738"/>
  </r>
  <r>
    <x v="1"/>
    <x v="739"/>
  </r>
  <r>
    <x v="0"/>
    <x v="171"/>
  </r>
  <r>
    <x v="1"/>
    <x v="740"/>
  </r>
  <r>
    <x v="1"/>
    <x v="741"/>
  </r>
  <r>
    <x v="1"/>
    <x v="742"/>
  </r>
  <r>
    <x v="2"/>
    <x v="743"/>
  </r>
  <r>
    <x v="0"/>
    <x v="744"/>
  </r>
  <r>
    <x v="1"/>
    <x v="745"/>
  </r>
  <r>
    <x v="0"/>
    <x v="640"/>
  </r>
  <r>
    <x v="0"/>
    <x v="746"/>
  </r>
  <r>
    <x v="1"/>
    <x v="747"/>
  </r>
  <r>
    <x v="0"/>
    <x v="748"/>
  </r>
  <r>
    <x v="1"/>
    <x v="749"/>
  </r>
  <r>
    <x v="2"/>
    <x v="746"/>
  </r>
  <r>
    <x v="0"/>
    <x v="750"/>
  </r>
  <r>
    <x v="2"/>
    <x v="751"/>
  </r>
  <r>
    <x v="0"/>
    <x v="595"/>
  </r>
  <r>
    <x v="2"/>
    <x v="488"/>
  </r>
  <r>
    <x v="0"/>
    <x v="752"/>
  </r>
  <r>
    <x v="1"/>
    <x v="753"/>
  </r>
  <r>
    <x v="1"/>
    <x v="754"/>
  </r>
  <r>
    <x v="0"/>
    <x v="755"/>
  </r>
  <r>
    <x v="1"/>
    <x v="482"/>
  </r>
  <r>
    <x v="0"/>
    <x v="756"/>
  </r>
  <r>
    <x v="1"/>
    <x v="757"/>
  </r>
  <r>
    <x v="1"/>
    <x v="758"/>
  </r>
  <r>
    <x v="1"/>
    <x v="759"/>
  </r>
  <r>
    <x v="0"/>
    <x v="760"/>
  </r>
  <r>
    <x v="1"/>
    <x v="761"/>
  </r>
  <r>
    <x v="1"/>
    <x v="762"/>
  </r>
  <r>
    <x v="0"/>
    <x v="763"/>
  </r>
  <r>
    <x v="0"/>
    <x v="764"/>
  </r>
  <r>
    <x v="0"/>
    <x v="765"/>
  </r>
  <r>
    <x v="1"/>
    <x v="766"/>
  </r>
  <r>
    <x v="0"/>
    <x v="767"/>
  </r>
  <r>
    <x v="0"/>
    <x v="768"/>
  </r>
  <r>
    <x v="0"/>
    <x v="57"/>
  </r>
  <r>
    <x v="0"/>
    <x v="769"/>
  </r>
  <r>
    <x v="1"/>
    <x v="770"/>
  </r>
  <r>
    <x v="0"/>
    <x v="771"/>
  </r>
  <r>
    <x v="1"/>
    <x v="772"/>
  </r>
  <r>
    <x v="1"/>
    <x v="773"/>
  </r>
  <r>
    <x v="1"/>
    <x v="49"/>
  </r>
  <r>
    <x v="2"/>
    <x v="774"/>
  </r>
  <r>
    <x v="1"/>
    <x v="287"/>
  </r>
  <r>
    <x v="1"/>
    <x v="775"/>
  </r>
  <r>
    <x v="0"/>
    <x v="776"/>
  </r>
  <r>
    <x v="0"/>
    <x v="299"/>
  </r>
  <r>
    <x v="1"/>
    <x v="777"/>
  </r>
  <r>
    <x v="0"/>
    <x v="778"/>
  </r>
  <r>
    <x v="1"/>
    <x v="242"/>
  </r>
  <r>
    <x v="1"/>
    <x v="779"/>
  </r>
  <r>
    <x v="1"/>
    <x v="35"/>
  </r>
  <r>
    <x v="2"/>
    <x v="780"/>
  </r>
  <r>
    <x v="0"/>
    <x v="781"/>
  </r>
  <r>
    <x v="0"/>
    <x v="782"/>
  </r>
  <r>
    <x v="0"/>
    <x v="388"/>
  </r>
  <r>
    <x v="0"/>
    <x v="783"/>
  </r>
  <r>
    <x v="0"/>
    <x v="784"/>
  </r>
  <r>
    <x v="0"/>
    <x v="785"/>
  </r>
  <r>
    <x v="0"/>
    <x v="786"/>
  </r>
  <r>
    <x v="1"/>
    <x v="787"/>
  </r>
  <r>
    <x v="0"/>
    <x v="788"/>
  </r>
  <r>
    <x v="0"/>
    <x v="789"/>
  </r>
  <r>
    <x v="1"/>
    <x v="790"/>
  </r>
  <r>
    <x v="0"/>
    <x v="791"/>
  </r>
  <r>
    <x v="1"/>
    <x v="792"/>
  </r>
  <r>
    <x v="0"/>
    <x v="793"/>
  </r>
  <r>
    <x v="0"/>
    <x v="794"/>
  </r>
  <r>
    <x v="0"/>
    <x v="795"/>
  </r>
  <r>
    <x v="0"/>
    <x v="796"/>
  </r>
  <r>
    <x v="1"/>
    <x v="797"/>
  </r>
  <r>
    <x v="0"/>
    <x v="572"/>
  </r>
  <r>
    <x v="1"/>
    <x v="798"/>
  </r>
  <r>
    <x v="0"/>
    <x v="799"/>
  </r>
  <r>
    <x v="0"/>
    <x v="800"/>
  </r>
  <r>
    <x v="0"/>
    <x v="801"/>
  </r>
  <r>
    <x v="0"/>
    <x v="802"/>
  </r>
  <r>
    <x v="0"/>
    <x v="422"/>
  </r>
  <r>
    <x v="0"/>
    <x v="803"/>
  </r>
  <r>
    <x v="1"/>
    <x v="804"/>
  </r>
  <r>
    <x v="0"/>
    <x v="805"/>
  </r>
  <r>
    <x v="1"/>
    <x v="806"/>
  </r>
  <r>
    <x v="1"/>
    <x v="807"/>
  </r>
  <r>
    <x v="1"/>
    <x v="678"/>
  </r>
  <r>
    <x v="0"/>
    <x v="808"/>
  </r>
  <r>
    <x v="1"/>
    <x v="13"/>
  </r>
  <r>
    <x v="0"/>
    <x v="750"/>
  </r>
  <r>
    <x v="0"/>
    <x v="809"/>
  </r>
  <r>
    <x v="1"/>
    <x v="810"/>
  </r>
  <r>
    <x v="0"/>
    <x v="811"/>
  </r>
  <r>
    <x v="1"/>
    <x v="812"/>
  </r>
  <r>
    <x v="1"/>
    <x v="813"/>
  </r>
  <r>
    <x v="0"/>
    <x v="791"/>
  </r>
  <r>
    <x v="1"/>
    <x v="814"/>
  </r>
  <r>
    <x v="2"/>
    <x v="815"/>
  </r>
  <r>
    <x v="1"/>
    <x v="759"/>
  </r>
  <r>
    <x v="0"/>
    <x v="489"/>
  </r>
  <r>
    <x v="0"/>
    <x v="816"/>
  </r>
  <r>
    <x v="1"/>
    <x v="817"/>
  </r>
  <r>
    <x v="0"/>
    <x v="818"/>
  </r>
  <r>
    <x v="0"/>
    <x v="655"/>
  </r>
  <r>
    <x v="1"/>
    <x v="819"/>
  </r>
  <r>
    <x v="1"/>
    <x v="820"/>
  </r>
  <r>
    <x v="0"/>
    <x v="711"/>
  </r>
  <r>
    <x v="1"/>
    <x v="821"/>
  </r>
  <r>
    <x v="0"/>
    <x v="822"/>
  </r>
  <r>
    <x v="1"/>
    <x v="823"/>
  </r>
  <r>
    <x v="0"/>
    <x v="824"/>
  </r>
  <r>
    <x v="1"/>
    <x v="825"/>
  </r>
  <r>
    <x v="1"/>
    <x v="826"/>
  </r>
  <r>
    <x v="1"/>
    <x v="827"/>
  </r>
  <r>
    <x v="1"/>
    <x v="828"/>
  </r>
  <r>
    <x v="0"/>
    <x v="829"/>
  </r>
  <r>
    <x v="0"/>
    <x v="830"/>
  </r>
  <r>
    <x v="0"/>
    <x v="831"/>
  </r>
  <r>
    <x v="0"/>
    <x v="83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46">
  <r>
    <x v="0"/>
    <n v="96560"/>
    <x v="0"/>
  </r>
  <r>
    <x v="1"/>
    <n v="34080"/>
    <x v="1"/>
  </r>
  <r>
    <x v="0"/>
    <n v="87210"/>
    <x v="2"/>
  </r>
  <r>
    <x v="1"/>
    <n v="67510"/>
    <x v="3"/>
  </r>
  <r>
    <x v="0"/>
    <n v="52000"/>
    <x v="4"/>
  </r>
  <r>
    <x v="0"/>
    <n v="67820"/>
    <x v="4"/>
  </r>
  <r>
    <x v="0"/>
    <n v="69740"/>
    <x v="4"/>
  </r>
  <r>
    <x v="1"/>
    <n v="48630"/>
    <x v="5"/>
  </r>
  <r>
    <x v="0"/>
    <n v="98970"/>
    <x v="5"/>
  </r>
  <r>
    <x v="0"/>
    <n v="29490"/>
    <x v="5"/>
  </r>
  <r>
    <x v="0"/>
    <n v="76300"/>
    <x v="1"/>
  </r>
  <r>
    <x v="0"/>
    <n v="41600"/>
    <x v="3"/>
  </r>
  <r>
    <x v="0"/>
    <n v="38240"/>
    <x v="6"/>
  </r>
  <r>
    <x v="0"/>
    <n v="88690"/>
    <x v="2"/>
  </r>
  <r>
    <x v="1"/>
    <n v="96370"/>
    <x v="2"/>
  </r>
  <r>
    <x v="2"/>
    <n v="72450"/>
    <x v="2"/>
  </r>
  <r>
    <x v="0"/>
    <n v="34500"/>
    <x v="7"/>
  </r>
  <r>
    <x v="1"/>
    <n v="81790"/>
    <x v="8"/>
  </r>
  <r>
    <x v="0"/>
    <n v="72700"/>
    <x v="5"/>
  </r>
  <r>
    <x v="0"/>
    <n v="61990"/>
    <x v="9"/>
  </r>
  <r>
    <x v="0"/>
    <n v="50810"/>
    <x v="3"/>
  </r>
  <r>
    <x v="1"/>
    <n v="118840"/>
    <x v="10"/>
  </r>
  <r>
    <x v="0"/>
    <n v="94050"/>
    <x v="7"/>
  </r>
  <r>
    <x v="1"/>
    <n v="115840"/>
    <x v="5"/>
  </r>
  <r>
    <x v="1"/>
    <n v="104470"/>
    <x v="10"/>
  </r>
  <r>
    <x v="1"/>
    <n v="87810"/>
    <x v="4"/>
  </r>
  <r>
    <x v="1"/>
    <n v="60260"/>
    <x v="6"/>
  </r>
  <r>
    <x v="0"/>
    <n v="45110"/>
    <x v="10"/>
  </r>
  <r>
    <x v="1"/>
    <n v="90880"/>
    <x v="7"/>
  </r>
  <r>
    <x v="1"/>
    <n v="28160"/>
    <x v="0"/>
  </r>
  <r>
    <x v="1"/>
    <n v="81150"/>
    <x v="2"/>
  </r>
  <r>
    <x v="1"/>
    <n v="96320"/>
    <x v="5"/>
  </r>
  <r>
    <x v="1"/>
    <n v="109120"/>
    <x v="10"/>
  </r>
  <r>
    <x v="0"/>
    <n v="45600"/>
    <x v="2"/>
  </r>
  <r>
    <x v="1"/>
    <n v="29530"/>
    <x v="7"/>
  </r>
  <r>
    <x v="1"/>
    <n v="111910"/>
    <x v="4"/>
  </r>
  <r>
    <x v="0"/>
    <n v="75730"/>
    <x v="5"/>
  </r>
  <r>
    <x v="1"/>
    <n v="50860"/>
    <x v="8"/>
  </r>
  <r>
    <x v="0"/>
    <n v="99530"/>
    <x v="6"/>
  </r>
  <r>
    <x v="0"/>
    <n v="92450"/>
    <x v="0"/>
  </r>
  <r>
    <x v="1"/>
    <n v="108170"/>
    <x v="9"/>
  </r>
  <r>
    <x v="1"/>
    <n v="116090"/>
    <x v="5"/>
  </r>
  <r>
    <x v="1"/>
    <n v="92190"/>
    <x v="10"/>
  </r>
  <r>
    <x v="0"/>
    <n v="118980"/>
    <x v="11"/>
  </r>
  <r>
    <x v="1"/>
    <n v="110970"/>
    <x v="10"/>
  </r>
  <r>
    <x v="0"/>
    <n v="82300"/>
    <x v="9"/>
  </r>
  <r>
    <x v="0"/>
    <n v="114870"/>
    <x v="7"/>
  </r>
  <r>
    <x v="0"/>
    <n v="61210"/>
    <x v="5"/>
  </r>
  <r>
    <x v="1"/>
    <n v="32980"/>
    <x v="5"/>
  </r>
  <r>
    <x v="1"/>
    <n v="84170"/>
    <x v="3"/>
  </r>
  <r>
    <x v="1"/>
    <n v="33840"/>
    <x v="3"/>
  </r>
  <r>
    <x v="1"/>
    <n v="81380"/>
    <x v="8"/>
  </r>
  <r>
    <x v="1"/>
    <n v="71490"/>
    <x v="0"/>
  </r>
  <r>
    <x v="0"/>
    <n v="116500"/>
    <x v="11"/>
  </r>
  <r>
    <x v="1"/>
    <n v="39780"/>
    <x v="7"/>
  </r>
  <r>
    <x v="0"/>
    <n v="37130"/>
    <x v="8"/>
  </r>
  <r>
    <x v="0"/>
    <n v="89690"/>
    <x v="2"/>
  </r>
  <r>
    <x v="0"/>
    <n v="60580"/>
    <x v="9"/>
  </r>
  <r>
    <x v="0"/>
    <n v="42310"/>
    <x v="2"/>
  </r>
  <r>
    <x v="1"/>
    <n v="59670"/>
    <x v="3"/>
  </r>
  <r>
    <x v="1"/>
    <n v="108340"/>
    <x v="3"/>
  </r>
  <r>
    <x v="0"/>
    <n v="106080"/>
    <x v="1"/>
  </r>
  <r>
    <x v="1"/>
    <n v="62280"/>
    <x v="0"/>
  </r>
  <r>
    <x v="1"/>
    <n v="37920"/>
    <x v="2"/>
  </r>
  <r>
    <x v="0"/>
    <n v="66870"/>
    <x v="4"/>
  </r>
  <r>
    <x v="2"/>
    <n v="48090"/>
    <x v="10"/>
  </r>
  <r>
    <x v="0"/>
    <n v="33960"/>
    <x v="9"/>
  </r>
  <r>
    <x v="1"/>
    <n v="112110"/>
    <x v="7"/>
  </r>
  <r>
    <x v="0"/>
    <n v="71570"/>
    <x v="3"/>
  </r>
  <r>
    <x v="1"/>
    <n v="119670"/>
    <x v="4"/>
  </r>
  <r>
    <x v="0"/>
    <n v="58740"/>
    <x v="3"/>
  </r>
  <r>
    <x v="1"/>
    <n v="28130"/>
    <x v="0"/>
  </r>
  <r>
    <x v="1"/>
    <n v="28480"/>
    <x v="5"/>
  </r>
  <r>
    <x v="1"/>
    <n v="31240"/>
    <x v="4"/>
  </r>
  <r>
    <x v="1"/>
    <n v="31630"/>
    <x v="2"/>
  </r>
  <r>
    <x v="1"/>
    <n v="32500"/>
    <x v="8"/>
  </r>
  <r>
    <x v="0"/>
    <n v="33630"/>
    <x v="7"/>
  </r>
  <r>
    <x v="0"/>
    <n v="35940"/>
    <x v="9"/>
  </r>
  <r>
    <x v="0"/>
    <n v="36150"/>
    <x v="1"/>
  </r>
  <r>
    <x v="0"/>
    <n v="36860"/>
    <x v="0"/>
  </r>
  <r>
    <x v="0"/>
    <n v="37840"/>
    <x v="5"/>
  </r>
  <r>
    <x v="0"/>
    <n v="38440"/>
    <x v="4"/>
  </r>
  <r>
    <x v="1"/>
    <n v="38520"/>
    <x v="5"/>
  </r>
  <r>
    <x v="0"/>
    <n v="39680"/>
    <x v="9"/>
  </r>
  <r>
    <x v="0"/>
    <n v="40560"/>
    <x v="7"/>
  </r>
  <r>
    <x v="0"/>
    <n v="40910"/>
    <x v="0"/>
  </r>
  <r>
    <x v="0"/>
    <n v="41600"/>
    <x v="3"/>
  </r>
  <r>
    <x v="1"/>
    <n v="41910"/>
    <x v="2"/>
  </r>
  <r>
    <x v="0"/>
    <n v="41930"/>
    <x v="6"/>
  </r>
  <r>
    <x v="2"/>
    <n v="42950"/>
    <x v="7"/>
  </r>
  <r>
    <x v="1"/>
    <n v="43590"/>
    <x v="1"/>
  </r>
  <r>
    <x v="0"/>
    <n v="44300"/>
    <x v="8"/>
  </r>
  <r>
    <x v="1"/>
    <n v="47360"/>
    <x v="8"/>
  </r>
  <r>
    <x v="1"/>
    <n v="47650"/>
    <x v="2"/>
  </r>
  <r>
    <x v="0"/>
    <n v="47960"/>
    <x v="4"/>
  </r>
  <r>
    <x v="0"/>
    <n v="48060"/>
    <x v="8"/>
  </r>
  <r>
    <x v="0"/>
    <n v="48250"/>
    <x v="0"/>
  </r>
  <r>
    <x v="1"/>
    <n v="48530"/>
    <x v="9"/>
  </r>
  <r>
    <x v="1"/>
    <n v="49670"/>
    <x v="0"/>
  </r>
  <r>
    <x v="0"/>
    <n v="51200"/>
    <x v="1"/>
  </r>
  <r>
    <x v="1"/>
    <n v="51740"/>
    <x v="3"/>
  </r>
  <r>
    <x v="1"/>
    <n v="52120"/>
    <x v="5"/>
  </r>
  <r>
    <x v="1"/>
    <n v="52610"/>
    <x v="6"/>
  </r>
  <r>
    <x v="1"/>
    <n v="52810"/>
    <x v="6"/>
  </r>
  <r>
    <x v="1"/>
    <n v="53540"/>
    <x v="11"/>
  </r>
  <r>
    <x v="1"/>
    <n v="53540"/>
    <x v="6"/>
  </r>
  <r>
    <x v="0"/>
    <n v="53920"/>
    <x v="7"/>
  </r>
  <r>
    <x v="1"/>
    <n v="53950"/>
    <x v="3"/>
  </r>
  <r>
    <x v="1"/>
    <n v="54010"/>
    <x v="6"/>
  </r>
  <r>
    <x v="0"/>
    <n v="54520"/>
    <x v="5"/>
  </r>
  <r>
    <x v="1"/>
    <n v="56280"/>
    <x v="1"/>
  </r>
  <r>
    <x v="1"/>
    <n v="56810"/>
    <x v="1"/>
  </r>
  <r>
    <x v="0"/>
    <n v="56870"/>
    <x v="8"/>
  </r>
  <r>
    <x v="0"/>
    <n v="29080"/>
    <x v="4"/>
  </r>
  <r>
    <x v="0"/>
    <n v="58830"/>
    <x v="7"/>
  </r>
  <r>
    <x v="2"/>
    <n v="58850"/>
    <x v="10"/>
  </r>
  <r>
    <x v="1"/>
    <n v="29610"/>
    <x v="4"/>
  </r>
  <r>
    <x v="1"/>
    <n v="59260"/>
    <x v="10"/>
  </r>
  <r>
    <x v="0"/>
    <n v="30000"/>
    <x v="10"/>
  </r>
  <r>
    <x v="1"/>
    <n v="30080"/>
    <x v="10"/>
  </r>
  <r>
    <x v="1"/>
    <n v="61430"/>
    <x v="1"/>
  </r>
  <r>
    <x v="1"/>
    <n v="61620"/>
    <x v="8"/>
  </r>
  <r>
    <x v="1"/>
    <n v="31280"/>
    <x v="4"/>
  </r>
  <r>
    <x v="1"/>
    <n v="62690"/>
    <x v="3"/>
  </r>
  <r>
    <x v="0"/>
    <n v="31830"/>
    <x v="4"/>
  </r>
  <r>
    <x v="0"/>
    <n v="31920"/>
    <x v="4"/>
  </r>
  <r>
    <x v="0"/>
    <n v="30000"/>
    <x v="8"/>
  </r>
  <r>
    <x v="1"/>
    <n v="66100"/>
    <x v="6"/>
  </r>
  <r>
    <x v="0"/>
    <n v="33050"/>
    <x v="10"/>
  </r>
  <r>
    <x v="1"/>
    <n v="66570"/>
    <x v="5"/>
  </r>
  <r>
    <x v="1"/>
    <n v="68480"/>
    <x v="0"/>
  </r>
  <r>
    <x v="0"/>
    <n v="68800"/>
    <x v="4"/>
  </r>
  <r>
    <x v="1"/>
    <n v="69070"/>
    <x v="0"/>
  </r>
  <r>
    <x v="1"/>
    <n v="69860"/>
    <x v="9"/>
  </r>
  <r>
    <x v="1"/>
    <n v="35010"/>
    <x v="4"/>
  </r>
  <r>
    <x v="0"/>
    <n v="29610"/>
    <x v="1"/>
  </r>
  <r>
    <x v="0"/>
    <n v="71590"/>
    <x v="7"/>
  </r>
  <r>
    <x v="1"/>
    <n v="35830"/>
    <x v="4"/>
  </r>
  <r>
    <x v="0"/>
    <n v="35830"/>
    <x v="10"/>
  </r>
  <r>
    <x v="0"/>
    <n v="71920"/>
    <x v="10"/>
  </r>
  <r>
    <x v="0"/>
    <n v="35990"/>
    <x v="4"/>
  </r>
  <r>
    <x v="0"/>
    <n v="32720"/>
    <x v="8"/>
  </r>
  <r>
    <x v="1"/>
    <n v="72040"/>
    <x v="0"/>
  </r>
  <r>
    <x v="1"/>
    <n v="32810"/>
    <x v="8"/>
  </r>
  <r>
    <x v="0"/>
    <n v="72350"/>
    <x v="6"/>
  </r>
  <r>
    <x v="0"/>
    <n v="72360"/>
    <x v="5"/>
  </r>
  <r>
    <x v="0"/>
    <n v="72500"/>
    <x v="4"/>
  </r>
  <r>
    <x v="2"/>
    <n v="36480"/>
    <x v="4"/>
  </r>
  <r>
    <x v="1"/>
    <n v="36710"/>
    <x v="10"/>
  </r>
  <r>
    <x v="0"/>
    <n v="73490"/>
    <x v="9"/>
  </r>
  <r>
    <x v="1"/>
    <n v="37060"/>
    <x v="10"/>
  </r>
  <r>
    <x v="2"/>
    <n v="74620"/>
    <x v="2"/>
  </r>
  <r>
    <x v="1"/>
    <n v="116980"/>
    <x v="0"/>
  </r>
  <r>
    <x v="1"/>
    <n v="28330"/>
    <x v="9"/>
  </r>
  <r>
    <x v="2"/>
    <n v="54130"/>
    <x v="2"/>
  </r>
  <r>
    <x v="1"/>
    <n v="114690"/>
    <x v="3"/>
  </r>
  <r>
    <x v="0"/>
    <n v="71230"/>
    <x v="2"/>
  </r>
  <r>
    <x v="1"/>
    <n v="55310"/>
    <x v="3"/>
  </r>
  <r>
    <x v="0"/>
    <n v="51320"/>
    <x v="2"/>
  </r>
  <r>
    <x v="1"/>
    <n v="29880"/>
    <x v="0"/>
  </r>
  <r>
    <x v="0"/>
    <n v="65350"/>
    <x v="9"/>
  </r>
  <r>
    <x v="0"/>
    <n v="72500"/>
    <x v="4"/>
  </r>
  <r>
    <x v="1"/>
    <n v="104080"/>
    <x v="4"/>
  </r>
  <r>
    <x v="2"/>
    <n v="70080"/>
    <x v="0"/>
  </r>
  <r>
    <x v="0"/>
    <n v="75720"/>
    <x v="10"/>
  </r>
  <r>
    <x v="0"/>
    <n v="84600"/>
    <x v="6"/>
  </r>
  <r>
    <x v="1"/>
    <n v="75320"/>
    <x v="3"/>
  </r>
  <r>
    <x v="1"/>
    <n v="77130"/>
    <x v="11"/>
  </r>
  <r>
    <x v="2"/>
    <n v="105870"/>
    <x v="11"/>
  </r>
  <r>
    <x v="0"/>
    <n v="44450"/>
    <x v="0"/>
  </r>
  <r>
    <x v="1"/>
    <n v="86360"/>
    <x v="10"/>
  </r>
  <r>
    <x v="1"/>
    <n v="67660"/>
    <x v="7"/>
  </r>
  <r>
    <x v="0"/>
    <n v="78380"/>
    <x v="8"/>
  </r>
  <r>
    <x v="1"/>
    <n v="90700"/>
    <x v="5"/>
  </r>
  <r>
    <x v="1"/>
    <n v="115190"/>
    <x v="4"/>
  </r>
  <r>
    <x v="0"/>
    <n v="96920"/>
    <x v="4"/>
  </r>
  <r>
    <x v="1"/>
    <n v="40980"/>
    <x v="5"/>
  </r>
  <r>
    <x v="1"/>
    <n v="48980"/>
    <x v="11"/>
  </r>
  <r>
    <x v="1"/>
    <n v="57090"/>
    <x v="9"/>
  </r>
  <r>
    <x v="0"/>
    <n v="74800"/>
    <x v="4"/>
  </r>
  <r>
    <x v="0"/>
    <n v="98360"/>
    <x v="6"/>
  </r>
  <r>
    <x v="1"/>
    <n v="57620"/>
    <x v="5"/>
  </r>
  <r>
    <x v="0"/>
    <n v="29530"/>
    <x v="11"/>
  </r>
  <r>
    <x v="1"/>
    <n v="90530"/>
    <x v="8"/>
  </r>
  <r>
    <x v="1"/>
    <n v="65700"/>
    <x v="11"/>
  </r>
  <r>
    <x v="0"/>
    <n v="69060"/>
    <x v="2"/>
  </r>
  <r>
    <x v="1"/>
    <n v="69730"/>
    <x v="2"/>
  </r>
  <r>
    <x v="0"/>
    <n v="31200"/>
    <x v="9"/>
  </r>
  <r>
    <x v="1"/>
    <n v="106930"/>
    <x v="9"/>
  </r>
  <r>
    <x v="0"/>
    <n v="30940"/>
    <x v="2"/>
  </r>
  <r>
    <x v="0"/>
    <n v="87930"/>
    <x v="2"/>
  </r>
  <r>
    <x v="0"/>
    <n v="57000"/>
    <x v="3"/>
  </r>
  <r>
    <x v="1"/>
    <n v="79590"/>
    <x v="9"/>
  </r>
  <r>
    <x v="1"/>
    <n v="40750"/>
    <x v="11"/>
  </r>
  <r>
    <x v="0"/>
    <n v="86570"/>
    <x v="4"/>
  </r>
  <r>
    <x v="1"/>
    <n v="108290"/>
    <x v="5"/>
  </r>
  <r>
    <x v="1"/>
    <n v="44120"/>
    <x v="6"/>
  </r>
  <r>
    <x v="1"/>
    <n v="82680"/>
    <x v="0"/>
  </r>
  <r>
    <x v="1"/>
    <n v="52250"/>
    <x v="1"/>
  </r>
  <r>
    <x v="1"/>
    <n v="115790"/>
    <x v="0"/>
  </r>
  <r>
    <x v="1"/>
    <n v="78560"/>
    <x v="5"/>
  </r>
  <r>
    <x v="0"/>
    <n v="105290"/>
    <x v="7"/>
  </r>
  <r>
    <x v="0"/>
    <n v="48590"/>
    <x v="11"/>
  </r>
  <r>
    <x v="1"/>
    <n v="92010"/>
    <x v="2"/>
  </r>
  <r>
    <x v="1"/>
    <n v="113790"/>
    <x v="9"/>
  </r>
  <r>
    <x v="1"/>
    <n v="114650"/>
    <x v="6"/>
  </r>
  <r>
    <x v="1"/>
    <n v="37550"/>
    <x v="4"/>
  </r>
  <r>
    <x v="0"/>
    <n v="75230"/>
    <x v="8"/>
  </r>
  <r>
    <x v="1"/>
    <n v="76190"/>
    <x v="8"/>
  </r>
  <r>
    <x v="1"/>
    <n v="29420"/>
    <x v="9"/>
  </r>
  <r>
    <x v="1"/>
    <n v="38330"/>
    <x v="10"/>
  </r>
  <r>
    <x v="0"/>
    <n v="38440"/>
    <x v="4"/>
  </r>
  <r>
    <x v="1"/>
    <n v="32190"/>
    <x v="6"/>
  </r>
  <r>
    <x v="0"/>
    <n v="29810"/>
    <x v="9"/>
  </r>
  <r>
    <x v="0"/>
    <n v="77840"/>
    <x v="9"/>
  </r>
  <r>
    <x v="1"/>
    <n v="78440"/>
    <x v="8"/>
  </r>
  <r>
    <x v="1"/>
    <n v="78710"/>
    <x v="0"/>
  </r>
  <r>
    <x v="0"/>
    <n v="80030"/>
    <x v="1"/>
  </r>
  <r>
    <x v="1"/>
    <n v="33560"/>
    <x v="6"/>
  </r>
  <r>
    <x v="0"/>
    <n v="80700"/>
    <x v="7"/>
  </r>
  <r>
    <x v="1"/>
    <n v="40450"/>
    <x v="4"/>
  </r>
  <r>
    <x v="0"/>
    <n v="33760"/>
    <x v="1"/>
  </r>
  <r>
    <x v="1"/>
    <n v="81220"/>
    <x v="4"/>
  </r>
  <r>
    <x v="1"/>
    <n v="33890"/>
    <x v="6"/>
  </r>
  <r>
    <x v="1"/>
    <n v="40770"/>
    <x v="4"/>
  </r>
  <r>
    <x v="1"/>
    <n v="82240"/>
    <x v="8"/>
  </r>
  <r>
    <x v="1"/>
    <n v="31820"/>
    <x v="11"/>
  </r>
  <r>
    <x v="0"/>
    <n v="83400"/>
    <x v="6"/>
  </r>
  <r>
    <x v="1"/>
    <n v="83590"/>
    <x v="1"/>
  </r>
  <r>
    <x v="0"/>
    <n v="28310"/>
    <x v="2"/>
  </r>
  <r>
    <x v="1"/>
    <n v="84940"/>
    <x v="0"/>
  </r>
  <r>
    <x v="0"/>
    <n v="85000"/>
    <x v="5"/>
  </r>
  <r>
    <x v="0"/>
    <n v="85180"/>
    <x v="2"/>
  </r>
  <r>
    <x v="0"/>
    <n v="85260"/>
    <x v="9"/>
  </r>
  <r>
    <x v="0"/>
    <n v="38930"/>
    <x v="8"/>
  </r>
  <r>
    <x v="1"/>
    <n v="85780"/>
    <x v="11"/>
  </r>
  <r>
    <x v="1"/>
    <n v="85920"/>
    <x v="7"/>
  </r>
  <r>
    <x v="0"/>
    <n v="43020"/>
    <x v="10"/>
  </r>
  <r>
    <x v="0"/>
    <n v="86230"/>
    <x v="7"/>
  </r>
  <r>
    <x v="0"/>
    <n v="35930"/>
    <x v="6"/>
  </r>
  <r>
    <x v="0"/>
    <n v="86340"/>
    <x v="4"/>
  </r>
  <r>
    <x v="0"/>
    <n v="43200"/>
    <x v="10"/>
  </r>
  <r>
    <x v="0"/>
    <n v="86490"/>
    <x v="5"/>
  </r>
  <r>
    <x v="1"/>
    <n v="28870"/>
    <x v="2"/>
  </r>
  <r>
    <x v="0"/>
    <n v="86940"/>
    <x v="8"/>
  </r>
  <r>
    <x v="0"/>
    <n v="86990"/>
    <x v="3"/>
  </r>
  <r>
    <x v="1"/>
    <n v="36550"/>
    <x v="1"/>
  </r>
  <r>
    <x v="0"/>
    <n v="33800"/>
    <x v="9"/>
  </r>
  <r>
    <x v="1"/>
    <n v="39970"/>
    <x v="8"/>
  </r>
  <r>
    <x v="1"/>
    <n v="29330"/>
    <x v="2"/>
  </r>
  <r>
    <x v="1"/>
    <n v="88330"/>
    <x v="3"/>
  </r>
  <r>
    <x v="1"/>
    <n v="88510"/>
    <x v="7"/>
  </r>
  <r>
    <x v="1"/>
    <n v="88690"/>
    <x v="2"/>
  </r>
  <r>
    <x v="1"/>
    <n v="40530"/>
    <x v="8"/>
  </r>
  <r>
    <x v="1"/>
    <n v="89960"/>
    <x v="4"/>
  </r>
  <r>
    <x v="1"/>
    <n v="34650"/>
    <x v="9"/>
  </r>
  <r>
    <x v="0"/>
    <n v="90240"/>
    <x v="7"/>
  </r>
  <r>
    <x v="0"/>
    <n v="34830"/>
    <x v="9"/>
  </r>
  <r>
    <x v="1"/>
    <n v="91120"/>
    <x v="11"/>
  </r>
  <r>
    <x v="0"/>
    <n v="91190"/>
    <x v="7"/>
  </r>
  <r>
    <x v="1"/>
    <n v="91500"/>
    <x v="1"/>
  </r>
  <r>
    <x v="1"/>
    <n v="41670"/>
    <x v="8"/>
  </r>
  <r>
    <x v="0"/>
    <n v="41980"/>
    <x v="8"/>
  </r>
  <r>
    <x v="1"/>
    <n v="46280"/>
    <x v="10"/>
  </r>
  <r>
    <x v="0"/>
    <n v="35670"/>
    <x v="9"/>
  </r>
  <r>
    <x v="0"/>
    <n v="93130"/>
    <x v="3"/>
  </r>
  <r>
    <x v="1"/>
    <n v="93210"/>
    <x v="1"/>
  </r>
  <r>
    <x v="0"/>
    <n v="35940"/>
    <x v="9"/>
  </r>
  <r>
    <x v="0"/>
    <n v="31170"/>
    <x v="2"/>
  </r>
  <r>
    <x v="0"/>
    <n v="93960"/>
    <x v="3"/>
  </r>
  <r>
    <x v="1"/>
    <n v="94530"/>
    <x v="10"/>
  </r>
  <r>
    <x v="1"/>
    <n v="47270"/>
    <x v="4"/>
  </r>
  <r>
    <x v="0"/>
    <n v="39540"/>
    <x v="6"/>
  </r>
  <r>
    <x v="0"/>
    <n v="95340"/>
    <x v="10"/>
  </r>
  <r>
    <x v="1"/>
    <n v="47670"/>
    <x v="10"/>
  </r>
  <r>
    <x v="0"/>
    <n v="39940"/>
    <x v="1"/>
  </r>
  <r>
    <x v="1"/>
    <n v="43600"/>
    <x v="8"/>
  </r>
  <r>
    <x v="0"/>
    <n v="36920"/>
    <x v="11"/>
  </r>
  <r>
    <x v="0"/>
    <n v="96620"/>
    <x v="6"/>
  </r>
  <r>
    <x v="0"/>
    <n v="32270"/>
    <x v="2"/>
  </r>
  <r>
    <x v="1"/>
    <n v="97020"/>
    <x v="9"/>
  </r>
  <r>
    <x v="1"/>
    <n v="37360"/>
    <x v="11"/>
  </r>
  <r>
    <x v="0"/>
    <n v="98200"/>
    <x v="3"/>
  </r>
  <r>
    <x v="0"/>
    <n v="98740"/>
    <x v="6"/>
  </r>
  <r>
    <x v="1"/>
    <n v="100420"/>
    <x v="2"/>
  </r>
  <r>
    <x v="0"/>
    <n v="41930"/>
    <x v="6"/>
  </r>
  <r>
    <x v="1"/>
    <n v="102520"/>
    <x v="1"/>
  </r>
  <r>
    <x v="0"/>
    <n v="39650"/>
    <x v="9"/>
  </r>
  <r>
    <x v="0"/>
    <n v="51800"/>
    <x v="4"/>
  </r>
  <r>
    <x v="0"/>
    <n v="103610"/>
    <x v="1"/>
  </r>
  <r>
    <x v="1"/>
    <n v="104340"/>
    <x v="4"/>
  </r>
  <r>
    <x v="1"/>
    <n v="52220"/>
    <x v="4"/>
  </r>
  <r>
    <x v="1"/>
    <n v="40270"/>
    <x v="11"/>
  </r>
  <r>
    <x v="1"/>
    <n v="104770"/>
    <x v="2"/>
  </r>
  <r>
    <x v="1"/>
    <n v="52630"/>
    <x v="10"/>
  </r>
  <r>
    <x v="1"/>
    <n v="105330"/>
    <x v="3"/>
  </r>
  <r>
    <x v="0"/>
    <n v="105610"/>
    <x v="5"/>
  </r>
  <r>
    <x v="0"/>
    <n v="105960"/>
    <x v="5"/>
  </r>
  <r>
    <x v="1"/>
    <n v="106170"/>
    <x v="4"/>
  </r>
  <r>
    <x v="1"/>
    <n v="106400"/>
    <x v="7"/>
  </r>
  <r>
    <x v="1"/>
    <n v="106460"/>
    <x v="1"/>
  </r>
  <r>
    <x v="1"/>
    <n v="106780"/>
    <x v="4"/>
  </r>
  <r>
    <x v="0"/>
    <n v="44530"/>
    <x v="6"/>
  </r>
  <r>
    <x v="0"/>
    <n v="41160"/>
    <x v="9"/>
  </r>
  <r>
    <x v="0"/>
    <n v="107090"/>
    <x v="10"/>
  </r>
  <r>
    <x v="0"/>
    <n v="107440"/>
    <x v="11"/>
  </r>
  <r>
    <x v="1"/>
    <n v="53760"/>
    <x v="4"/>
  </r>
  <r>
    <x v="0"/>
    <n v="107580"/>
    <x v="11"/>
  </r>
  <r>
    <x v="1"/>
    <n v="54140"/>
    <x v="10"/>
  </r>
  <r>
    <x v="0"/>
    <n v="108390"/>
    <x v="11"/>
  </r>
  <r>
    <x v="1"/>
    <n v="108450"/>
    <x v="10"/>
  </r>
  <r>
    <x v="1"/>
    <n v="28580"/>
    <x v="5"/>
  </r>
  <r>
    <x v="1"/>
    <n v="110780"/>
    <x v="6"/>
  </r>
  <r>
    <x v="1"/>
    <n v="110890"/>
    <x v="3"/>
  </r>
  <r>
    <x v="1"/>
    <n v="110950"/>
    <x v="11"/>
  </r>
  <r>
    <x v="1"/>
    <n v="46350"/>
    <x v="6"/>
  </r>
  <r>
    <x v="1"/>
    <n v="111480"/>
    <x v="5"/>
  </r>
  <r>
    <x v="0"/>
    <n v="31020"/>
    <x v="7"/>
  </r>
  <r>
    <x v="1"/>
    <n v="42990"/>
    <x v="9"/>
  </r>
  <r>
    <x v="1"/>
    <n v="112460"/>
    <x v="4"/>
  </r>
  <r>
    <x v="0"/>
    <n v="112570"/>
    <x v="8"/>
  </r>
  <r>
    <x v="1"/>
    <n v="112780"/>
    <x v="3"/>
  </r>
  <r>
    <x v="1"/>
    <n v="56620"/>
    <x v="10"/>
  </r>
  <r>
    <x v="1"/>
    <n v="113620"/>
    <x v="5"/>
  </r>
  <r>
    <x v="1"/>
    <n v="37920"/>
    <x v="2"/>
  </r>
  <r>
    <x v="1"/>
    <n v="56900"/>
    <x v="10"/>
  </r>
  <r>
    <x v="0"/>
    <n v="29970"/>
    <x v="5"/>
  </r>
  <r>
    <x v="0"/>
    <n v="113980"/>
    <x v="11"/>
  </r>
  <r>
    <x v="0"/>
    <n v="47550"/>
    <x v="6"/>
  </r>
  <r>
    <x v="1"/>
    <n v="115490"/>
    <x v="10"/>
  </r>
  <r>
    <x v="0"/>
    <n v="116220"/>
    <x v="2"/>
  </r>
  <r>
    <x v="1"/>
    <n v="48530"/>
    <x v="1"/>
  </r>
  <r>
    <x v="0"/>
    <n v="44820"/>
    <x v="11"/>
  </r>
  <r>
    <x v="1"/>
    <n v="53180"/>
    <x v="8"/>
  </r>
  <r>
    <x v="1"/>
    <n v="58840"/>
    <x v="10"/>
  </r>
  <r>
    <x v="0"/>
    <n v="58940"/>
    <x v="10"/>
  </r>
  <r>
    <x v="0"/>
    <n v="58940"/>
    <x v="10"/>
  </r>
  <r>
    <x v="0"/>
    <n v="31090"/>
    <x v="5"/>
  </r>
  <r>
    <x v="0"/>
    <n v="31090"/>
    <x v="5"/>
  </r>
  <r>
    <x v="0"/>
    <n v="49390"/>
    <x v="6"/>
  </r>
  <r>
    <x v="1"/>
    <n v="118980"/>
    <x v="8"/>
  </r>
  <r>
    <x v="1"/>
    <n v="119020"/>
    <x v="1"/>
  </r>
  <r>
    <x v="1"/>
    <n v="28480"/>
    <x v="5"/>
  </r>
  <r>
    <x v="1"/>
    <n v="59810"/>
    <x v="4"/>
  </r>
  <r>
    <x v="1"/>
    <n v="49920"/>
    <x v="1"/>
  </r>
  <r>
    <x v="0"/>
    <n v="46160"/>
    <x v="9"/>
  </r>
  <r>
    <x v="1"/>
    <n v="60010"/>
    <x v="10"/>
  </r>
  <r>
    <x v="0"/>
    <n v="30250"/>
    <x v="0"/>
  </r>
  <r>
    <x v="1"/>
    <n v="61100"/>
    <x v="10"/>
  </r>
  <r>
    <x v="1"/>
    <n v="61210"/>
    <x v="10"/>
  </r>
  <r>
    <x v="1"/>
    <n v="41140"/>
    <x v="2"/>
  </r>
  <r>
    <x v="0"/>
    <n v="32500"/>
    <x v="5"/>
  </r>
  <r>
    <x v="0"/>
    <n v="41220"/>
    <x v="2"/>
  </r>
  <r>
    <x v="0"/>
    <n v="31020"/>
    <x v="0"/>
  </r>
  <r>
    <x v="1"/>
    <n v="29590"/>
    <x v="6"/>
  </r>
  <r>
    <x v="1"/>
    <n v="29770"/>
    <x v="5"/>
  </r>
  <r>
    <x v="1"/>
    <n v="63020"/>
    <x v="4"/>
  </r>
  <r>
    <x v="0"/>
    <n v="42160"/>
    <x v="2"/>
  </r>
  <r>
    <x v="1"/>
    <n v="33410"/>
    <x v="5"/>
  </r>
  <r>
    <x v="1"/>
    <n v="52960"/>
    <x v="1"/>
  </r>
  <r>
    <x v="0"/>
    <n v="42820"/>
    <x v="2"/>
  </r>
  <r>
    <x v="0"/>
    <n v="33920"/>
    <x v="3"/>
  </r>
  <r>
    <x v="1"/>
    <n v="64960"/>
    <x v="10"/>
  </r>
  <r>
    <x v="0"/>
    <n v="50020"/>
    <x v="9"/>
  </r>
  <r>
    <x v="0"/>
    <n v="31040"/>
    <x v="5"/>
  </r>
  <r>
    <x v="1"/>
    <n v="50310"/>
    <x v="9"/>
  </r>
  <r>
    <x v="0"/>
    <n v="60130"/>
    <x v="8"/>
  </r>
  <r>
    <x v="1"/>
    <n v="55280"/>
    <x v="6"/>
  </r>
  <r>
    <x v="1"/>
    <n v="66370"/>
    <x v="4"/>
  </r>
  <r>
    <x v="1"/>
    <n v="66370"/>
    <x v="4"/>
  </r>
  <r>
    <x v="1"/>
    <n v="66460"/>
    <x v="4"/>
  </r>
  <r>
    <x v="0"/>
    <n v="66610"/>
    <x v="4"/>
  </r>
  <r>
    <x v="0"/>
    <n v="37020"/>
    <x v="7"/>
  </r>
  <r>
    <x v="0"/>
    <n v="61050"/>
    <x v="8"/>
  </r>
  <r>
    <x v="0"/>
    <n v="45060"/>
    <x v="2"/>
  </r>
  <r>
    <x v="1"/>
    <n v="61620"/>
    <x v="8"/>
  </r>
  <r>
    <x v="1"/>
    <n v="37800"/>
    <x v="7"/>
  </r>
  <r>
    <x v="1"/>
    <n v="68090"/>
    <x v="10"/>
  </r>
  <r>
    <x v="0"/>
    <n v="68200"/>
    <x v="4"/>
  </r>
  <r>
    <x v="1"/>
    <n v="52670"/>
    <x v="9"/>
  </r>
  <r>
    <x v="1"/>
    <n v="52670"/>
    <x v="9"/>
  </r>
  <r>
    <x v="0"/>
    <n v="57080"/>
    <x v="6"/>
  </r>
  <r>
    <x v="0"/>
    <n v="68900"/>
    <x v="10"/>
  </r>
  <r>
    <x v="1"/>
    <n v="69120"/>
    <x v="4"/>
  </r>
  <r>
    <x v="1"/>
    <n v="69120"/>
    <x v="4"/>
  </r>
  <r>
    <x v="1"/>
    <n v="69340"/>
    <x v="10"/>
  </r>
  <r>
    <x v="0"/>
    <n v="36740"/>
    <x v="5"/>
  </r>
  <r>
    <x v="0"/>
    <n v="69970"/>
    <x v="4"/>
  </r>
  <r>
    <x v="1"/>
    <n v="37110"/>
    <x v="5"/>
  </r>
  <r>
    <x v="0"/>
    <n v="35440"/>
    <x v="1"/>
  </r>
  <r>
    <x v="0"/>
    <n v="70930"/>
    <x v="10"/>
  </r>
  <r>
    <x v="1"/>
    <n v="71240"/>
    <x v="4"/>
  </r>
  <r>
    <x v="1"/>
    <n v="59430"/>
    <x v="6"/>
  </r>
  <r>
    <x v="0"/>
    <n v="29890"/>
    <x v="7"/>
  </r>
  <r>
    <x v="1"/>
    <n v="35940"/>
    <x v="1"/>
  </r>
  <r>
    <x v="1"/>
    <n v="36040"/>
    <x v="0"/>
  </r>
  <r>
    <x v="1"/>
    <n v="60140"/>
    <x v="6"/>
  </r>
  <r>
    <x v="1"/>
    <n v="38030"/>
    <x v="3"/>
  </r>
  <r>
    <x v="0"/>
    <n v="60330"/>
    <x v="6"/>
  </r>
  <r>
    <x v="0"/>
    <n v="38250"/>
    <x v="5"/>
  </r>
  <r>
    <x v="1"/>
    <n v="61010"/>
    <x v="6"/>
  </r>
  <r>
    <x v="1"/>
    <n v="73240"/>
    <x v="10"/>
  </r>
  <r>
    <x v="1"/>
    <n v="38730"/>
    <x v="5"/>
  </r>
  <r>
    <x v="1"/>
    <n v="74920"/>
    <x v="4"/>
  </r>
  <r>
    <x v="0"/>
    <n v="57640"/>
    <x v="11"/>
  </r>
  <r>
    <x v="1"/>
    <n v="35740"/>
    <x v="6"/>
  </r>
  <r>
    <x v="0"/>
    <n v="57820"/>
    <x v="9"/>
  </r>
  <r>
    <x v="0"/>
    <n v="75280"/>
    <x v="10"/>
  </r>
  <r>
    <x v="0"/>
    <n v="75480"/>
    <x v="4"/>
  </r>
  <r>
    <x v="0"/>
    <n v="39750"/>
    <x v="3"/>
  </r>
  <r>
    <x v="1"/>
    <n v="58260"/>
    <x v="11"/>
  </r>
  <r>
    <x v="1"/>
    <n v="68970"/>
    <x v="8"/>
  </r>
  <r>
    <x v="1"/>
    <n v="39960"/>
    <x v="5"/>
  </r>
  <r>
    <x v="0"/>
    <n v="75970"/>
    <x v="10"/>
  </r>
  <r>
    <x v="0"/>
    <n v="77110"/>
    <x v="10"/>
  </r>
  <r>
    <x v="0"/>
    <n v="77260"/>
    <x v="10"/>
  </r>
  <r>
    <x v="0"/>
    <n v="36820"/>
    <x v="6"/>
  </r>
  <r>
    <x v="0"/>
    <n v="59550"/>
    <x v="9"/>
  </r>
  <r>
    <x v="1"/>
    <n v="38830"/>
    <x v="1"/>
  </r>
  <r>
    <x v="1"/>
    <n v="43700"/>
    <x v="7"/>
  </r>
  <r>
    <x v="0"/>
    <n v="33030"/>
    <x v="7"/>
  </r>
  <r>
    <x v="0"/>
    <n v="39700"/>
    <x v="0"/>
  </r>
  <r>
    <x v="1"/>
    <n v="41790"/>
    <x v="5"/>
  </r>
  <r>
    <x v="0"/>
    <n v="61330"/>
    <x v="11"/>
  </r>
  <r>
    <x v="1"/>
    <n v="80360"/>
    <x v="4"/>
  </r>
  <r>
    <x v="1"/>
    <n v="67430"/>
    <x v="1"/>
  </r>
  <r>
    <x v="1"/>
    <n v="67630"/>
    <x v="1"/>
  </r>
  <r>
    <x v="0"/>
    <n v="42730"/>
    <x v="3"/>
  </r>
  <r>
    <x v="1"/>
    <n v="81260"/>
    <x v="4"/>
  </r>
  <r>
    <x v="0"/>
    <n v="43110"/>
    <x v="5"/>
  </r>
  <r>
    <x v="1"/>
    <n v="74550"/>
    <x v="8"/>
  </r>
  <r>
    <x v="0"/>
    <n v="82120"/>
    <x v="4"/>
  </r>
  <r>
    <x v="0"/>
    <n v="39340"/>
    <x v="6"/>
  </r>
  <r>
    <x v="1"/>
    <n v="43510"/>
    <x v="3"/>
  </r>
  <r>
    <x v="0"/>
    <n v="75870"/>
    <x v="8"/>
  </r>
  <r>
    <x v="0"/>
    <n v="46470"/>
    <x v="7"/>
  </r>
  <r>
    <x v="0"/>
    <n v="84420"/>
    <x v="4"/>
  </r>
  <r>
    <x v="1"/>
    <n v="70360"/>
    <x v="6"/>
  </r>
  <r>
    <x v="1"/>
    <n v="70610"/>
    <x v="6"/>
  </r>
  <r>
    <x v="1"/>
    <n v="47290"/>
    <x v="7"/>
  </r>
  <r>
    <x v="1"/>
    <n v="71030"/>
    <x v="6"/>
  </r>
  <r>
    <x v="0"/>
    <n v="57080"/>
    <x v="2"/>
  </r>
  <r>
    <x v="0"/>
    <n v="85670"/>
    <x v="10"/>
  </r>
  <r>
    <x v="0"/>
    <n v="71820"/>
    <x v="1"/>
  </r>
  <r>
    <x v="0"/>
    <n v="78390"/>
    <x v="8"/>
  </r>
  <r>
    <x v="0"/>
    <n v="86920"/>
    <x v="4"/>
  </r>
  <r>
    <x v="1"/>
    <n v="58130"/>
    <x v="2"/>
  </r>
  <r>
    <x v="0"/>
    <n v="87400"/>
    <x v="10"/>
  </r>
  <r>
    <x v="0"/>
    <n v="88030"/>
    <x v="10"/>
  </r>
  <r>
    <x v="0"/>
    <n v="67910"/>
    <x v="11"/>
  </r>
  <r>
    <x v="2"/>
    <n v="67960"/>
    <x v="9"/>
  </r>
  <r>
    <x v="0"/>
    <n v="68010"/>
    <x v="11"/>
  </r>
  <r>
    <x v="1"/>
    <n v="58960"/>
    <x v="2"/>
  </r>
  <r>
    <x v="0"/>
    <n v="49520"/>
    <x v="7"/>
  </r>
  <r>
    <x v="0"/>
    <n v="74390"/>
    <x v="1"/>
  </r>
  <r>
    <x v="1"/>
    <n v="46990"/>
    <x v="5"/>
  </r>
  <r>
    <x v="1"/>
    <n v="90080"/>
    <x v="10"/>
  </r>
  <r>
    <x v="1"/>
    <n v="75600"/>
    <x v="1"/>
  </r>
  <r>
    <x v="1"/>
    <n v="47760"/>
    <x v="3"/>
  </r>
  <r>
    <x v="1"/>
    <n v="69860"/>
    <x v="9"/>
  </r>
  <r>
    <x v="1"/>
    <n v="60560"/>
    <x v="2"/>
  </r>
  <r>
    <x v="2"/>
    <n v="75990"/>
    <x v="6"/>
  </r>
  <r>
    <x v="1"/>
    <n v="70230"/>
    <x v="11"/>
  </r>
  <r>
    <x v="0"/>
    <n v="76300"/>
    <x v="6"/>
  </r>
  <r>
    <x v="0"/>
    <n v="91930"/>
    <x v="4"/>
  </r>
  <r>
    <x v="1"/>
    <n v="92190"/>
    <x v="10"/>
  </r>
  <r>
    <x v="1"/>
    <n v="48690"/>
    <x v="5"/>
  </r>
  <r>
    <x v="1"/>
    <n v="51520"/>
    <x v="7"/>
  </r>
  <r>
    <x v="1"/>
    <n v="61920"/>
    <x v="2"/>
  </r>
  <r>
    <x v="2"/>
    <n v="93160"/>
    <x v="10"/>
  </r>
  <r>
    <x v="0"/>
    <n v="93270"/>
    <x v="10"/>
  </r>
  <r>
    <x v="2"/>
    <n v="77910"/>
    <x v="6"/>
  </r>
  <r>
    <x v="0"/>
    <n v="46750"/>
    <x v="0"/>
  </r>
  <r>
    <x v="0"/>
    <n v="78020"/>
    <x v="6"/>
  </r>
  <r>
    <x v="1"/>
    <n v="78020"/>
    <x v="1"/>
  </r>
  <r>
    <x v="1"/>
    <n v="72040"/>
    <x v="11"/>
  </r>
  <r>
    <x v="1"/>
    <n v="72160"/>
    <x v="11"/>
  </r>
  <r>
    <x v="2"/>
    <n v="52140"/>
    <x v="7"/>
  </r>
  <r>
    <x v="0"/>
    <n v="49530"/>
    <x v="3"/>
  </r>
  <r>
    <x v="1"/>
    <n v="78490"/>
    <x v="6"/>
  </r>
  <r>
    <x v="1"/>
    <n v="72550"/>
    <x v="9"/>
  </r>
  <r>
    <x v="1"/>
    <n v="72880"/>
    <x v="9"/>
  </r>
  <r>
    <x v="1"/>
    <n v="72880"/>
    <x v="9"/>
  </r>
  <r>
    <x v="1"/>
    <n v="95020"/>
    <x v="10"/>
  </r>
  <r>
    <x v="0"/>
    <n v="45510"/>
    <x v="6"/>
  </r>
  <r>
    <x v="0"/>
    <n v="86940"/>
    <x v="8"/>
  </r>
  <r>
    <x v="0"/>
    <n v="45590"/>
    <x v="6"/>
  </r>
  <r>
    <x v="0"/>
    <n v="47910"/>
    <x v="0"/>
  </r>
  <r>
    <x v="1"/>
    <n v="96250"/>
    <x v="10"/>
  </r>
  <r>
    <x v="1"/>
    <n v="48290"/>
    <x v="0"/>
  </r>
  <r>
    <x v="0"/>
    <n v="88430"/>
    <x v="8"/>
  </r>
  <r>
    <x v="0"/>
    <n v="49000"/>
    <x v="1"/>
  </r>
  <r>
    <x v="0"/>
    <n v="75440"/>
    <x v="11"/>
  </r>
  <r>
    <x v="1"/>
    <n v="75540"/>
    <x v="9"/>
  </r>
  <r>
    <x v="0"/>
    <n v="36460"/>
    <x v="9"/>
  </r>
  <r>
    <x v="1"/>
    <n v="82670"/>
    <x v="1"/>
  </r>
  <r>
    <x v="1"/>
    <n v="36880"/>
    <x v="9"/>
  </r>
  <r>
    <x v="1"/>
    <n v="83190"/>
    <x v="6"/>
  </r>
  <r>
    <x v="1"/>
    <n v="90800"/>
    <x v="8"/>
  </r>
  <r>
    <x v="1"/>
    <n v="76930"/>
    <x v="11"/>
  </r>
  <r>
    <x v="0"/>
    <n v="100370"/>
    <x v="10"/>
  </r>
  <r>
    <x v="0"/>
    <n v="83750"/>
    <x v="6"/>
  </r>
  <r>
    <x v="0"/>
    <n v="50450"/>
    <x v="0"/>
  </r>
  <r>
    <x v="1"/>
    <n v="84500"/>
    <x v="6"/>
  </r>
  <r>
    <x v="0"/>
    <n v="84760"/>
    <x v="6"/>
  </r>
  <r>
    <x v="0"/>
    <n v="67960"/>
    <x v="2"/>
  </r>
  <r>
    <x v="0"/>
    <n v="51650"/>
    <x v="1"/>
  </r>
  <r>
    <x v="1"/>
    <n v="79570"/>
    <x v="9"/>
  </r>
  <r>
    <x v="0"/>
    <n v="86240"/>
    <x v="1"/>
  </r>
  <r>
    <x v="0"/>
    <n v="45060"/>
    <x v="2"/>
  </r>
  <r>
    <x v="0"/>
    <n v="86470"/>
    <x v="1"/>
  </r>
  <r>
    <x v="0"/>
    <n v="94820"/>
    <x v="8"/>
  </r>
  <r>
    <x v="1"/>
    <n v="104340"/>
    <x v="4"/>
  </r>
  <r>
    <x v="1"/>
    <n v="54970"/>
    <x v="3"/>
  </r>
  <r>
    <x v="1"/>
    <n v="52270"/>
    <x v="1"/>
  </r>
  <r>
    <x v="2"/>
    <n v="104800"/>
    <x v="10"/>
  </r>
  <r>
    <x v="1"/>
    <n v="52750"/>
    <x v="0"/>
  </r>
  <r>
    <x v="1"/>
    <n v="52750"/>
    <x v="0"/>
  </r>
  <r>
    <x v="0"/>
    <n v="96000"/>
    <x v="8"/>
  </r>
  <r>
    <x v="1"/>
    <n v="88380"/>
    <x v="6"/>
  </r>
  <r>
    <x v="0"/>
    <n v="32140"/>
    <x v="0"/>
  </r>
  <r>
    <x v="2"/>
    <n v="88590"/>
    <x v="6"/>
  </r>
  <r>
    <x v="0"/>
    <n v="106670"/>
    <x v="4"/>
  </r>
  <r>
    <x v="0"/>
    <n v="97110"/>
    <x v="8"/>
  </r>
  <r>
    <x v="0"/>
    <n v="56250"/>
    <x v="3"/>
  </r>
  <r>
    <x v="2"/>
    <n v="56370"/>
    <x v="5"/>
  </r>
  <r>
    <x v="0"/>
    <n v="107340"/>
    <x v="10"/>
  </r>
  <r>
    <x v="0"/>
    <n v="83180"/>
    <x v="11"/>
  </r>
  <r>
    <x v="0"/>
    <n v="31050"/>
    <x v="11"/>
  </r>
  <r>
    <x v="1"/>
    <n v="60800"/>
    <x v="7"/>
  </r>
  <r>
    <x v="1"/>
    <n v="91310"/>
    <x v="6"/>
  </r>
  <r>
    <x v="1"/>
    <n v="84470"/>
    <x v="9"/>
  </r>
  <r>
    <x v="1"/>
    <n v="57910"/>
    <x v="5"/>
  </r>
  <r>
    <x v="1"/>
    <n v="110200"/>
    <x v="4"/>
  </r>
  <r>
    <x v="0"/>
    <n v="34470"/>
    <x v="4"/>
  </r>
  <r>
    <x v="0"/>
    <n v="58280"/>
    <x v="5"/>
  </r>
  <r>
    <x v="0"/>
    <n v="110910"/>
    <x v="4"/>
  </r>
  <r>
    <x v="1"/>
    <n v="85330"/>
    <x v="9"/>
  </r>
  <r>
    <x v="0"/>
    <n v="74010"/>
    <x v="2"/>
  </r>
  <r>
    <x v="1"/>
    <n v="61700"/>
    <x v="7"/>
  </r>
  <r>
    <x v="0"/>
    <n v="41160"/>
    <x v="9"/>
  </r>
  <r>
    <x v="1"/>
    <n v="111230"/>
    <x v="4"/>
  </r>
  <r>
    <x v="0"/>
    <n v="85740"/>
    <x v="9"/>
  </r>
  <r>
    <x v="1"/>
    <n v="86560"/>
    <x v="9"/>
  </r>
  <r>
    <x v="0"/>
    <n v="112550"/>
    <x v="4"/>
  </r>
  <r>
    <x v="1"/>
    <n v="94070"/>
    <x v="1"/>
  </r>
  <r>
    <x v="2"/>
    <n v="56710"/>
    <x v="0"/>
  </r>
  <r>
    <x v="1"/>
    <n v="32620"/>
    <x v="11"/>
  </r>
  <r>
    <x v="0"/>
    <n v="42380"/>
    <x v="9"/>
  </r>
  <r>
    <x v="1"/>
    <n v="76390"/>
    <x v="2"/>
  </r>
  <r>
    <x v="1"/>
    <n v="115090"/>
    <x v="10"/>
  </r>
  <r>
    <x v="1"/>
    <n v="95950"/>
    <x v="1"/>
  </r>
  <r>
    <x v="0"/>
    <n v="57750"/>
    <x v="0"/>
  </r>
  <r>
    <x v="1"/>
    <n v="96750"/>
    <x v="6"/>
  </r>
  <r>
    <x v="1"/>
    <n v="96800"/>
    <x v="1"/>
  </r>
  <r>
    <x v="0"/>
    <n v="61210"/>
    <x v="5"/>
  </r>
  <r>
    <x v="1"/>
    <n v="36370"/>
    <x v="4"/>
  </r>
  <r>
    <x v="0"/>
    <n v="58400"/>
    <x v="0"/>
  </r>
  <r>
    <x v="1"/>
    <n v="61790"/>
    <x v="5"/>
  </r>
  <r>
    <x v="1"/>
    <n v="48950"/>
    <x v="7"/>
  </r>
  <r>
    <x v="2"/>
    <n v="98010"/>
    <x v="1"/>
  </r>
  <r>
    <x v="1"/>
    <n v="117810"/>
    <x v="10"/>
  </r>
  <r>
    <x v="0"/>
    <n v="98400"/>
    <x v="1"/>
  </r>
  <r>
    <x v="1"/>
    <n v="118120"/>
    <x v="10"/>
  </r>
  <r>
    <x v="0"/>
    <n v="107790"/>
    <x v="8"/>
  </r>
  <r>
    <x v="0"/>
    <n v="35980"/>
    <x v="0"/>
  </r>
  <r>
    <x v="1"/>
    <n v="91360"/>
    <x v="11"/>
  </r>
  <r>
    <x v="0"/>
    <n v="59430"/>
    <x v="0"/>
  </r>
  <r>
    <x v="0"/>
    <n v="59430"/>
    <x v="0"/>
  </r>
  <r>
    <x v="0"/>
    <n v="99530"/>
    <x v="6"/>
  </r>
  <r>
    <x v="1"/>
    <n v="99630"/>
    <x v="1"/>
  </r>
  <r>
    <x v="1"/>
    <n v="119660"/>
    <x v="4"/>
  </r>
  <r>
    <x v="1"/>
    <n v="119670"/>
    <x v="4"/>
  </r>
  <r>
    <x v="0"/>
    <n v="66510"/>
    <x v="7"/>
  </r>
  <r>
    <x v="0"/>
    <n v="92470"/>
    <x v="9"/>
  </r>
  <r>
    <x v="1"/>
    <n v="63370"/>
    <x v="3"/>
  </r>
  <r>
    <x v="0"/>
    <n v="92700"/>
    <x v="9"/>
  </r>
  <r>
    <x v="1"/>
    <n v="92870"/>
    <x v="9"/>
  </r>
  <r>
    <x v="0"/>
    <n v="109870"/>
    <x v="8"/>
  </r>
  <r>
    <x v="0"/>
    <n v="80610"/>
    <x v="2"/>
  </r>
  <r>
    <x v="0"/>
    <n v="109980"/>
    <x v="8"/>
  </r>
  <r>
    <x v="1"/>
    <n v="57620"/>
    <x v="5"/>
  </r>
  <r>
    <x v="0"/>
    <n v="63710"/>
    <x v="5"/>
  </r>
  <r>
    <x v="1"/>
    <n v="93500"/>
    <x v="9"/>
  </r>
  <r>
    <x v="1"/>
    <n v="101390"/>
    <x v="6"/>
  </r>
  <r>
    <x v="1"/>
    <n v="64270"/>
    <x v="5"/>
  </r>
  <r>
    <x v="0"/>
    <n v="111190"/>
    <x v="8"/>
  </r>
  <r>
    <x v="0"/>
    <n v="34980"/>
    <x v="8"/>
  </r>
  <r>
    <x v="0"/>
    <n v="102130"/>
    <x v="6"/>
  </r>
  <r>
    <x v="0"/>
    <n v="58370"/>
    <x v="6"/>
  </r>
  <r>
    <x v="0"/>
    <n v="81900"/>
    <x v="2"/>
  </r>
  <r>
    <x v="0"/>
    <n v="28870"/>
    <x v="8"/>
  </r>
  <r>
    <x v="0"/>
    <n v="68980"/>
    <x v="7"/>
  </r>
  <r>
    <x v="1"/>
    <n v="103550"/>
    <x v="6"/>
  </r>
  <r>
    <x v="0"/>
    <n v="69190"/>
    <x v="7"/>
  </r>
  <r>
    <x v="0"/>
    <n v="113690"/>
    <x v="8"/>
  </r>
  <r>
    <x v="1"/>
    <n v="113800"/>
    <x v="8"/>
  </r>
  <r>
    <x v="0"/>
    <n v="104410"/>
    <x v="6"/>
  </r>
  <r>
    <x v="1"/>
    <n v="69760"/>
    <x v="7"/>
  </r>
  <r>
    <x v="1"/>
    <n v="105120"/>
    <x v="1"/>
  </r>
  <r>
    <x v="0"/>
    <n v="114810"/>
    <x v="8"/>
  </r>
  <r>
    <x v="1"/>
    <n v="84740"/>
    <x v="2"/>
  </r>
  <r>
    <x v="0"/>
    <n v="115640"/>
    <x v="8"/>
  </r>
  <r>
    <x v="1"/>
    <n v="36540"/>
    <x v="8"/>
  </r>
  <r>
    <x v="0"/>
    <n v="85530"/>
    <x v="2"/>
  </r>
  <r>
    <x v="1"/>
    <n v="71370"/>
    <x v="7"/>
  </r>
  <r>
    <x v="2"/>
    <n v="99450"/>
    <x v="9"/>
  </r>
  <r>
    <x v="1"/>
    <n v="108250"/>
    <x v="6"/>
  </r>
  <r>
    <x v="1"/>
    <n v="108360"/>
    <x v="6"/>
  </r>
  <r>
    <x v="1"/>
    <n v="86840"/>
    <x v="2"/>
  </r>
  <r>
    <x v="0"/>
    <n v="72500"/>
    <x v="7"/>
  </r>
  <r>
    <x v="0"/>
    <n v="100730"/>
    <x v="9"/>
  </r>
  <r>
    <x v="1"/>
    <n v="73360"/>
    <x v="7"/>
  </r>
  <r>
    <x v="0"/>
    <n v="101670"/>
    <x v="11"/>
  </r>
  <r>
    <x v="0"/>
    <n v="41570"/>
    <x v="4"/>
  </r>
  <r>
    <x v="2"/>
    <n v="63450"/>
    <x v="5"/>
  </r>
  <r>
    <x v="0"/>
    <n v="41700"/>
    <x v="4"/>
  </r>
  <r>
    <x v="0"/>
    <n v="75090"/>
    <x v="7"/>
  </r>
  <r>
    <x v="1"/>
    <n v="71210"/>
    <x v="3"/>
  </r>
  <r>
    <x v="0"/>
    <n v="67980"/>
    <x v="0"/>
  </r>
  <r>
    <x v="0"/>
    <n v="104750"/>
    <x v="11"/>
  </r>
  <r>
    <x v="0"/>
    <n v="104770"/>
    <x v="11"/>
  </r>
  <r>
    <x v="1"/>
    <n v="41420"/>
    <x v="0"/>
  </r>
  <r>
    <x v="2"/>
    <n v="114010"/>
    <x v="6"/>
  </r>
  <r>
    <x v="0"/>
    <n v="68890"/>
    <x v="1"/>
  </r>
  <r>
    <x v="0"/>
    <n v="114890"/>
    <x v="1"/>
  </r>
  <r>
    <x v="1"/>
    <n v="69070"/>
    <x v="0"/>
  </r>
  <r>
    <x v="1"/>
    <n v="72840"/>
    <x v="5"/>
  </r>
  <r>
    <x v="0"/>
    <n v="106490"/>
    <x v="9"/>
  </r>
  <r>
    <x v="1"/>
    <n v="115380"/>
    <x v="1"/>
  </r>
  <r>
    <x v="1"/>
    <n v="66140"/>
    <x v="5"/>
  </r>
  <r>
    <x v="0"/>
    <n v="106930"/>
    <x v="9"/>
  </r>
  <r>
    <x v="1"/>
    <n v="106930"/>
    <x v="9"/>
  </r>
  <r>
    <x v="0"/>
    <n v="107020"/>
    <x v="9"/>
  </r>
  <r>
    <x v="1"/>
    <n v="107220"/>
    <x v="11"/>
  </r>
  <r>
    <x v="1"/>
    <n v="69710"/>
    <x v="0"/>
  </r>
  <r>
    <x v="2"/>
    <n v="70020"/>
    <x v="0"/>
  </r>
  <r>
    <x v="0"/>
    <n v="108080"/>
    <x v="11"/>
  </r>
  <r>
    <x v="1"/>
    <n v="117150"/>
    <x v="1"/>
  </r>
  <r>
    <x v="0"/>
    <n v="93880"/>
    <x v="2"/>
  </r>
  <r>
    <x v="0"/>
    <n v="78540"/>
    <x v="7"/>
  </r>
  <r>
    <x v="0"/>
    <n v="28970"/>
    <x v="10"/>
  </r>
  <r>
    <x v="1"/>
    <n v="71540"/>
    <x v="0"/>
  </r>
  <r>
    <x v="0"/>
    <n v="53240"/>
    <x v="9"/>
  </r>
  <r>
    <x v="0"/>
    <n v="119930"/>
    <x v="1"/>
  </r>
  <r>
    <x v="0"/>
    <n v="110770"/>
    <x v="9"/>
  </r>
  <r>
    <x v="0"/>
    <n v="75870"/>
    <x v="5"/>
  </r>
  <r>
    <x v="1"/>
    <n v="80170"/>
    <x v="7"/>
  </r>
  <r>
    <x v="1"/>
    <n v="68860"/>
    <x v="6"/>
  </r>
  <r>
    <x v="0"/>
    <n v="76620"/>
    <x v="3"/>
  </r>
  <r>
    <x v="0"/>
    <n v="41600"/>
    <x v="8"/>
  </r>
  <r>
    <x v="0"/>
    <n v="97120"/>
    <x v="2"/>
  </r>
  <r>
    <x v="1"/>
    <n v="112120"/>
    <x v="11"/>
  </r>
  <r>
    <x v="1"/>
    <n v="70380"/>
    <x v="6"/>
  </r>
  <r>
    <x v="0"/>
    <n v="61690"/>
    <x v="7"/>
  </r>
  <r>
    <x v="1"/>
    <n v="74280"/>
    <x v="0"/>
  </r>
  <r>
    <x v="2"/>
    <n v="34620"/>
    <x v="8"/>
  </r>
  <r>
    <x v="1"/>
    <n v="74710"/>
    <x v="1"/>
  </r>
  <r>
    <x v="2"/>
    <n v="78840"/>
    <x v="3"/>
  </r>
  <r>
    <x v="2"/>
    <n v="115440"/>
    <x v="9"/>
  </r>
  <r>
    <x v="0"/>
    <n v="71510"/>
    <x v="6"/>
  </r>
  <r>
    <x v="0"/>
    <n v="42970"/>
    <x v="11"/>
  </r>
  <r>
    <x v="1"/>
    <n v="47000"/>
    <x v="4"/>
  </r>
  <r>
    <x v="0"/>
    <n v="53910"/>
    <x v="10"/>
  </r>
  <r>
    <x v="1"/>
    <n v="79520"/>
    <x v="3"/>
  </r>
  <r>
    <x v="1"/>
    <n v="79570"/>
    <x v="3"/>
  </r>
  <r>
    <x v="0"/>
    <n v="37900"/>
    <x v="3"/>
  </r>
  <r>
    <x v="1"/>
    <n v="116670"/>
    <x v="9"/>
  </r>
  <r>
    <x v="1"/>
    <n v="75880"/>
    <x v="0"/>
  </r>
  <r>
    <x v="0"/>
    <n v="72350"/>
    <x v="6"/>
  </r>
  <r>
    <x v="1"/>
    <n v="116890"/>
    <x v="11"/>
  </r>
  <r>
    <x v="1"/>
    <n v="117020"/>
    <x v="11"/>
  </r>
  <r>
    <x v="1"/>
    <n v="47650"/>
    <x v="4"/>
  </r>
  <r>
    <x v="0"/>
    <n v="76300"/>
    <x v="1"/>
  </r>
  <r>
    <x v="0"/>
    <n v="117520"/>
    <x v="9"/>
  </r>
  <r>
    <x v="0"/>
    <n v="43900"/>
    <x v="11"/>
  </r>
  <r>
    <x v="0"/>
    <n v="118300"/>
    <x v="9"/>
  </r>
  <r>
    <x v="0"/>
    <n v="77000"/>
    <x v="0"/>
  </r>
  <r>
    <x v="0"/>
    <n v="46750"/>
    <x v="0"/>
  </r>
  <r>
    <x v="0"/>
    <n v="44300"/>
    <x v="8"/>
  </r>
  <r>
    <x v="0"/>
    <n v="86560"/>
    <x v="7"/>
  </r>
  <r>
    <x v="1"/>
    <n v="58030"/>
    <x v="9"/>
  </r>
  <r>
    <x v="0"/>
    <n v="29670"/>
    <x v="2"/>
  </r>
  <r>
    <x v="0"/>
    <n v="88360"/>
    <x v="7"/>
  </r>
  <r>
    <x v="1"/>
    <n v="88510"/>
    <x v="7"/>
  </r>
  <r>
    <x v="1"/>
    <n v="45650"/>
    <x v="8"/>
  </r>
  <r>
    <x v="0"/>
    <n v="76210"/>
    <x v="6"/>
  </r>
  <r>
    <x v="0"/>
    <n v="76210"/>
    <x v="6"/>
  </r>
  <r>
    <x v="1"/>
    <n v="106890"/>
    <x v="2"/>
  </r>
  <r>
    <x v="1"/>
    <n v="89160"/>
    <x v="7"/>
  </r>
  <r>
    <x v="1"/>
    <n v="29770"/>
    <x v="5"/>
  </r>
  <r>
    <x v="1"/>
    <n v="69910"/>
    <x v="2"/>
  </r>
  <r>
    <x v="0"/>
    <n v="84750"/>
    <x v="3"/>
  </r>
  <r>
    <x v="0"/>
    <n v="77050"/>
    <x v="6"/>
  </r>
  <r>
    <x v="0"/>
    <n v="86010"/>
    <x v="3"/>
  </r>
  <r>
    <x v="1"/>
    <n v="109040"/>
    <x v="2"/>
  </r>
  <r>
    <x v="0"/>
    <n v="109050"/>
    <x v="2"/>
  </r>
  <r>
    <x v="1"/>
    <n v="90880"/>
    <x v="7"/>
  </r>
  <r>
    <x v="1"/>
    <n v="49670"/>
    <x v="0"/>
  </r>
  <r>
    <x v="1"/>
    <n v="109380"/>
    <x v="2"/>
  </r>
  <r>
    <x v="0"/>
    <n v="69190"/>
    <x v="7"/>
  </r>
  <r>
    <x v="1"/>
    <n v="110830"/>
    <x v="2"/>
  </r>
  <r>
    <x v="0"/>
    <n v="87740"/>
    <x v="5"/>
  </r>
  <r>
    <x v="1"/>
    <n v="79650"/>
    <x v="6"/>
  </r>
  <r>
    <x v="1"/>
    <n v="48170"/>
    <x v="11"/>
  </r>
  <r>
    <x v="0"/>
    <n v="84310"/>
    <x v="0"/>
  </r>
  <r>
    <x v="0"/>
    <n v="93740"/>
    <x v="7"/>
  </r>
  <r>
    <x v="1"/>
    <n v="89020"/>
    <x v="5"/>
  </r>
  <r>
    <x v="0"/>
    <n v="70650"/>
    <x v="7"/>
  </r>
  <r>
    <x v="1"/>
    <n v="85460"/>
    <x v="0"/>
  </r>
  <r>
    <x v="0"/>
    <n v="85720"/>
    <x v="0"/>
  </r>
  <r>
    <x v="1"/>
    <n v="90340"/>
    <x v="5"/>
  </r>
  <r>
    <x v="2"/>
    <n v="91310"/>
    <x v="3"/>
  </r>
  <r>
    <x v="0"/>
    <n v="72500"/>
    <x v="7"/>
  </r>
  <r>
    <x v="0"/>
    <n v="117150"/>
    <x v="2"/>
  </r>
  <r>
    <x v="1"/>
    <n v="117840"/>
    <x v="2"/>
  </r>
  <r>
    <x v="1"/>
    <n v="93080"/>
    <x v="5"/>
  </r>
  <r>
    <x v="1"/>
    <n v="77100"/>
    <x v="2"/>
  </r>
  <r>
    <x v="1"/>
    <n v="118360"/>
    <x v="2"/>
  </r>
  <r>
    <x v="1"/>
    <n v="89120"/>
    <x v="1"/>
  </r>
  <r>
    <x v="1"/>
    <n v="100360"/>
    <x v="7"/>
  </r>
  <r>
    <x v="1"/>
    <n v="51860"/>
    <x v="11"/>
  </r>
  <r>
    <x v="1"/>
    <n v="51910"/>
    <x v="11"/>
  </r>
  <r>
    <x v="0"/>
    <n v="95680"/>
    <x v="3"/>
  </r>
  <r>
    <x v="1"/>
    <n v="75920"/>
    <x v="7"/>
  </r>
  <r>
    <x v="0"/>
    <n v="95980"/>
    <x v="5"/>
  </r>
  <r>
    <x v="1"/>
    <n v="101420"/>
    <x v="7"/>
  </r>
  <r>
    <x v="1"/>
    <n v="101610"/>
    <x v="7"/>
  </r>
  <r>
    <x v="1"/>
    <n v="96320"/>
    <x v="5"/>
  </r>
  <r>
    <x v="1"/>
    <n v="101790"/>
    <x v="7"/>
  </r>
  <r>
    <x v="0"/>
    <n v="96660"/>
    <x v="3"/>
  </r>
  <r>
    <x v="1"/>
    <n v="102140"/>
    <x v="7"/>
  </r>
  <r>
    <x v="1"/>
    <n v="52590"/>
    <x v="8"/>
  </r>
  <r>
    <x v="1"/>
    <n v="68430"/>
    <x v="9"/>
  </r>
  <r>
    <x v="0"/>
    <n v="77060"/>
    <x v="7"/>
  </r>
  <r>
    <x v="1"/>
    <n v="43150"/>
    <x v="8"/>
  </r>
  <r>
    <x v="1"/>
    <n v="43330"/>
    <x v="8"/>
  </r>
  <r>
    <x v="1"/>
    <n v="103670"/>
    <x v="7"/>
  </r>
  <r>
    <x v="0"/>
    <n v="89360"/>
    <x v="5"/>
  </r>
  <r>
    <x v="1"/>
    <n v="99460"/>
    <x v="5"/>
  </r>
  <r>
    <x v="0"/>
    <n v="99750"/>
    <x v="5"/>
  </r>
  <r>
    <x v="1"/>
    <n v="99750"/>
    <x v="3"/>
  </r>
  <r>
    <x v="0"/>
    <n v="99970"/>
    <x v="3"/>
  </r>
  <r>
    <x v="1"/>
    <n v="59810"/>
    <x v="4"/>
  </r>
  <r>
    <x v="1"/>
    <n v="106400"/>
    <x v="7"/>
  </r>
  <r>
    <x v="0"/>
    <n v="71180"/>
    <x v="9"/>
  </r>
  <r>
    <x v="0"/>
    <n v="101190"/>
    <x v="3"/>
  </r>
  <r>
    <x v="1"/>
    <n v="48180"/>
    <x v="3"/>
  </r>
  <r>
    <x v="0"/>
    <n v="84200"/>
    <x v="2"/>
  </r>
  <r>
    <x v="0"/>
    <n v="80700"/>
    <x v="7"/>
  </r>
  <r>
    <x v="0"/>
    <n v="35980"/>
    <x v="0"/>
  </r>
  <r>
    <x v="1"/>
    <n v="93930"/>
    <x v="5"/>
  </r>
  <r>
    <x v="0"/>
    <n v="85880"/>
    <x v="2"/>
  </r>
  <r>
    <x v="1"/>
    <n v="57350"/>
    <x v="8"/>
  </r>
  <r>
    <x v="0"/>
    <n v="50950"/>
    <x v="3"/>
  </r>
  <r>
    <x v="1"/>
    <n v="76320"/>
    <x v="9"/>
  </r>
  <r>
    <x v="0"/>
    <n v="89690"/>
    <x v="2"/>
  </r>
  <r>
    <x v="1"/>
    <n v="42240"/>
    <x v="10"/>
  </r>
  <r>
    <x v="0"/>
    <n v="51860"/>
    <x v="3"/>
  </r>
  <r>
    <x v="1"/>
    <n v="109190"/>
    <x v="5"/>
  </r>
  <r>
    <x v="0"/>
    <n v="104120"/>
    <x v="1"/>
  </r>
  <r>
    <x v="0"/>
    <n v="109790"/>
    <x v="5"/>
  </r>
  <r>
    <x v="0"/>
    <n v="59610"/>
    <x v="8"/>
  </r>
  <r>
    <x v="0"/>
    <n v="116240"/>
    <x v="7"/>
  </r>
  <r>
    <x v="0"/>
    <n v="104680"/>
    <x v="0"/>
  </r>
  <r>
    <x v="1"/>
    <n v="75010"/>
    <x v="10"/>
  </r>
  <r>
    <x v="1"/>
    <n v="105470"/>
    <x v="0"/>
  </r>
  <r>
    <x v="0"/>
    <n v="65920"/>
    <x v="4"/>
  </r>
  <r>
    <x v="0"/>
    <n v="43200"/>
    <x v="10"/>
  </r>
  <r>
    <x v="2"/>
    <n v="101220"/>
    <x v="5"/>
  </r>
  <r>
    <x v="0"/>
    <n v="118100"/>
    <x v="7"/>
  </r>
  <r>
    <x v="1"/>
    <n v="101390"/>
    <x v="6"/>
  </r>
  <r>
    <x v="1"/>
    <n v="106460"/>
    <x v="1"/>
  </r>
  <r>
    <x v="0"/>
    <n v="101500"/>
    <x v="6"/>
  </r>
  <r>
    <x v="1"/>
    <n v="112370"/>
    <x v="3"/>
  </r>
  <r>
    <x v="0"/>
    <n v="101760"/>
    <x v="5"/>
  </r>
  <r>
    <x v="1"/>
    <n v="89160"/>
    <x v="7"/>
  </r>
  <r>
    <x v="2"/>
    <n v="107110"/>
    <x v="1"/>
  </r>
  <r>
    <x v="1"/>
    <n v="53870"/>
    <x v="3"/>
  </r>
  <r>
    <x v="1"/>
    <n v="53870"/>
    <x v="3"/>
  </r>
  <r>
    <x v="1"/>
    <n v="113750"/>
    <x v="5"/>
  </r>
  <r>
    <x v="1"/>
    <n v="114510"/>
    <x v="5"/>
  </r>
  <r>
    <x v="2"/>
    <n v="108970"/>
    <x v="0"/>
  </r>
  <r>
    <x v="1"/>
    <n v="40400"/>
    <x v="0"/>
  </r>
  <r>
    <x v="1"/>
    <n v="114900"/>
    <x v="5"/>
  </r>
  <r>
    <x v="1"/>
    <n v="109710"/>
    <x v="0"/>
  </r>
  <r>
    <x v="1"/>
    <n v="116090"/>
    <x v="5"/>
  </r>
  <r>
    <x v="1"/>
    <n v="96790"/>
    <x v="2"/>
  </r>
  <r>
    <x v="1"/>
    <n v="45510"/>
    <x v="10"/>
  </r>
  <r>
    <x v="0"/>
    <n v="42160"/>
    <x v="2"/>
  </r>
  <r>
    <x v="2"/>
    <n v="106460"/>
    <x v="5"/>
  </r>
  <r>
    <x v="0"/>
    <n v="117940"/>
    <x v="5"/>
  </r>
  <r>
    <x v="1"/>
    <n v="113280"/>
    <x v="1"/>
  </r>
  <r>
    <x v="0"/>
    <n v="98630"/>
    <x v="2"/>
  </r>
  <r>
    <x v="0"/>
    <n v="119750"/>
    <x v="3"/>
  </r>
  <r>
    <x v="1"/>
    <n v="108460"/>
    <x v="5"/>
  </r>
  <r>
    <x v="0"/>
    <n v="99200"/>
    <x v="2"/>
  </r>
  <r>
    <x v="1"/>
    <n v="115920"/>
    <x v="1"/>
  </r>
  <r>
    <x v="0"/>
    <n v="86390"/>
    <x v="9"/>
  </r>
  <r>
    <x v="2"/>
    <n v="67010"/>
    <x v="8"/>
  </r>
  <r>
    <x v="2"/>
    <n v="67010"/>
    <x v="8"/>
  </r>
  <r>
    <x v="0"/>
    <n v="67620"/>
    <x v="11"/>
  </r>
  <r>
    <x v="1"/>
    <n v="103110"/>
    <x v="2"/>
  </r>
  <r>
    <x v="1"/>
    <n v="87850"/>
    <x v="9"/>
  </r>
  <r>
    <x v="1"/>
    <n v="59300"/>
    <x v="3"/>
  </r>
  <r>
    <x v="0"/>
    <n v="68040"/>
    <x v="8"/>
  </r>
  <r>
    <x v="0"/>
    <n v="68220"/>
    <x v="8"/>
  </r>
  <r>
    <x v="0"/>
    <n v="44450"/>
    <x v="0"/>
  </r>
  <r>
    <x v="0"/>
    <n v="115230"/>
    <x v="6"/>
  </r>
  <r>
    <x v="1"/>
    <n v="60570"/>
    <x v="3"/>
  </r>
  <r>
    <x v="1"/>
    <n v="76560"/>
    <x v="4"/>
  </r>
  <r>
    <x v="1"/>
    <n v="103160"/>
    <x v="7"/>
  </r>
  <r>
    <x v="0"/>
    <n v="70760"/>
    <x v="11"/>
  </r>
  <r>
    <x v="1"/>
    <n v="118060"/>
    <x v="6"/>
  </r>
  <r>
    <x v="0"/>
    <n v="103340"/>
    <x v="7"/>
  </r>
  <r>
    <x v="1"/>
    <n v="77740"/>
    <x v="4"/>
  </r>
  <r>
    <x v="1"/>
    <n v="108160"/>
    <x v="2"/>
  </r>
  <r>
    <x v="0"/>
    <n v="50800"/>
    <x v="10"/>
  </r>
  <r>
    <x v="0"/>
    <n v="109160"/>
    <x v="2"/>
  </r>
  <r>
    <x v="0"/>
    <n v="109170"/>
    <x v="2"/>
  </r>
  <r>
    <x v="1"/>
    <n v="72040"/>
    <x v="11"/>
  </r>
  <r>
    <x v="1"/>
    <n v="63450"/>
    <x v="3"/>
  </r>
  <r>
    <x v="0"/>
    <n v="62780"/>
    <x v="4"/>
  </r>
  <r>
    <x v="0"/>
    <n v="48140"/>
    <x v="5"/>
  </r>
  <r>
    <x v="0"/>
    <n v="44850"/>
    <x v="1"/>
  </r>
  <r>
    <x v="1"/>
    <n v="74360"/>
    <x v="8"/>
  </r>
  <r>
    <x v="1"/>
    <n v="74410"/>
    <x v="11"/>
  </r>
  <r>
    <x v="1"/>
    <n v="48530"/>
    <x v="9"/>
  </r>
  <r>
    <x v="0"/>
    <n v="45450"/>
    <x v="1"/>
  </r>
  <r>
    <x v="1"/>
    <n v="110040"/>
    <x v="7"/>
  </r>
  <r>
    <x v="0"/>
    <n v="48980"/>
    <x v="5"/>
  </r>
  <r>
    <x v="1"/>
    <n v="62090"/>
    <x v="8"/>
  </r>
  <r>
    <x v="1"/>
    <n v="49760"/>
    <x v="5"/>
  </r>
  <r>
    <x v="1"/>
    <n v="77470"/>
    <x v="11"/>
  </r>
  <r>
    <x v="2"/>
    <n v="54780"/>
    <x v="7"/>
  </r>
  <r>
    <x v="0"/>
    <n v="119550"/>
    <x v="2"/>
  </r>
  <r>
    <x v="1"/>
    <n v="78640"/>
    <x v="8"/>
  </r>
  <r>
    <x v="0"/>
    <n v="84310"/>
    <x v="0"/>
  </r>
  <r>
    <x v="0"/>
    <n v="87290"/>
    <x v="4"/>
  </r>
  <r>
    <x v="1"/>
    <n v="103490"/>
    <x v="9"/>
  </r>
  <r>
    <x v="0"/>
    <n v="116520"/>
    <x v="7"/>
  </r>
  <r>
    <x v="1"/>
    <n v="117850"/>
    <x v="7"/>
  </r>
  <r>
    <x v="2"/>
    <n v="87290"/>
    <x v="0"/>
  </r>
  <r>
    <x v="0"/>
    <n v="87620"/>
    <x v="0"/>
  </r>
  <r>
    <x v="2"/>
    <n v="69460"/>
    <x v="8"/>
  </r>
  <r>
    <x v="0"/>
    <n v="110770"/>
    <x v="9"/>
  </r>
  <r>
    <x v="2"/>
    <n v="56370"/>
    <x v="5"/>
  </r>
  <r>
    <x v="0"/>
    <n v="92340"/>
    <x v="0"/>
  </r>
  <r>
    <x v="1"/>
    <n v="92500"/>
    <x v="0"/>
  </r>
  <r>
    <x v="1"/>
    <n v="87610"/>
    <x v="11"/>
  </r>
  <r>
    <x v="0"/>
    <n v="109760"/>
    <x v="10"/>
  </r>
  <r>
    <x v="1"/>
    <n v="88380"/>
    <x v="8"/>
  </r>
  <r>
    <x v="0"/>
    <n v="63560"/>
    <x v="10"/>
  </r>
  <r>
    <x v="1"/>
    <n v="89090"/>
    <x v="11"/>
  </r>
  <r>
    <x v="1"/>
    <n v="63720"/>
    <x v="10"/>
  </r>
  <r>
    <x v="1"/>
    <n v="89610"/>
    <x v="11"/>
  </r>
  <r>
    <x v="0"/>
    <n v="58100"/>
    <x v="0"/>
  </r>
  <r>
    <x v="1"/>
    <n v="90130"/>
    <x v="11"/>
  </r>
  <r>
    <x v="1"/>
    <n v="62200"/>
    <x v="6"/>
  </r>
  <r>
    <x v="0"/>
    <n v="113760"/>
    <x v="10"/>
  </r>
  <r>
    <x v="0"/>
    <n v="97400"/>
    <x v="0"/>
  </r>
  <r>
    <x v="0"/>
    <n v="60760"/>
    <x v="2"/>
  </r>
  <r>
    <x v="1"/>
    <n v="92940"/>
    <x v="8"/>
  </r>
  <r>
    <x v="0"/>
    <n v="98640"/>
    <x v="0"/>
  </r>
  <r>
    <x v="0"/>
    <n v="60440"/>
    <x v="0"/>
  </r>
  <r>
    <x v="0"/>
    <n v="60580"/>
    <x v="9"/>
  </r>
  <r>
    <x v="0"/>
    <n v="99680"/>
    <x v="0"/>
  </r>
  <r>
    <x v="1"/>
    <n v="94020"/>
    <x v="8"/>
  </r>
  <r>
    <x v="0"/>
    <n v="81720"/>
    <x v="4"/>
  </r>
  <r>
    <x v="1"/>
    <n v="56830"/>
    <x v="3"/>
  </r>
  <r>
    <x v="1"/>
    <n v="57930"/>
    <x v="1"/>
  </r>
  <r>
    <x v="1"/>
    <n v="84170"/>
    <x v="3"/>
  </r>
  <r>
    <x v="2"/>
    <n v="84680"/>
    <x v="3"/>
  </r>
  <r>
    <x v="1"/>
    <n v="106170"/>
    <x v="4"/>
  </r>
  <r>
    <x v="1"/>
    <n v="98110"/>
    <x v="8"/>
  </r>
  <r>
    <x v="0"/>
    <n v="107660"/>
    <x v="4"/>
  </r>
  <r>
    <x v="0"/>
    <n v="108450"/>
    <x v="4"/>
  </r>
  <r>
    <x v="1"/>
    <n v="70270"/>
    <x v="7"/>
  </r>
  <r>
    <x v="0"/>
    <n v="59560"/>
    <x v="3"/>
  </r>
  <r>
    <x v="1"/>
    <n v="88330"/>
    <x v="3"/>
  </r>
  <r>
    <x v="1"/>
    <n v="65570"/>
    <x v="9"/>
  </r>
  <r>
    <x v="1"/>
    <n v="111910"/>
    <x v="4"/>
  </r>
  <r>
    <x v="2"/>
    <n v="103240"/>
    <x v="8"/>
  </r>
  <r>
    <x v="0"/>
    <n v="104900"/>
    <x v="11"/>
  </r>
  <r>
    <x v="0"/>
    <n v="89830"/>
    <x v="4"/>
  </r>
  <r>
    <x v="0"/>
    <n v="75970"/>
    <x v="10"/>
  </r>
  <r>
    <x v="0"/>
    <n v="86740"/>
    <x v="8"/>
  </r>
  <r>
    <x v="0"/>
    <n v="115980"/>
    <x v="0"/>
  </r>
  <r>
    <x v="0"/>
    <n v="66020"/>
    <x v="11"/>
  </r>
  <r>
    <x v="0"/>
    <n v="96140"/>
    <x v="3"/>
  </r>
  <r>
    <x v="1"/>
    <n v="71330"/>
    <x v="9"/>
  </r>
  <r>
    <x v="0"/>
    <n v="80060"/>
    <x v="10"/>
  </r>
  <r>
    <x v="0"/>
    <n v="78500"/>
    <x v="7"/>
  </r>
  <r>
    <x v="1"/>
    <n v="99470"/>
    <x v="3"/>
  </r>
  <r>
    <x v="0"/>
    <n v="114430"/>
    <x v="8"/>
  </r>
  <r>
    <x v="1"/>
    <n v="67950"/>
    <x v="3"/>
  </r>
  <r>
    <x v="0"/>
    <n v="114600"/>
    <x v="11"/>
  </r>
  <r>
    <x v="0"/>
    <n v="69160"/>
    <x v="1"/>
  </r>
  <r>
    <x v="0"/>
    <n v="70440"/>
    <x v="1"/>
  </r>
  <r>
    <x v="0"/>
    <n v="102930"/>
    <x v="3"/>
  </r>
  <r>
    <x v="1"/>
    <n v="80770"/>
    <x v="6"/>
  </r>
  <r>
    <x v="0"/>
    <n v="71210"/>
    <x v="11"/>
  </r>
  <r>
    <x v="1"/>
    <n v="103600"/>
    <x v="3"/>
  </r>
  <r>
    <x v="0"/>
    <n v="76900"/>
    <x v="9"/>
  </r>
  <r>
    <x v="0"/>
    <n v="105370"/>
    <x v="3"/>
  </r>
  <r>
    <x v="0"/>
    <n v="78180"/>
    <x v="0"/>
  </r>
  <r>
    <x v="0"/>
    <n v="104210"/>
    <x v="4"/>
  </r>
  <r>
    <x v="0"/>
    <n v="88030"/>
    <x v="10"/>
  </r>
  <r>
    <x v="0"/>
    <n v="74600"/>
    <x v="11"/>
  </r>
  <r>
    <x v="1"/>
    <n v="105800"/>
    <x v="4"/>
  </r>
  <r>
    <x v="0"/>
    <n v="74110"/>
    <x v="3"/>
  </r>
  <r>
    <x v="1"/>
    <n v="110820"/>
    <x v="3"/>
  </r>
  <r>
    <x v="1"/>
    <n v="88050"/>
    <x v="6"/>
  </r>
  <r>
    <x v="1"/>
    <n v="85880"/>
    <x v="2"/>
  </r>
  <r>
    <x v="0"/>
    <n v="116770"/>
    <x v="3"/>
  </r>
  <r>
    <x v="1"/>
    <n v="88690"/>
    <x v="2"/>
  </r>
  <r>
    <x v="0"/>
    <n v="87620"/>
    <x v="0"/>
  </r>
  <r>
    <x v="0"/>
    <n v="119110"/>
    <x v="3"/>
  </r>
  <r>
    <x v="1"/>
    <n v="96610"/>
    <x v="7"/>
  </r>
  <r>
    <x v="0"/>
    <n v="96640"/>
    <x v="7"/>
  </r>
  <r>
    <x v="1"/>
    <n v="89840"/>
    <x v="5"/>
  </r>
  <r>
    <x v="1"/>
    <n v="99780"/>
    <x v="10"/>
  </r>
  <r>
    <x v="0"/>
    <n v="114430"/>
    <x v="8"/>
  </r>
  <r>
    <x v="1"/>
    <n v="114470"/>
    <x v="8"/>
  </r>
  <r>
    <x v="2"/>
    <n v="118800"/>
    <x v="8"/>
  </r>
  <r>
    <x v="1"/>
    <n v="89610"/>
    <x v="11"/>
  </r>
  <r>
    <x v="0"/>
    <n v="107340"/>
    <x v="10"/>
  </r>
  <r>
    <x v="0"/>
    <n v="90150"/>
    <x v="3"/>
  </r>
  <r>
    <x v="1"/>
    <n v="110730"/>
    <x v="10"/>
  </r>
  <r>
    <x v="0"/>
    <n v="103360"/>
    <x v="2"/>
  </r>
  <r>
    <x v="0"/>
    <n v="95680"/>
    <x v="3"/>
  </r>
  <r>
    <x v="1"/>
    <n v="116970"/>
    <x v="10"/>
  </r>
  <r>
    <x v="1"/>
    <n v="106190"/>
    <x v="9"/>
  </r>
  <r>
    <x v="0"/>
    <n v="99200"/>
    <x v="11"/>
  </r>
  <r>
    <x v="1"/>
    <n v="109030"/>
    <x v="2"/>
  </r>
  <r>
    <x v="0"/>
    <n v="98020"/>
    <x v="3"/>
  </r>
  <r>
    <x v="1"/>
    <n v="107700"/>
    <x v="0"/>
  </r>
  <r>
    <x v="0"/>
    <n v="116590"/>
    <x v="7"/>
  </r>
  <r>
    <x v="1"/>
    <n v="108600"/>
    <x v="5"/>
  </r>
  <r>
    <x v="1"/>
    <n v="109000"/>
    <x v="5"/>
  </r>
  <r>
    <x v="1"/>
    <n v="118450"/>
    <x v="7"/>
  </r>
  <r>
    <x v="1"/>
    <n v="111820"/>
    <x v="2"/>
  </r>
  <r>
    <x v="0"/>
    <n v="111050"/>
    <x v="5"/>
  </r>
  <r>
    <x v="0"/>
    <n v="103990"/>
    <x v="1"/>
  </r>
  <r>
    <x v="0"/>
    <n v="115080"/>
    <x v="0"/>
  </r>
  <r>
    <x v="0"/>
    <n v="11418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946">
  <r>
    <x v="0"/>
    <n v="96560"/>
    <x v="0"/>
  </r>
  <r>
    <x v="1"/>
    <n v="34080"/>
    <x v="0"/>
  </r>
  <r>
    <x v="0"/>
    <n v="87210"/>
    <x v="1"/>
  </r>
  <r>
    <x v="1"/>
    <n v="67510"/>
    <x v="0"/>
  </r>
  <r>
    <x v="0"/>
    <n v="52000"/>
    <x v="2"/>
  </r>
  <r>
    <x v="0"/>
    <n v="67820"/>
    <x v="0"/>
  </r>
  <r>
    <x v="0"/>
    <n v="69740"/>
    <x v="2"/>
  </r>
  <r>
    <x v="1"/>
    <n v="48630"/>
    <x v="0"/>
  </r>
  <r>
    <x v="0"/>
    <n v="98970"/>
    <x v="2"/>
  </r>
  <r>
    <x v="0"/>
    <n v="29490"/>
    <x v="1"/>
  </r>
  <r>
    <x v="0"/>
    <n v="76300"/>
    <x v="0"/>
  </r>
  <r>
    <x v="0"/>
    <n v="41600"/>
    <x v="1"/>
  </r>
  <r>
    <x v="0"/>
    <n v="38240"/>
    <x v="0"/>
  </r>
  <r>
    <x v="0"/>
    <n v="88690"/>
    <x v="2"/>
  </r>
  <r>
    <x v="1"/>
    <n v="96370"/>
    <x v="2"/>
  </r>
  <r>
    <x v="2"/>
    <n v="72450"/>
    <x v="1"/>
  </r>
  <r>
    <x v="0"/>
    <n v="34500"/>
    <x v="1"/>
  </r>
  <r>
    <x v="1"/>
    <n v="81790"/>
    <x v="2"/>
  </r>
  <r>
    <x v="0"/>
    <n v="72700"/>
    <x v="2"/>
  </r>
  <r>
    <x v="0"/>
    <n v="61990"/>
    <x v="2"/>
  </r>
  <r>
    <x v="0"/>
    <n v="50810"/>
    <x v="1"/>
  </r>
  <r>
    <x v="1"/>
    <n v="118840"/>
    <x v="1"/>
  </r>
  <r>
    <x v="0"/>
    <n v="94050"/>
    <x v="2"/>
  </r>
  <r>
    <x v="1"/>
    <n v="115840"/>
    <x v="2"/>
  </r>
  <r>
    <x v="1"/>
    <n v="104470"/>
    <x v="2"/>
  </r>
  <r>
    <x v="1"/>
    <n v="87810"/>
    <x v="1"/>
  </r>
  <r>
    <x v="1"/>
    <n v="60260"/>
    <x v="1"/>
  </r>
  <r>
    <x v="0"/>
    <n v="45110"/>
    <x v="1"/>
  </r>
  <r>
    <x v="1"/>
    <n v="90880"/>
    <x v="1"/>
  </r>
  <r>
    <x v="1"/>
    <n v="28160"/>
    <x v="1"/>
  </r>
  <r>
    <x v="1"/>
    <n v="81150"/>
    <x v="1"/>
  </r>
  <r>
    <x v="1"/>
    <n v="96320"/>
    <x v="2"/>
  </r>
  <r>
    <x v="1"/>
    <n v="109120"/>
    <x v="0"/>
  </r>
  <r>
    <x v="0"/>
    <n v="45600"/>
    <x v="0"/>
  </r>
  <r>
    <x v="1"/>
    <n v="29530"/>
    <x v="2"/>
  </r>
  <r>
    <x v="1"/>
    <n v="111910"/>
    <x v="1"/>
  </r>
  <r>
    <x v="0"/>
    <n v="75730"/>
    <x v="0"/>
  </r>
  <r>
    <x v="1"/>
    <n v="50860"/>
    <x v="1"/>
  </r>
  <r>
    <x v="0"/>
    <n v="99530"/>
    <x v="2"/>
  </r>
  <r>
    <x v="0"/>
    <n v="92450"/>
    <x v="0"/>
  </r>
  <r>
    <x v="1"/>
    <n v="108170"/>
    <x v="0"/>
  </r>
  <r>
    <x v="1"/>
    <n v="116090"/>
    <x v="0"/>
  </r>
  <r>
    <x v="1"/>
    <n v="92190"/>
    <x v="0"/>
  </r>
  <r>
    <x v="0"/>
    <n v="118980"/>
    <x v="1"/>
  </r>
  <r>
    <x v="1"/>
    <n v="110970"/>
    <x v="0"/>
  </r>
  <r>
    <x v="0"/>
    <n v="82300"/>
    <x v="0"/>
  </r>
  <r>
    <x v="0"/>
    <n v="114870"/>
    <x v="2"/>
  </r>
  <r>
    <x v="0"/>
    <n v="61210"/>
    <x v="0"/>
  </r>
  <r>
    <x v="1"/>
    <n v="32980"/>
    <x v="2"/>
  </r>
  <r>
    <x v="1"/>
    <n v="84170"/>
    <x v="2"/>
  </r>
  <r>
    <x v="1"/>
    <n v="33840"/>
    <x v="2"/>
  </r>
  <r>
    <x v="1"/>
    <n v="81380"/>
    <x v="2"/>
  </r>
  <r>
    <x v="1"/>
    <n v="71490"/>
    <x v="1"/>
  </r>
  <r>
    <x v="0"/>
    <n v="116500"/>
    <x v="2"/>
  </r>
  <r>
    <x v="1"/>
    <n v="39780"/>
    <x v="2"/>
  </r>
  <r>
    <x v="0"/>
    <n v="37130"/>
    <x v="2"/>
  </r>
  <r>
    <x v="0"/>
    <n v="89690"/>
    <x v="0"/>
  </r>
  <r>
    <x v="0"/>
    <n v="60580"/>
    <x v="0"/>
  </r>
  <r>
    <x v="0"/>
    <n v="42310"/>
    <x v="1"/>
  </r>
  <r>
    <x v="1"/>
    <n v="59670"/>
    <x v="0"/>
  </r>
  <r>
    <x v="1"/>
    <n v="108340"/>
    <x v="0"/>
  </r>
  <r>
    <x v="0"/>
    <n v="106080"/>
    <x v="1"/>
  </r>
  <r>
    <x v="1"/>
    <n v="62280"/>
    <x v="0"/>
  </r>
  <r>
    <x v="1"/>
    <n v="37920"/>
    <x v="1"/>
  </r>
  <r>
    <x v="0"/>
    <n v="66870"/>
    <x v="1"/>
  </r>
  <r>
    <x v="2"/>
    <n v="48090"/>
    <x v="1"/>
  </r>
  <r>
    <x v="0"/>
    <n v="33960"/>
    <x v="2"/>
  </r>
  <r>
    <x v="1"/>
    <n v="112110"/>
    <x v="0"/>
  </r>
  <r>
    <x v="0"/>
    <n v="71570"/>
    <x v="1"/>
  </r>
  <r>
    <x v="1"/>
    <n v="119670"/>
    <x v="2"/>
  </r>
  <r>
    <x v="0"/>
    <n v="58740"/>
    <x v="0"/>
  </r>
  <r>
    <x v="1"/>
    <n v="28130"/>
    <x v="1"/>
  </r>
  <r>
    <x v="1"/>
    <n v="28480"/>
    <x v="0"/>
  </r>
  <r>
    <x v="1"/>
    <n v="31240"/>
    <x v="1"/>
  </r>
  <r>
    <x v="1"/>
    <n v="31630"/>
    <x v="0"/>
  </r>
  <r>
    <x v="1"/>
    <n v="32500"/>
    <x v="1"/>
  </r>
  <r>
    <x v="0"/>
    <n v="33630"/>
    <x v="1"/>
  </r>
  <r>
    <x v="0"/>
    <n v="35940"/>
    <x v="2"/>
  </r>
  <r>
    <x v="0"/>
    <n v="36150"/>
    <x v="0"/>
  </r>
  <r>
    <x v="0"/>
    <n v="36860"/>
    <x v="2"/>
  </r>
  <r>
    <x v="0"/>
    <n v="37840"/>
    <x v="0"/>
  </r>
  <r>
    <x v="0"/>
    <n v="38440"/>
    <x v="1"/>
  </r>
  <r>
    <x v="1"/>
    <n v="38520"/>
    <x v="2"/>
  </r>
  <r>
    <x v="0"/>
    <n v="39680"/>
    <x v="1"/>
  </r>
  <r>
    <x v="0"/>
    <n v="40560"/>
    <x v="2"/>
  </r>
  <r>
    <x v="0"/>
    <n v="40910"/>
    <x v="1"/>
  </r>
  <r>
    <x v="0"/>
    <n v="41600"/>
    <x v="0"/>
  </r>
  <r>
    <x v="1"/>
    <n v="41910"/>
    <x v="2"/>
  </r>
  <r>
    <x v="0"/>
    <n v="41930"/>
    <x v="1"/>
  </r>
  <r>
    <x v="2"/>
    <n v="42950"/>
    <x v="1"/>
  </r>
  <r>
    <x v="1"/>
    <n v="43590"/>
    <x v="1"/>
  </r>
  <r>
    <x v="0"/>
    <n v="44300"/>
    <x v="2"/>
  </r>
  <r>
    <x v="1"/>
    <n v="47360"/>
    <x v="1"/>
  </r>
  <r>
    <x v="1"/>
    <n v="47650"/>
    <x v="1"/>
  </r>
  <r>
    <x v="0"/>
    <n v="47960"/>
    <x v="0"/>
  </r>
  <r>
    <x v="0"/>
    <n v="48060"/>
    <x v="1"/>
  </r>
  <r>
    <x v="0"/>
    <n v="48250"/>
    <x v="0"/>
  </r>
  <r>
    <x v="1"/>
    <n v="48530"/>
    <x v="0"/>
  </r>
  <r>
    <x v="1"/>
    <n v="49670"/>
    <x v="1"/>
  </r>
  <r>
    <x v="0"/>
    <n v="51200"/>
    <x v="0"/>
  </r>
  <r>
    <x v="1"/>
    <n v="51740"/>
    <x v="0"/>
  </r>
  <r>
    <x v="1"/>
    <n v="52120"/>
    <x v="1"/>
  </r>
  <r>
    <x v="1"/>
    <n v="52610"/>
    <x v="2"/>
  </r>
  <r>
    <x v="1"/>
    <n v="52810"/>
    <x v="1"/>
  </r>
  <r>
    <x v="1"/>
    <n v="53540"/>
    <x v="0"/>
  </r>
  <r>
    <x v="1"/>
    <n v="53540"/>
    <x v="1"/>
  </r>
  <r>
    <x v="0"/>
    <n v="53920"/>
    <x v="0"/>
  </r>
  <r>
    <x v="1"/>
    <n v="53950"/>
    <x v="2"/>
  </r>
  <r>
    <x v="1"/>
    <n v="54010"/>
    <x v="0"/>
  </r>
  <r>
    <x v="0"/>
    <n v="54520"/>
    <x v="1"/>
  </r>
  <r>
    <x v="1"/>
    <n v="56280"/>
    <x v="0"/>
  </r>
  <r>
    <x v="1"/>
    <n v="56810"/>
    <x v="0"/>
  </r>
  <r>
    <x v="0"/>
    <n v="56870"/>
    <x v="2"/>
  </r>
  <r>
    <x v="0"/>
    <n v="29080"/>
    <x v="0"/>
  </r>
  <r>
    <x v="0"/>
    <n v="58830"/>
    <x v="1"/>
  </r>
  <r>
    <x v="2"/>
    <n v="58850"/>
    <x v="2"/>
  </r>
  <r>
    <x v="1"/>
    <n v="29610"/>
    <x v="1"/>
  </r>
  <r>
    <x v="1"/>
    <n v="59260"/>
    <x v="2"/>
  </r>
  <r>
    <x v="0"/>
    <n v="30000"/>
    <x v="0"/>
  </r>
  <r>
    <x v="1"/>
    <n v="30080"/>
    <x v="1"/>
  </r>
  <r>
    <x v="1"/>
    <n v="61430"/>
    <x v="0"/>
  </r>
  <r>
    <x v="1"/>
    <n v="61620"/>
    <x v="2"/>
  </r>
  <r>
    <x v="1"/>
    <n v="31280"/>
    <x v="1"/>
  </r>
  <r>
    <x v="1"/>
    <n v="62690"/>
    <x v="2"/>
  </r>
  <r>
    <x v="0"/>
    <n v="31830"/>
    <x v="2"/>
  </r>
  <r>
    <x v="0"/>
    <n v="31920"/>
    <x v="0"/>
  </r>
  <r>
    <x v="0"/>
    <n v="30000"/>
    <x v="0"/>
  </r>
  <r>
    <x v="1"/>
    <n v="66100"/>
    <x v="0"/>
  </r>
  <r>
    <x v="0"/>
    <n v="33050"/>
    <x v="1"/>
  </r>
  <r>
    <x v="1"/>
    <n v="66570"/>
    <x v="1"/>
  </r>
  <r>
    <x v="1"/>
    <n v="68480"/>
    <x v="2"/>
  </r>
  <r>
    <x v="0"/>
    <n v="68800"/>
    <x v="2"/>
  </r>
  <r>
    <x v="1"/>
    <n v="69070"/>
    <x v="0"/>
  </r>
  <r>
    <x v="1"/>
    <n v="69860"/>
    <x v="2"/>
  </r>
  <r>
    <x v="1"/>
    <n v="35010"/>
    <x v="0"/>
  </r>
  <r>
    <x v="0"/>
    <n v="29610"/>
    <x v="1"/>
  </r>
  <r>
    <x v="0"/>
    <n v="71590"/>
    <x v="2"/>
  </r>
  <r>
    <x v="1"/>
    <n v="35830"/>
    <x v="0"/>
  </r>
  <r>
    <x v="0"/>
    <n v="35830"/>
    <x v="0"/>
  </r>
  <r>
    <x v="0"/>
    <n v="71920"/>
    <x v="1"/>
  </r>
  <r>
    <x v="0"/>
    <n v="35990"/>
    <x v="1"/>
  </r>
  <r>
    <x v="0"/>
    <n v="32720"/>
    <x v="0"/>
  </r>
  <r>
    <x v="1"/>
    <n v="72040"/>
    <x v="0"/>
  </r>
  <r>
    <x v="1"/>
    <n v="32810"/>
    <x v="0"/>
  </r>
  <r>
    <x v="0"/>
    <n v="72350"/>
    <x v="0"/>
  </r>
  <r>
    <x v="0"/>
    <n v="72360"/>
    <x v="0"/>
  </r>
  <r>
    <x v="0"/>
    <n v="72500"/>
    <x v="1"/>
  </r>
  <r>
    <x v="2"/>
    <n v="36480"/>
    <x v="1"/>
  </r>
  <r>
    <x v="1"/>
    <n v="36710"/>
    <x v="1"/>
  </r>
  <r>
    <x v="0"/>
    <n v="73490"/>
    <x v="0"/>
  </r>
  <r>
    <x v="1"/>
    <n v="37060"/>
    <x v="0"/>
  </r>
  <r>
    <x v="2"/>
    <n v="74620"/>
    <x v="0"/>
  </r>
  <r>
    <x v="1"/>
    <n v="116980"/>
    <x v="0"/>
  </r>
  <r>
    <x v="1"/>
    <n v="28330"/>
    <x v="2"/>
  </r>
  <r>
    <x v="2"/>
    <n v="54130"/>
    <x v="0"/>
  </r>
  <r>
    <x v="1"/>
    <n v="114690"/>
    <x v="2"/>
  </r>
  <r>
    <x v="0"/>
    <n v="71230"/>
    <x v="0"/>
  </r>
  <r>
    <x v="1"/>
    <n v="55310"/>
    <x v="0"/>
  </r>
  <r>
    <x v="0"/>
    <n v="51320"/>
    <x v="0"/>
  </r>
  <r>
    <x v="1"/>
    <n v="29880"/>
    <x v="2"/>
  </r>
  <r>
    <x v="0"/>
    <n v="65350"/>
    <x v="1"/>
  </r>
  <r>
    <x v="0"/>
    <n v="72500"/>
    <x v="2"/>
  </r>
  <r>
    <x v="1"/>
    <n v="104080"/>
    <x v="1"/>
  </r>
  <r>
    <x v="2"/>
    <n v="70080"/>
    <x v="2"/>
  </r>
  <r>
    <x v="0"/>
    <n v="75720"/>
    <x v="1"/>
  </r>
  <r>
    <x v="0"/>
    <n v="84600"/>
    <x v="1"/>
  </r>
  <r>
    <x v="1"/>
    <n v="75320"/>
    <x v="2"/>
  </r>
  <r>
    <x v="1"/>
    <n v="77130"/>
    <x v="2"/>
  </r>
  <r>
    <x v="2"/>
    <n v="105870"/>
    <x v="1"/>
  </r>
  <r>
    <x v="0"/>
    <n v="44450"/>
    <x v="0"/>
  </r>
  <r>
    <x v="1"/>
    <n v="86360"/>
    <x v="0"/>
  </r>
  <r>
    <x v="1"/>
    <n v="67660"/>
    <x v="0"/>
  </r>
  <r>
    <x v="0"/>
    <n v="78380"/>
    <x v="1"/>
  </r>
  <r>
    <x v="1"/>
    <n v="90700"/>
    <x v="1"/>
  </r>
  <r>
    <x v="1"/>
    <n v="115190"/>
    <x v="0"/>
  </r>
  <r>
    <x v="0"/>
    <n v="96920"/>
    <x v="1"/>
  </r>
  <r>
    <x v="1"/>
    <n v="40980"/>
    <x v="0"/>
  </r>
  <r>
    <x v="1"/>
    <n v="48980"/>
    <x v="0"/>
  </r>
  <r>
    <x v="1"/>
    <n v="57090"/>
    <x v="0"/>
  </r>
  <r>
    <x v="0"/>
    <n v="74800"/>
    <x v="2"/>
  </r>
  <r>
    <x v="0"/>
    <n v="98360"/>
    <x v="1"/>
  </r>
  <r>
    <x v="1"/>
    <n v="57620"/>
    <x v="2"/>
  </r>
  <r>
    <x v="0"/>
    <n v="29530"/>
    <x v="0"/>
  </r>
  <r>
    <x v="1"/>
    <n v="90530"/>
    <x v="2"/>
  </r>
  <r>
    <x v="1"/>
    <n v="65700"/>
    <x v="1"/>
  </r>
  <r>
    <x v="0"/>
    <n v="69060"/>
    <x v="2"/>
  </r>
  <r>
    <x v="1"/>
    <n v="69730"/>
    <x v="0"/>
  </r>
  <r>
    <x v="0"/>
    <n v="31200"/>
    <x v="1"/>
  </r>
  <r>
    <x v="1"/>
    <n v="106930"/>
    <x v="1"/>
  </r>
  <r>
    <x v="0"/>
    <n v="30940"/>
    <x v="0"/>
  </r>
  <r>
    <x v="0"/>
    <n v="87930"/>
    <x v="1"/>
  </r>
  <r>
    <x v="0"/>
    <n v="57000"/>
    <x v="1"/>
  </r>
  <r>
    <x v="1"/>
    <n v="79590"/>
    <x v="1"/>
  </r>
  <r>
    <x v="1"/>
    <n v="40750"/>
    <x v="2"/>
  </r>
  <r>
    <x v="0"/>
    <n v="86570"/>
    <x v="0"/>
  </r>
  <r>
    <x v="1"/>
    <n v="108290"/>
    <x v="1"/>
  </r>
  <r>
    <x v="1"/>
    <n v="44120"/>
    <x v="2"/>
  </r>
  <r>
    <x v="1"/>
    <n v="82680"/>
    <x v="2"/>
  </r>
  <r>
    <x v="1"/>
    <n v="52250"/>
    <x v="0"/>
  </r>
  <r>
    <x v="1"/>
    <n v="115790"/>
    <x v="2"/>
  </r>
  <r>
    <x v="1"/>
    <n v="78560"/>
    <x v="0"/>
  </r>
  <r>
    <x v="0"/>
    <n v="105290"/>
    <x v="0"/>
  </r>
  <r>
    <x v="0"/>
    <n v="48590"/>
    <x v="0"/>
  </r>
  <r>
    <x v="1"/>
    <n v="92010"/>
    <x v="1"/>
  </r>
  <r>
    <x v="1"/>
    <n v="113790"/>
    <x v="0"/>
  </r>
  <r>
    <x v="1"/>
    <n v="114650"/>
    <x v="0"/>
  </r>
  <r>
    <x v="1"/>
    <n v="37550"/>
    <x v="1"/>
  </r>
  <r>
    <x v="0"/>
    <n v="75230"/>
    <x v="0"/>
  </r>
  <r>
    <x v="1"/>
    <n v="76190"/>
    <x v="1"/>
  </r>
  <r>
    <x v="1"/>
    <n v="29420"/>
    <x v="0"/>
  </r>
  <r>
    <x v="1"/>
    <n v="38330"/>
    <x v="2"/>
  </r>
  <r>
    <x v="0"/>
    <n v="38440"/>
    <x v="2"/>
  </r>
  <r>
    <x v="1"/>
    <n v="32190"/>
    <x v="0"/>
  </r>
  <r>
    <x v="0"/>
    <n v="29810"/>
    <x v="0"/>
  </r>
  <r>
    <x v="0"/>
    <n v="77840"/>
    <x v="1"/>
  </r>
  <r>
    <x v="1"/>
    <n v="78440"/>
    <x v="2"/>
  </r>
  <r>
    <x v="1"/>
    <n v="78710"/>
    <x v="0"/>
  </r>
  <r>
    <x v="0"/>
    <n v="80030"/>
    <x v="0"/>
  </r>
  <r>
    <x v="1"/>
    <n v="33560"/>
    <x v="0"/>
  </r>
  <r>
    <x v="0"/>
    <n v="80700"/>
    <x v="1"/>
  </r>
  <r>
    <x v="1"/>
    <n v="40450"/>
    <x v="0"/>
  </r>
  <r>
    <x v="0"/>
    <n v="33760"/>
    <x v="1"/>
  </r>
  <r>
    <x v="1"/>
    <n v="81220"/>
    <x v="2"/>
  </r>
  <r>
    <x v="1"/>
    <n v="33890"/>
    <x v="1"/>
  </r>
  <r>
    <x v="1"/>
    <n v="40770"/>
    <x v="1"/>
  </r>
  <r>
    <x v="1"/>
    <n v="82240"/>
    <x v="0"/>
  </r>
  <r>
    <x v="1"/>
    <n v="31820"/>
    <x v="2"/>
  </r>
  <r>
    <x v="0"/>
    <n v="83400"/>
    <x v="0"/>
  </r>
  <r>
    <x v="1"/>
    <n v="83590"/>
    <x v="1"/>
  </r>
  <r>
    <x v="0"/>
    <n v="28310"/>
    <x v="1"/>
  </r>
  <r>
    <x v="1"/>
    <n v="84940"/>
    <x v="0"/>
  </r>
  <r>
    <x v="0"/>
    <n v="85000"/>
    <x v="0"/>
  </r>
  <r>
    <x v="0"/>
    <n v="85180"/>
    <x v="0"/>
  </r>
  <r>
    <x v="0"/>
    <n v="85260"/>
    <x v="2"/>
  </r>
  <r>
    <x v="0"/>
    <n v="38930"/>
    <x v="1"/>
  </r>
  <r>
    <x v="1"/>
    <n v="85780"/>
    <x v="1"/>
  </r>
  <r>
    <x v="1"/>
    <n v="85920"/>
    <x v="1"/>
  </r>
  <r>
    <x v="0"/>
    <n v="43020"/>
    <x v="0"/>
  </r>
  <r>
    <x v="0"/>
    <n v="86230"/>
    <x v="1"/>
  </r>
  <r>
    <x v="0"/>
    <n v="35930"/>
    <x v="1"/>
  </r>
  <r>
    <x v="0"/>
    <n v="86340"/>
    <x v="1"/>
  </r>
  <r>
    <x v="0"/>
    <n v="43200"/>
    <x v="1"/>
  </r>
  <r>
    <x v="0"/>
    <n v="86490"/>
    <x v="0"/>
  </r>
  <r>
    <x v="1"/>
    <n v="28870"/>
    <x v="0"/>
  </r>
  <r>
    <x v="0"/>
    <n v="86940"/>
    <x v="1"/>
  </r>
  <r>
    <x v="0"/>
    <n v="86990"/>
    <x v="1"/>
  </r>
  <r>
    <x v="1"/>
    <n v="36550"/>
    <x v="0"/>
  </r>
  <r>
    <x v="0"/>
    <n v="33800"/>
    <x v="1"/>
  </r>
  <r>
    <x v="1"/>
    <n v="39970"/>
    <x v="0"/>
  </r>
  <r>
    <x v="1"/>
    <n v="29330"/>
    <x v="0"/>
  </r>
  <r>
    <x v="1"/>
    <n v="88330"/>
    <x v="0"/>
  </r>
  <r>
    <x v="1"/>
    <n v="88510"/>
    <x v="0"/>
  </r>
  <r>
    <x v="1"/>
    <n v="88690"/>
    <x v="2"/>
  </r>
  <r>
    <x v="1"/>
    <n v="40530"/>
    <x v="2"/>
  </r>
  <r>
    <x v="1"/>
    <n v="89960"/>
    <x v="2"/>
  </r>
  <r>
    <x v="1"/>
    <n v="34650"/>
    <x v="1"/>
  </r>
  <r>
    <x v="0"/>
    <n v="90240"/>
    <x v="1"/>
  </r>
  <r>
    <x v="0"/>
    <n v="34830"/>
    <x v="0"/>
  </r>
  <r>
    <x v="1"/>
    <n v="91120"/>
    <x v="0"/>
  </r>
  <r>
    <x v="0"/>
    <n v="91190"/>
    <x v="2"/>
  </r>
  <r>
    <x v="1"/>
    <n v="91500"/>
    <x v="2"/>
  </r>
  <r>
    <x v="1"/>
    <n v="41670"/>
    <x v="2"/>
  </r>
  <r>
    <x v="0"/>
    <n v="41980"/>
    <x v="2"/>
  </r>
  <r>
    <x v="1"/>
    <n v="46280"/>
    <x v="2"/>
  </r>
  <r>
    <x v="0"/>
    <n v="35670"/>
    <x v="0"/>
  </r>
  <r>
    <x v="0"/>
    <n v="93130"/>
    <x v="0"/>
  </r>
  <r>
    <x v="1"/>
    <n v="93210"/>
    <x v="2"/>
  </r>
  <r>
    <x v="0"/>
    <n v="35940"/>
    <x v="0"/>
  </r>
  <r>
    <x v="0"/>
    <n v="31170"/>
    <x v="1"/>
  </r>
  <r>
    <x v="0"/>
    <n v="93960"/>
    <x v="0"/>
  </r>
  <r>
    <x v="1"/>
    <n v="94530"/>
    <x v="1"/>
  </r>
  <r>
    <x v="1"/>
    <n v="47270"/>
    <x v="0"/>
  </r>
  <r>
    <x v="0"/>
    <n v="39540"/>
    <x v="2"/>
  </r>
  <r>
    <x v="0"/>
    <n v="95340"/>
    <x v="2"/>
  </r>
  <r>
    <x v="1"/>
    <n v="47670"/>
    <x v="1"/>
  </r>
  <r>
    <x v="0"/>
    <n v="39940"/>
    <x v="2"/>
  </r>
  <r>
    <x v="1"/>
    <n v="43600"/>
    <x v="1"/>
  </r>
  <r>
    <x v="0"/>
    <n v="36920"/>
    <x v="0"/>
  </r>
  <r>
    <x v="0"/>
    <n v="96620"/>
    <x v="2"/>
  </r>
  <r>
    <x v="0"/>
    <n v="32270"/>
    <x v="1"/>
  </r>
  <r>
    <x v="1"/>
    <n v="97020"/>
    <x v="0"/>
  </r>
  <r>
    <x v="1"/>
    <n v="37360"/>
    <x v="2"/>
  </r>
  <r>
    <x v="0"/>
    <n v="98200"/>
    <x v="1"/>
  </r>
  <r>
    <x v="0"/>
    <n v="98740"/>
    <x v="1"/>
  </r>
  <r>
    <x v="1"/>
    <n v="100420"/>
    <x v="1"/>
  </r>
  <r>
    <x v="0"/>
    <n v="41930"/>
    <x v="2"/>
  </r>
  <r>
    <x v="1"/>
    <n v="102520"/>
    <x v="1"/>
  </r>
  <r>
    <x v="0"/>
    <n v="39650"/>
    <x v="1"/>
  </r>
  <r>
    <x v="0"/>
    <n v="51800"/>
    <x v="1"/>
  </r>
  <r>
    <x v="0"/>
    <n v="103610"/>
    <x v="0"/>
  </r>
  <r>
    <x v="1"/>
    <n v="104340"/>
    <x v="0"/>
  </r>
  <r>
    <x v="1"/>
    <n v="52220"/>
    <x v="0"/>
  </r>
  <r>
    <x v="1"/>
    <n v="40270"/>
    <x v="0"/>
  </r>
  <r>
    <x v="1"/>
    <n v="104770"/>
    <x v="0"/>
  </r>
  <r>
    <x v="1"/>
    <n v="52630"/>
    <x v="1"/>
  </r>
  <r>
    <x v="1"/>
    <n v="105330"/>
    <x v="2"/>
  </r>
  <r>
    <x v="0"/>
    <n v="105610"/>
    <x v="2"/>
  </r>
  <r>
    <x v="0"/>
    <n v="105960"/>
    <x v="1"/>
  </r>
  <r>
    <x v="1"/>
    <n v="106170"/>
    <x v="2"/>
  </r>
  <r>
    <x v="1"/>
    <n v="106400"/>
    <x v="1"/>
  </r>
  <r>
    <x v="1"/>
    <n v="106460"/>
    <x v="2"/>
  </r>
  <r>
    <x v="1"/>
    <n v="106780"/>
    <x v="0"/>
  </r>
  <r>
    <x v="0"/>
    <n v="44530"/>
    <x v="0"/>
  </r>
  <r>
    <x v="0"/>
    <n v="41160"/>
    <x v="2"/>
  </r>
  <r>
    <x v="0"/>
    <n v="107090"/>
    <x v="0"/>
  </r>
  <r>
    <x v="0"/>
    <n v="107440"/>
    <x v="0"/>
  </r>
  <r>
    <x v="1"/>
    <n v="53760"/>
    <x v="1"/>
  </r>
  <r>
    <x v="0"/>
    <n v="107580"/>
    <x v="1"/>
  </r>
  <r>
    <x v="1"/>
    <n v="54140"/>
    <x v="1"/>
  </r>
  <r>
    <x v="0"/>
    <n v="108390"/>
    <x v="2"/>
  </r>
  <r>
    <x v="1"/>
    <n v="108450"/>
    <x v="1"/>
  </r>
  <r>
    <x v="1"/>
    <n v="28580"/>
    <x v="1"/>
  </r>
  <r>
    <x v="1"/>
    <n v="110780"/>
    <x v="1"/>
  </r>
  <r>
    <x v="1"/>
    <n v="110890"/>
    <x v="1"/>
  </r>
  <r>
    <x v="1"/>
    <n v="110950"/>
    <x v="0"/>
  </r>
  <r>
    <x v="1"/>
    <n v="46350"/>
    <x v="0"/>
  </r>
  <r>
    <x v="1"/>
    <n v="111480"/>
    <x v="0"/>
  </r>
  <r>
    <x v="0"/>
    <n v="31020"/>
    <x v="2"/>
  </r>
  <r>
    <x v="1"/>
    <n v="42990"/>
    <x v="0"/>
  </r>
  <r>
    <x v="1"/>
    <n v="112460"/>
    <x v="0"/>
  </r>
  <r>
    <x v="0"/>
    <n v="112570"/>
    <x v="1"/>
  </r>
  <r>
    <x v="1"/>
    <n v="112780"/>
    <x v="1"/>
  </r>
  <r>
    <x v="1"/>
    <n v="56620"/>
    <x v="1"/>
  </r>
  <r>
    <x v="1"/>
    <n v="113620"/>
    <x v="2"/>
  </r>
  <r>
    <x v="1"/>
    <n v="37920"/>
    <x v="1"/>
  </r>
  <r>
    <x v="1"/>
    <n v="56900"/>
    <x v="1"/>
  </r>
  <r>
    <x v="0"/>
    <n v="29970"/>
    <x v="0"/>
  </r>
  <r>
    <x v="0"/>
    <n v="113980"/>
    <x v="2"/>
  </r>
  <r>
    <x v="0"/>
    <n v="47550"/>
    <x v="0"/>
  </r>
  <r>
    <x v="1"/>
    <n v="115490"/>
    <x v="1"/>
  </r>
  <r>
    <x v="0"/>
    <n v="116220"/>
    <x v="2"/>
  </r>
  <r>
    <x v="1"/>
    <n v="48530"/>
    <x v="1"/>
  </r>
  <r>
    <x v="0"/>
    <n v="44820"/>
    <x v="1"/>
  </r>
  <r>
    <x v="1"/>
    <n v="53180"/>
    <x v="0"/>
  </r>
  <r>
    <x v="1"/>
    <n v="58840"/>
    <x v="1"/>
  </r>
  <r>
    <x v="0"/>
    <n v="58940"/>
    <x v="0"/>
  </r>
  <r>
    <x v="0"/>
    <n v="58940"/>
    <x v="0"/>
  </r>
  <r>
    <x v="0"/>
    <n v="31090"/>
    <x v="2"/>
  </r>
  <r>
    <x v="0"/>
    <n v="31090"/>
    <x v="0"/>
  </r>
  <r>
    <x v="0"/>
    <n v="49390"/>
    <x v="2"/>
  </r>
  <r>
    <x v="1"/>
    <n v="118980"/>
    <x v="1"/>
  </r>
  <r>
    <x v="1"/>
    <n v="119020"/>
    <x v="2"/>
  </r>
  <r>
    <x v="1"/>
    <n v="28480"/>
    <x v="0"/>
  </r>
  <r>
    <x v="1"/>
    <n v="59810"/>
    <x v="2"/>
  </r>
  <r>
    <x v="1"/>
    <n v="49920"/>
    <x v="0"/>
  </r>
  <r>
    <x v="0"/>
    <n v="46160"/>
    <x v="0"/>
  </r>
  <r>
    <x v="1"/>
    <n v="60010"/>
    <x v="2"/>
  </r>
  <r>
    <x v="0"/>
    <n v="30250"/>
    <x v="0"/>
  </r>
  <r>
    <x v="1"/>
    <n v="61100"/>
    <x v="0"/>
  </r>
  <r>
    <x v="1"/>
    <n v="61210"/>
    <x v="0"/>
  </r>
  <r>
    <x v="1"/>
    <n v="41140"/>
    <x v="2"/>
  </r>
  <r>
    <x v="0"/>
    <n v="32500"/>
    <x v="2"/>
  </r>
  <r>
    <x v="0"/>
    <n v="41220"/>
    <x v="2"/>
  </r>
  <r>
    <x v="0"/>
    <n v="31020"/>
    <x v="1"/>
  </r>
  <r>
    <x v="1"/>
    <n v="29590"/>
    <x v="0"/>
  </r>
  <r>
    <x v="1"/>
    <n v="29770"/>
    <x v="2"/>
  </r>
  <r>
    <x v="1"/>
    <n v="63020"/>
    <x v="1"/>
  </r>
  <r>
    <x v="0"/>
    <n v="42160"/>
    <x v="1"/>
  </r>
  <r>
    <x v="1"/>
    <n v="33410"/>
    <x v="0"/>
  </r>
  <r>
    <x v="1"/>
    <n v="52960"/>
    <x v="2"/>
  </r>
  <r>
    <x v="0"/>
    <n v="42820"/>
    <x v="0"/>
  </r>
  <r>
    <x v="0"/>
    <n v="33920"/>
    <x v="0"/>
  </r>
  <r>
    <x v="1"/>
    <n v="64960"/>
    <x v="2"/>
  </r>
  <r>
    <x v="0"/>
    <n v="50020"/>
    <x v="1"/>
  </r>
  <r>
    <x v="0"/>
    <n v="31040"/>
    <x v="1"/>
  </r>
  <r>
    <x v="1"/>
    <n v="50310"/>
    <x v="0"/>
  </r>
  <r>
    <x v="0"/>
    <n v="60130"/>
    <x v="1"/>
  </r>
  <r>
    <x v="1"/>
    <n v="55280"/>
    <x v="0"/>
  </r>
  <r>
    <x v="1"/>
    <n v="66370"/>
    <x v="2"/>
  </r>
  <r>
    <x v="1"/>
    <n v="66370"/>
    <x v="1"/>
  </r>
  <r>
    <x v="1"/>
    <n v="66460"/>
    <x v="2"/>
  </r>
  <r>
    <x v="0"/>
    <n v="66610"/>
    <x v="1"/>
  </r>
  <r>
    <x v="0"/>
    <n v="37020"/>
    <x v="0"/>
  </r>
  <r>
    <x v="0"/>
    <n v="61050"/>
    <x v="1"/>
  </r>
  <r>
    <x v="0"/>
    <n v="45060"/>
    <x v="2"/>
  </r>
  <r>
    <x v="1"/>
    <n v="61620"/>
    <x v="1"/>
  </r>
  <r>
    <x v="1"/>
    <n v="37800"/>
    <x v="2"/>
  </r>
  <r>
    <x v="1"/>
    <n v="68090"/>
    <x v="0"/>
  </r>
  <r>
    <x v="0"/>
    <n v="68200"/>
    <x v="2"/>
  </r>
  <r>
    <x v="1"/>
    <n v="52670"/>
    <x v="0"/>
  </r>
  <r>
    <x v="1"/>
    <n v="52670"/>
    <x v="1"/>
  </r>
  <r>
    <x v="0"/>
    <n v="57080"/>
    <x v="0"/>
  </r>
  <r>
    <x v="0"/>
    <n v="68900"/>
    <x v="1"/>
  </r>
  <r>
    <x v="1"/>
    <n v="69120"/>
    <x v="1"/>
  </r>
  <r>
    <x v="1"/>
    <n v="69120"/>
    <x v="0"/>
  </r>
  <r>
    <x v="1"/>
    <n v="69340"/>
    <x v="2"/>
  </r>
  <r>
    <x v="0"/>
    <n v="36740"/>
    <x v="0"/>
  </r>
  <r>
    <x v="0"/>
    <n v="69970"/>
    <x v="1"/>
  </r>
  <r>
    <x v="1"/>
    <n v="37110"/>
    <x v="0"/>
  </r>
  <r>
    <x v="0"/>
    <n v="35440"/>
    <x v="1"/>
  </r>
  <r>
    <x v="0"/>
    <n v="70930"/>
    <x v="0"/>
  </r>
  <r>
    <x v="1"/>
    <n v="71240"/>
    <x v="1"/>
  </r>
  <r>
    <x v="1"/>
    <n v="59430"/>
    <x v="2"/>
  </r>
  <r>
    <x v="0"/>
    <n v="29890"/>
    <x v="0"/>
  </r>
  <r>
    <x v="1"/>
    <n v="35940"/>
    <x v="1"/>
  </r>
  <r>
    <x v="1"/>
    <n v="36040"/>
    <x v="1"/>
  </r>
  <r>
    <x v="1"/>
    <n v="60140"/>
    <x v="1"/>
  </r>
  <r>
    <x v="1"/>
    <n v="38030"/>
    <x v="1"/>
  </r>
  <r>
    <x v="0"/>
    <n v="60330"/>
    <x v="2"/>
  </r>
  <r>
    <x v="0"/>
    <n v="38250"/>
    <x v="0"/>
  </r>
  <r>
    <x v="1"/>
    <n v="61010"/>
    <x v="0"/>
  </r>
  <r>
    <x v="1"/>
    <n v="73240"/>
    <x v="0"/>
  </r>
  <r>
    <x v="1"/>
    <n v="38730"/>
    <x v="1"/>
  </r>
  <r>
    <x v="1"/>
    <n v="74920"/>
    <x v="2"/>
  </r>
  <r>
    <x v="0"/>
    <n v="57640"/>
    <x v="1"/>
  </r>
  <r>
    <x v="1"/>
    <n v="35740"/>
    <x v="0"/>
  </r>
  <r>
    <x v="0"/>
    <n v="57820"/>
    <x v="0"/>
  </r>
  <r>
    <x v="0"/>
    <n v="75280"/>
    <x v="0"/>
  </r>
  <r>
    <x v="0"/>
    <n v="75480"/>
    <x v="0"/>
  </r>
  <r>
    <x v="0"/>
    <n v="39750"/>
    <x v="0"/>
  </r>
  <r>
    <x v="1"/>
    <n v="58260"/>
    <x v="1"/>
  </r>
  <r>
    <x v="1"/>
    <n v="68970"/>
    <x v="0"/>
  </r>
  <r>
    <x v="1"/>
    <n v="39960"/>
    <x v="1"/>
  </r>
  <r>
    <x v="0"/>
    <n v="75970"/>
    <x v="0"/>
  </r>
  <r>
    <x v="0"/>
    <n v="77110"/>
    <x v="1"/>
  </r>
  <r>
    <x v="0"/>
    <n v="77260"/>
    <x v="1"/>
  </r>
  <r>
    <x v="0"/>
    <n v="36820"/>
    <x v="1"/>
  </r>
  <r>
    <x v="0"/>
    <n v="59550"/>
    <x v="1"/>
  </r>
  <r>
    <x v="1"/>
    <n v="38830"/>
    <x v="0"/>
  </r>
  <r>
    <x v="1"/>
    <n v="43700"/>
    <x v="2"/>
  </r>
  <r>
    <x v="0"/>
    <n v="33030"/>
    <x v="2"/>
  </r>
  <r>
    <x v="0"/>
    <n v="39700"/>
    <x v="2"/>
  </r>
  <r>
    <x v="1"/>
    <n v="41790"/>
    <x v="1"/>
  </r>
  <r>
    <x v="0"/>
    <n v="61330"/>
    <x v="2"/>
  </r>
  <r>
    <x v="1"/>
    <n v="80360"/>
    <x v="0"/>
  </r>
  <r>
    <x v="1"/>
    <n v="67430"/>
    <x v="0"/>
  </r>
  <r>
    <x v="1"/>
    <n v="67630"/>
    <x v="1"/>
  </r>
  <r>
    <x v="0"/>
    <n v="42730"/>
    <x v="2"/>
  </r>
  <r>
    <x v="1"/>
    <n v="81260"/>
    <x v="1"/>
  </r>
  <r>
    <x v="0"/>
    <n v="43110"/>
    <x v="2"/>
  </r>
  <r>
    <x v="1"/>
    <n v="74550"/>
    <x v="2"/>
  </r>
  <r>
    <x v="0"/>
    <n v="82120"/>
    <x v="2"/>
  </r>
  <r>
    <x v="0"/>
    <n v="39340"/>
    <x v="0"/>
  </r>
  <r>
    <x v="1"/>
    <n v="43510"/>
    <x v="0"/>
  </r>
  <r>
    <x v="0"/>
    <n v="75870"/>
    <x v="0"/>
  </r>
  <r>
    <x v="0"/>
    <n v="46470"/>
    <x v="0"/>
  </r>
  <r>
    <x v="0"/>
    <n v="84420"/>
    <x v="1"/>
  </r>
  <r>
    <x v="1"/>
    <n v="70360"/>
    <x v="2"/>
  </r>
  <r>
    <x v="1"/>
    <n v="70610"/>
    <x v="2"/>
  </r>
  <r>
    <x v="1"/>
    <n v="47290"/>
    <x v="1"/>
  </r>
  <r>
    <x v="1"/>
    <n v="71030"/>
    <x v="2"/>
  </r>
  <r>
    <x v="0"/>
    <n v="57080"/>
    <x v="1"/>
  </r>
  <r>
    <x v="0"/>
    <n v="85670"/>
    <x v="0"/>
  </r>
  <r>
    <x v="0"/>
    <n v="71820"/>
    <x v="0"/>
  </r>
  <r>
    <x v="0"/>
    <n v="78390"/>
    <x v="1"/>
  </r>
  <r>
    <x v="0"/>
    <n v="86920"/>
    <x v="1"/>
  </r>
  <r>
    <x v="1"/>
    <n v="58130"/>
    <x v="0"/>
  </r>
  <r>
    <x v="0"/>
    <n v="87400"/>
    <x v="0"/>
  </r>
  <r>
    <x v="0"/>
    <n v="88030"/>
    <x v="1"/>
  </r>
  <r>
    <x v="0"/>
    <n v="67910"/>
    <x v="0"/>
  </r>
  <r>
    <x v="2"/>
    <n v="67960"/>
    <x v="1"/>
  </r>
  <r>
    <x v="0"/>
    <n v="68010"/>
    <x v="1"/>
  </r>
  <r>
    <x v="1"/>
    <n v="58960"/>
    <x v="2"/>
  </r>
  <r>
    <x v="0"/>
    <n v="49520"/>
    <x v="1"/>
  </r>
  <r>
    <x v="0"/>
    <n v="74390"/>
    <x v="0"/>
  </r>
  <r>
    <x v="1"/>
    <n v="46990"/>
    <x v="0"/>
  </r>
  <r>
    <x v="1"/>
    <n v="90080"/>
    <x v="0"/>
  </r>
  <r>
    <x v="1"/>
    <n v="75600"/>
    <x v="1"/>
  </r>
  <r>
    <x v="1"/>
    <n v="47760"/>
    <x v="0"/>
  </r>
  <r>
    <x v="1"/>
    <n v="69860"/>
    <x v="0"/>
  </r>
  <r>
    <x v="1"/>
    <n v="60560"/>
    <x v="1"/>
  </r>
  <r>
    <x v="2"/>
    <n v="75990"/>
    <x v="0"/>
  </r>
  <r>
    <x v="1"/>
    <n v="70230"/>
    <x v="0"/>
  </r>
  <r>
    <x v="0"/>
    <n v="76300"/>
    <x v="0"/>
  </r>
  <r>
    <x v="0"/>
    <n v="91930"/>
    <x v="0"/>
  </r>
  <r>
    <x v="1"/>
    <n v="92190"/>
    <x v="1"/>
  </r>
  <r>
    <x v="1"/>
    <n v="48690"/>
    <x v="2"/>
  </r>
  <r>
    <x v="1"/>
    <n v="51520"/>
    <x v="1"/>
  </r>
  <r>
    <x v="1"/>
    <n v="61920"/>
    <x v="0"/>
  </r>
  <r>
    <x v="2"/>
    <n v="93160"/>
    <x v="2"/>
  </r>
  <r>
    <x v="0"/>
    <n v="93270"/>
    <x v="2"/>
  </r>
  <r>
    <x v="2"/>
    <n v="77910"/>
    <x v="0"/>
  </r>
  <r>
    <x v="0"/>
    <n v="46750"/>
    <x v="2"/>
  </r>
  <r>
    <x v="0"/>
    <n v="78020"/>
    <x v="2"/>
  </r>
  <r>
    <x v="1"/>
    <n v="78020"/>
    <x v="0"/>
  </r>
  <r>
    <x v="1"/>
    <n v="72040"/>
    <x v="1"/>
  </r>
  <r>
    <x v="1"/>
    <n v="72160"/>
    <x v="0"/>
  </r>
  <r>
    <x v="2"/>
    <n v="52140"/>
    <x v="1"/>
  </r>
  <r>
    <x v="0"/>
    <n v="49530"/>
    <x v="2"/>
  </r>
  <r>
    <x v="1"/>
    <n v="78490"/>
    <x v="1"/>
  </r>
  <r>
    <x v="1"/>
    <n v="72550"/>
    <x v="2"/>
  </r>
  <r>
    <x v="1"/>
    <n v="72880"/>
    <x v="0"/>
  </r>
  <r>
    <x v="1"/>
    <n v="72880"/>
    <x v="2"/>
  </r>
  <r>
    <x v="1"/>
    <n v="95020"/>
    <x v="2"/>
  </r>
  <r>
    <x v="0"/>
    <n v="45510"/>
    <x v="1"/>
  </r>
  <r>
    <x v="0"/>
    <n v="86940"/>
    <x v="0"/>
  </r>
  <r>
    <x v="0"/>
    <n v="45590"/>
    <x v="1"/>
  </r>
  <r>
    <x v="0"/>
    <n v="47910"/>
    <x v="0"/>
  </r>
  <r>
    <x v="1"/>
    <n v="96250"/>
    <x v="2"/>
  </r>
  <r>
    <x v="1"/>
    <n v="48290"/>
    <x v="0"/>
  </r>
  <r>
    <x v="0"/>
    <n v="88430"/>
    <x v="2"/>
  </r>
  <r>
    <x v="0"/>
    <n v="49000"/>
    <x v="1"/>
  </r>
  <r>
    <x v="0"/>
    <n v="75440"/>
    <x v="2"/>
  </r>
  <r>
    <x v="1"/>
    <n v="75540"/>
    <x v="1"/>
  </r>
  <r>
    <x v="0"/>
    <n v="36460"/>
    <x v="1"/>
  </r>
  <r>
    <x v="1"/>
    <n v="82670"/>
    <x v="0"/>
  </r>
  <r>
    <x v="1"/>
    <n v="36880"/>
    <x v="0"/>
  </r>
  <r>
    <x v="1"/>
    <n v="83190"/>
    <x v="2"/>
  </r>
  <r>
    <x v="1"/>
    <n v="90800"/>
    <x v="1"/>
  </r>
  <r>
    <x v="1"/>
    <n v="76930"/>
    <x v="1"/>
  </r>
  <r>
    <x v="0"/>
    <n v="100370"/>
    <x v="1"/>
  </r>
  <r>
    <x v="0"/>
    <n v="83750"/>
    <x v="1"/>
  </r>
  <r>
    <x v="0"/>
    <n v="50450"/>
    <x v="2"/>
  </r>
  <r>
    <x v="1"/>
    <n v="84500"/>
    <x v="0"/>
  </r>
  <r>
    <x v="0"/>
    <n v="84760"/>
    <x v="0"/>
  </r>
  <r>
    <x v="0"/>
    <n v="67960"/>
    <x v="0"/>
  </r>
  <r>
    <x v="0"/>
    <n v="51650"/>
    <x v="1"/>
  </r>
  <r>
    <x v="1"/>
    <n v="79570"/>
    <x v="0"/>
  </r>
  <r>
    <x v="0"/>
    <n v="86240"/>
    <x v="2"/>
  </r>
  <r>
    <x v="0"/>
    <n v="45060"/>
    <x v="0"/>
  </r>
  <r>
    <x v="0"/>
    <n v="86470"/>
    <x v="0"/>
  </r>
  <r>
    <x v="0"/>
    <n v="94820"/>
    <x v="1"/>
  </r>
  <r>
    <x v="1"/>
    <n v="104340"/>
    <x v="0"/>
  </r>
  <r>
    <x v="1"/>
    <n v="54970"/>
    <x v="2"/>
  </r>
  <r>
    <x v="1"/>
    <n v="52270"/>
    <x v="0"/>
  </r>
  <r>
    <x v="2"/>
    <n v="104800"/>
    <x v="2"/>
  </r>
  <r>
    <x v="1"/>
    <n v="52750"/>
    <x v="0"/>
  </r>
  <r>
    <x v="1"/>
    <n v="52750"/>
    <x v="1"/>
  </r>
  <r>
    <x v="0"/>
    <n v="96000"/>
    <x v="0"/>
  </r>
  <r>
    <x v="1"/>
    <n v="88380"/>
    <x v="0"/>
  </r>
  <r>
    <x v="0"/>
    <n v="32140"/>
    <x v="0"/>
  </r>
  <r>
    <x v="2"/>
    <n v="88590"/>
    <x v="1"/>
  </r>
  <r>
    <x v="0"/>
    <n v="106670"/>
    <x v="2"/>
  </r>
  <r>
    <x v="0"/>
    <n v="97110"/>
    <x v="1"/>
  </r>
  <r>
    <x v="0"/>
    <n v="56250"/>
    <x v="1"/>
  </r>
  <r>
    <x v="2"/>
    <n v="56370"/>
    <x v="1"/>
  </r>
  <r>
    <x v="0"/>
    <n v="107340"/>
    <x v="1"/>
  </r>
  <r>
    <x v="0"/>
    <n v="83180"/>
    <x v="0"/>
  </r>
  <r>
    <x v="0"/>
    <n v="31050"/>
    <x v="0"/>
  </r>
  <r>
    <x v="1"/>
    <n v="60800"/>
    <x v="1"/>
  </r>
  <r>
    <x v="1"/>
    <n v="91310"/>
    <x v="1"/>
  </r>
  <r>
    <x v="1"/>
    <n v="84470"/>
    <x v="2"/>
  </r>
  <r>
    <x v="1"/>
    <n v="57910"/>
    <x v="0"/>
  </r>
  <r>
    <x v="1"/>
    <n v="110200"/>
    <x v="1"/>
  </r>
  <r>
    <x v="0"/>
    <n v="34470"/>
    <x v="1"/>
  </r>
  <r>
    <x v="0"/>
    <n v="58280"/>
    <x v="1"/>
  </r>
  <r>
    <x v="0"/>
    <n v="110910"/>
    <x v="2"/>
  </r>
  <r>
    <x v="1"/>
    <n v="85330"/>
    <x v="1"/>
  </r>
  <r>
    <x v="0"/>
    <n v="74010"/>
    <x v="0"/>
  </r>
  <r>
    <x v="1"/>
    <n v="61700"/>
    <x v="0"/>
  </r>
  <r>
    <x v="0"/>
    <n v="41160"/>
    <x v="1"/>
  </r>
  <r>
    <x v="1"/>
    <n v="111230"/>
    <x v="1"/>
  </r>
  <r>
    <x v="0"/>
    <n v="85740"/>
    <x v="2"/>
  </r>
  <r>
    <x v="1"/>
    <n v="86560"/>
    <x v="1"/>
  </r>
  <r>
    <x v="0"/>
    <n v="112550"/>
    <x v="0"/>
  </r>
  <r>
    <x v="1"/>
    <n v="94070"/>
    <x v="1"/>
  </r>
  <r>
    <x v="2"/>
    <n v="56710"/>
    <x v="0"/>
  </r>
  <r>
    <x v="1"/>
    <n v="32620"/>
    <x v="0"/>
  </r>
  <r>
    <x v="0"/>
    <n v="42380"/>
    <x v="0"/>
  </r>
  <r>
    <x v="1"/>
    <n v="76390"/>
    <x v="2"/>
  </r>
  <r>
    <x v="1"/>
    <n v="115090"/>
    <x v="0"/>
  </r>
  <r>
    <x v="1"/>
    <n v="95950"/>
    <x v="1"/>
  </r>
  <r>
    <x v="0"/>
    <n v="57750"/>
    <x v="1"/>
  </r>
  <r>
    <x v="1"/>
    <n v="96750"/>
    <x v="0"/>
  </r>
  <r>
    <x v="1"/>
    <n v="96800"/>
    <x v="1"/>
  </r>
  <r>
    <x v="0"/>
    <n v="61210"/>
    <x v="1"/>
  </r>
  <r>
    <x v="1"/>
    <n v="36370"/>
    <x v="2"/>
  </r>
  <r>
    <x v="0"/>
    <n v="58400"/>
    <x v="2"/>
  </r>
  <r>
    <x v="1"/>
    <n v="61790"/>
    <x v="1"/>
  </r>
  <r>
    <x v="1"/>
    <n v="48950"/>
    <x v="1"/>
  </r>
  <r>
    <x v="2"/>
    <n v="98010"/>
    <x v="2"/>
  </r>
  <r>
    <x v="1"/>
    <n v="117810"/>
    <x v="1"/>
  </r>
  <r>
    <x v="0"/>
    <n v="98400"/>
    <x v="2"/>
  </r>
  <r>
    <x v="1"/>
    <n v="118120"/>
    <x v="2"/>
  </r>
  <r>
    <x v="0"/>
    <n v="107790"/>
    <x v="0"/>
  </r>
  <r>
    <x v="0"/>
    <n v="35980"/>
    <x v="2"/>
  </r>
  <r>
    <x v="1"/>
    <n v="91360"/>
    <x v="0"/>
  </r>
  <r>
    <x v="0"/>
    <n v="59430"/>
    <x v="2"/>
  </r>
  <r>
    <x v="0"/>
    <n v="59430"/>
    <x v="1"/>
  </r>
  <r>
    <x v="0"/>
    <n v="99530"/>
    <x v="1"/>
  </r>
  <r>
    <x v="1"/>
    <n v="99630"/>
    <x v="1"/>
  </r>
  <r>
    <x v="1"/>
    <n v="119660"/>
    <x v="1"/>
  </r>
  <r>
    <x v="1"/>
    <n v="119670"/>
    <x v="2"/>
  </r>
  <r>
    <x v="0"/>
    <n v="66510"/>
    <x v="0"/>
  </r>
  <r>
    <x v="0"/>
    <n v="92470"/>
    <x v="0"/>
  </r>
  <r>
    <x v="1"/>
    <n v="63370"/>
    <x v="2"/>
  </r>
  <r>
    <x v="0"/>
    <n v="92700"/>
    <x v="0"/>
  </r>
  <r>
    <x v="1"/>
    <n v="92870"/>
    <x v="1"/>
  </r>
  <r>
    <x v="0"/>
    <n v="109870"/>
    <x v="0"/>
  </r>
  <r>
    <x v="0"/>
    <n v="80610"/>
    <x v="1"/>
  </r>
  <r>
    <x v="0"/>
    <n v="109980"/>
    <x v="0"/>
  </r>
  <r>
    <x v="1"/>
    <n v="57620"/>
    <x v="1"/>
  </r>
  <r>
    <x v="0"/>
    <n v="63710"/>
    <x v="2"/>
  </r>
  <r>
    <x v="1"/>
    <n v="93500"/>
    <x v="1"/>
  </r>
  <r>
    <x v="1"/>
    <n v="101390"/>
    <x v="0"/>
  </r>
  <r>
    <x v="1"/>
    <n v="64270"/>
    <x v="1"/>
  </r>
  <r>
    <x v="0"/>
    <n v="111190"/>
    <x v="2"/>
  </r>
  <r>
    <x v="0"/>
    <n v="34980"/>
    <x v="2"/>
  </r>
  <r>
    <x v="0"/>
    <n v="102130"/>
    <x v="0"/>
  </r>
  <r>
    <x v="0"/>
    <n v="58370"/>
    <x v="0"/>
  </r>
  <r>
    <x v="0"/>
    <n v="81900"/>
    <x v="1"/>
  </r>
  <r>
    <x v="0"/>
    <n v="28870"/>
    <x v="1"/>
  </r>
  <r>
    <x v="0"/>
    <n v="68980"/>
    <x v="0"/>
  </r>
  <r>
    <x v="1"/>
    <n v="103550"/>
    <x v="1"/>
  </r>
  <r>
    <x v="0"/>
    <n v="69190"/>
    <x v="1"/>
  </r>
  <r>
    <x v="0"/>
    <n v="113690"/>
    <x v="0"/>
  </r>
  <r>
    <x v="1"/>
    <n v="113800"/>
    <x v="2"/>
  </r>
  <r>
    <x v="0"/>
    <n v="104410"/>
    <x v="0"/>
  </r>
  <r>
    <x v="1"/>
    <n v="69760"/>
    <x v="0"/>
  </r>
  <r>
    <x v="1"/>
    <n v="105120"/>
    <x v="0"/>
  </r>
  <r>
    <x v="0"/>
    <n v="114810"/>
    <x v="0"/>
  </r>
  <r>
    <x v="1"/>
    <n v="84740"/>
    <x v="2"/>
  </r>
  <r>
    <x v="0"/>
    <n v="115640"/>
    <x v="1"/>
  </r>
  <r>
    <x v="1"/>
    <n v="36540"/>
    <x v="0"/>
  </r>
  <r>
    <x v="0"/>
    <n v="85530"/>
    <x v="0"/>
  </r>
  <r>
    <x v="1"/>
    <n v="71370"/>
    <x v="2"/>
  </r>
  <r>
    <x v="2"/>
    <n v="99450"/>
    <x v="1"/>
  </r>
  <r>
    <x v="1"/>
    <n v="108250"/>
    <x v="2"/>
  </r>
  <r>
    <x v="1"/>
    <n v="108360"/>
    <x v="1"/>
  </r>
  <r>
    <x v="1"/>
    <n v="86840"/>
    <x v="1"/>
  </r>
  <r>
    <x v="0"/>
    <n v="72500"/>
    <x v="2"/>
  </r>
  <r>
    <x v="0"/>
    <n v="100730"/>
    <x v="0"/>
  </r>
  <r>
    <x v="1"/>
    <n v="73360"/>
    <x v="0"/>
  </r>
  <r>
    <x v="0"/>
    <n v="101670"/>
    <x v="0"/>
  </r>
  <r>
    <x v="0"/>
    <n v="41570"/>
    <x v="1"/>
  </r>
  <r>
    <x v="2"/>
    <n v="63450"/>
    <x v="1"/>
  </r>
  <r>
    <x v="0"/>
    <n v="41700"/>
    <x v="2"/>
  </r>
  <r>
    <x v="0"/>
    <n v="75090"/>
    <x v="2"/>
  </r>
  <r>
    <x v="1"/>
    <n v="71210"/>
    <x v="0"/>
  </r>
  <r>
    <x v="0"/>
    <n v="67980"/>
    <x v="2"/>
  </r>
  <r>
    <x v="0"/>
    <n v="104750"/>
    <x v="0"/>
  </r>
  <r>
    <x v="0"/>
    <n v="104770"/>
    <x v="1"/>
  </r>
  <r>
    <x v="1"/>
    <n v="41420"/>
    <x v="1"/>
  </r>
  <r>
    <x v="2"/>
    <n v="114010"/>
    <x v="0"/>
  </r>
  <r>
    <x v="0"/>
    <n v="68890"/>
    <x v="0"/>
  </r>
  <r>
    <x v="0"/>
    <n v="114890"/>
    <x v="1"/>
  </r>
  <r>
    <x v="1"/>
    <n v="69070"/>
    <x v="1"/>
  </r>
  <r>
    <x v="1"/>
    <n v="72840"/>
    <x v="1"/>
  </r>
  <r>
    <x v="0"/>
    <n v="106490"/>
    <x v="0"/>
  </r>
  <r>
    <x v="1"/>
    <n v="115380"/>
    <x v="0"/>
  </r>
  <r>
    <x v="1"/>
    <n v="66140"/>
    <x v="1"/>
  </r>
  <r>
    <x v="0"/>
    <n v="106930"/>
    <x v="2"/>
  </r>
  <r>
    <x v="1"/>
    <n v="106930"/>
    <x v="0"/>
  </r>
  <r>
    <x v="0"/>
    <n v="107020"/>
    <x v="0"/>
  </r>
  <r>
    <x v="1"/>
    <n v="107220"/>
    <x v="2"/>
  </r>
  <r>
    <x v="1"/>
    <n v="69710"/>
    <x v="0"/>
  </r>
  <r>
    <x v="2"/>
    <n v="70020"/>
    <x v="1"/>
  </r>
  <r>
    <x v="0"/>
    <n v="108080"/>
    <x v="1"/>
  </r>
  <r>
    <x v="1"/>
    <n v="117150"/>
    <x v="1"/>
  </r>
  <r>
    <x v="0"/>
    <n v="93880"/>
    <x v="0"/>
  </r>
  <r>
    <x v="0"/>
    <n v="78540"/>
    <x v="0"/>
  </r>
  <r>
    <x v="0"/>
    <n v="28970"/>
    <x v="2"/>
  </r>
  <r>
    <x v="1"/>
    <n v="71540"/>
    <x v="0"/>
  </r>
  <r>
    <x v="0"/>
    <n v="53240"/>
    <x v="1"/>
  </r>
  <r>
    <x v="0"/>
    <n v="119930"/>
    <x v="2"/>
  </r>
  <r>
    <x v="0"/>
    <n v="110770"/>
    <x v="1"/>
  </r>
  <r>
    <x v="0"/>
    <n v="75870"/>
    <x v="2"/>
  </r>
  <r>
    <x v="1"/>
    <n v="80170"/>
    <x v="2"/>
  </r>
  <r>
    <x v="1"/>
    <n v="68860"/>
    <x v="2"/>
  </r>
  <r>
    <x v="0"/>
    <n v="76620"/>
    <x v="1"/>
  </r>
  <r>
    <x v="0"/>
    <n v="41600"/>
    <x v="1"/>
  </r>
  <r>
    <x v="0"/>
    <n v="97120"/>
    <x v="0"/>
  </r>
  <r>
    <x v="1"/>
    <n v="112120"/>
    <x v="2"/>
  </r>
  <r>
    <x v="1"/>
    <n v="70380"/>
    <x v="2"/>
  </r>
  <r>
    <x v="0"/>
    <n v="61690"/>
    <x v="1"/>
  </r>
  <r>
    <x v="1"/>
    <n v="74280"/>
    <x v="2"/>
  </r>
  <r>
    <x v="2"/>
    <n v="34620"/>
    <x v="0"/>
  </r>
  <r>
    <x v="1"/>
    <n v="74710"/>
    <x v="1"/>
  </r>
  <r>
    <x v="2"/>
    <n v="78840"/>
    <x v="2"/>
  </r>
  <r>
    <x v="2"/>
    <n v="115440"/>
    <x v="1"/>
  </r>
  <r>
    <x v="0"/>
    <n v="71510"/>
    <x v="2"/>
  </r>
  <r>
    <x v="0"/>
    <n v="42970"/>
    <x v="2"/>
  </r>
  <r>
    <x v="1"/>
    <n v="47000"/>
    <x v="1"/>
  </r>
  <r>
    <x v="0"/>
    <n v="53910"/>
    <x v="0"/>
  </r>
  <r>
    <x v="1"/>
    <n v="79520"/>
    <x v="0"/>
  </r>
  <r>
    <x v="1"/>
    <n v="79570"/>
    <x v="0"/>
  </r>
  <r>
    <x v="0"/>
    <n v="37900"/>
    <x v="1"/>
  </r>
  <r>
    <x v="1"/>
    <n v="116670"/>
    <x v="0"/>
  </r>
  <r>
    <x v="1"/>
    <n v="75880"/>
    <x v="2"/>
  </r>
  <r>
    <x v="0"/>
    <n v="72350"/>
    <x v="1"/>
  </r>
  <r>
    <x v="1"/>
    <n v="116890"/>
    <x v="0"/>
  </r>
  <r>
    <x v="1"/>
    <n v="117020"/>
    <x v="0"/>
  </r>
  <r>
    <x v="1"/>
    <n v="47650"/>
    <x v="1"/>
  </r>
  <r>
    <x v="0"/>
    <n v="76300"/>
    <x v="0"/>
  </r>
  <r>
    <x v="0"/>
    <n v="117520"/>
    <x v="0"/>
  </r>
  <r>
    <x v="0"/>
    <n v="43900"/>
    <x v="0"/>
  </r>
  <r>
    <x v="0"/>
    <n v="118300"/>
    <x v="0"/>
  </r>
  <r>
    <x v="0"/>
    <n v="77000"/>
    <x v="2"/>
  </r>
  <r>
    <x v="0"/>
    <n v="46750"/>
    <x v="1"/>
  </r>
  <r>
    <x v="0"/>
    <n v="44300"/>
    <x v="2"/>
  </r>
  <r>
    <x v="0"/>
    <n v="86560"/>
    <x v="0"/>
  </r>
  <r>
    <x v="1"/>
    <n v="58030"/>
    <x v="0"/>
  </r>
  <r>
    <x v="0"/>
    <n v="29670"/>
    <x v="2"/>
  </r>
  <r>
    <x v="0"/>
    <n v="88360"/>
    <x v="2"/>
  </r>
  <r>
    <x v="1"/>
    <n v="88510"/>
    <x v="2"/>
  </r>
  <r>
    <x v="1"/>
    <n v="45650"/>
    <x v="2"/>
  </r>
  <r>
    <x v="0"/>
    <n v="76210"/>
    <x v="1"/>
  </r>
  <r>
    <x v="0"/>
    <n v="76210"/>
    <x v="0"/>
  </r>
  <r>
    <x v="1"/>
    <n v="106890"/>
    <x v="0"/>
  </r>
  <r>
    <x v="1"/>
    <n v="89160"/>
    <x v="1"/>
  </r>
  <r>
    <x v="1"/>
    <n v="29770"/>
    <x v="1"/>
  </r>
  <r>
    <x v="1"/>
    <n v="69910"/>
    <x v="0"/>
  </r>
  <r>
    <x v="0"/>
    <n v="84750"/>
    <x v="2"/>
  </r>
  <r>
    <x v="0"/>
    <n v="77050"/>
    <x v="1"/>
  </r>
  <r>
    <x v="0"/>
    <n v="86010"/>
    <x v="0"/>
  </r>
  <r>
    <x v="1"/>
    <n v="109040"/>
    <x v="2"/>
  </r>
  <r>
    <x v="0"/>
    <n v="109050"/>
    <x v="0"/>
  </r>
  <r>
    <x v="1"/>
    <n v="90880"/>
    <x v="0"/>
  </r>
  <r>
    <x v="1"/>
    <n v="49670"/>
    <x v="1"/>
  </r>
  <r>
    <x v="1"/>
    <n v="109380"/>
    <x v="0"/>
  </r>
  <r>
    <x v="0"/>
    <n v="69190"/>
    <x v="0"/>
  </r>
  <r>
    <x v="1"/>
    <n v="110830"/>
    <x v="0"/>
  </r>
  <r>
    <x v="0"/>
    <n v="87740"/>
    <x v="0"/>
  </r>
  <r>
    <x v="1"/>
    <n v="79650"/>
    <x v="0"/>
  </r>
  <r>
    <x v="1"/>
    <n v="48170"/>
    <x v="1"/>
  </r>
  <r>
    <x v="0"/>
    <n v="84310"/>
    <x v="2"/>
  </r>
  <r>
    <x v="0"/>
    <n v="93740"/>
    <x v="0"/>
  </r>
  <r>
    <x v="1"/>
    <n v="89020"/>
    <x v="2"/>
  </r>
  <r>
    <x v="0"/>
    <n v="70650"/>
    <x v="0"/>
  </r>
  <r>
    <x v="1"/>
    <n v="85460"/>
    <x v="0"/>
  </r>
  <r>
    <x v="0"/>
    <n v="85720"/>
    <x v="1"/>
  </r>
  <r>
    <x v="1"/>
    <n v="90340"/>
    <x v="0"/>
  </r>
  <r>
    <x v="2"/>
    <n v="91310"/>
    <x v="0"/>
  </r>
  <r>
    <x v="0"/>
    <n v="72500"/>
    <x v="0"/>
  </r>
  <r>
    <x v="0"/>
    <n v="117150"/>
    <x v="2"/>
  </r>
  <r>
    <x v="1"/>
    <n v="117840"/>
    <x v="0"/>
  </r>
  <r>
    <x v="1"/>
    <n v="93080"/>
    <x v="2"/>
  </r>
  <r>
    <x v="1"/>
    <n v="77100"/>
    <x v="0"/>
  </r>
  <r>
    <x v="1"/>
    <n v="118360"/>
    <x v="0"/>
  </r>
  <r>
    <x v="1"/>
    <n v="89120"/>
    <x v="2"/>
  </r>
  <r>
    <x v="1"/>
    <n v="100360"/>
    <x v="2"/>
  </r>
  <r>
    <x v="1"/>
    <n v="51860"/>
    <x v="0"/>
  </r>
  <r>
    <x v="1"/>
    <n v="51910"/>
    <x v="0"/>
  </r>
  <r>
    <x v="0"/>
    <n v="95680"/>
    <x v="1"/>
  </r>
  <r>
    <x v="1"/>
    <n v="75920"/>
    <x v="0"/>
  </r>
  <r>
    <x v="0"/>
    <n v="95980"/>
    <x v="2"/>
  </r>
  <r>
    <x v="1"/>
    <n v="101420"/>
    <x v="2"/>
  </r>
  <r>
    <x v="1"/>
    <n v="101610"/>
    <x v="0"/>
  </r>
  <r>
    <x v="1"/>
    <n v="96320"/>
    <x v="1"/>
  </r>
  <r>
    <x v="1"/>
    <n v="101790"/>
    <x v="2"/>
  </r>
  <r>
    <x v="0"/>
    <n v="96660"/>
    <x v="0"/>
  </r>
  <r>
    <x v="1"/>
    <n v="102140"/>
    <x v="0"/>
  </r>
  <r>
    <x v="1"/>
    <n v="52590"/>
    <x v="2"/>
  </r>
  <r>
    <x v="1"/>
    <n v="68430"/>
    <x v="1"/>
  </r>
  <r>
    <x v="0"/>
    <n v="77060"/>
    <x v="0"/>
  </r>
  <r>
    <x v="1"/>
    <n v="43150"/>
    <x v="1"/>
  </r>
  <r>
    <x v="1"/>
    <n v="43330"/>
    <x v="1"/>
  </r>
  <r>
    <x v="1"/>
    <n v="103670"/>
    <x v="2"/>
  </r>
  <r>
    <x v="0"/>
    <n v="89360"/>
    <x v="1"/>
  </r>
  <r>
    <x v="1"/>
    <n v="99460"/>
    <x v="1"/>
  </r>
  <r>
    <x v="0"/>
    <n v="99750"/>
    <x v="0"/>
  </r>
  <r>
    <x v="1"/>
    <n v="99750"/>
    <x v="2"/>
  </r>
  <r>
    <x v="0"/>
    <n v="99970"/>
    <x v="2"/>
  </r>
  <r>
    <x v="1"/>
    <n v="59810"/>
    <x v="2"/>
  </r>
  <r>
    <x v="1"/>
    <n v="106400"/>
    <x v="2"/>
  </r>
  <r>
    <x v="0"/>
    <n v="71180"/>
    <x v="1"/>
  </r>
  <r>
    <x v="0"/>
    <n v="101190"/>
    <x v="1"/>
  </r>
  <r>
    <x v="1"/>
    <n v="48180"/>
    <x v="1"/>
  </r>
  <r>
    <x v="0"/>
    <n v="84200"/>
    <x v="1"/>
  </r>
  <r>
    <x v="0"/>
    <n v="80700"/>
    <x v="1"/>
  </r>
  <r>
    <x v="0"/>
    <n v="35980"/>
    <x v="2"/>
  </r>
  <r>
    <x v="1"/>
    <n v="93930"/>
    <x v="0"/>
  </r>
  <r>
    <x v="0"/>
    <n v="85880"/>
    <x v="1"/>
  </r>
  <r>
    <x v="1"/>
    <n v="57350"/>
    <x v="0"/>
  </r>
  <r>
    <x v="0"/>
    <n v="50950"/>
    <x v="0"/>
  </r>
  <r>
    <x v="1"/>
    <n v="76320"/>
    <x v="2"/>
  </r>
  <r>
    <x v="0"/>
    <n v="89690"/>
    <x v="0"/>
  </r>
  <r>
    <x v="1"/>
    <n v="42240"/>
    <x v="1"/>
  </r>
  <r>
    <x v="0"/>
    <n v="51860"/>
    <x v="1"/>
  </r>
  <r>
    <x v="1"/>
    <n v="109190"/>
    <x v="1"/>
  </r>
  <r>
    <x v="0"/>
    <n v="104120"/>
    <x v="1"/>
  </r>
  <r>
    <x v="0"/>
    <n v="109790"/>
    <x v="0"/>
  </r>
  <r>
    <x v="0"/>
    <n v="59610"/>
    <x v="2"/>
  </r>
  <r>
    <x v="0"/>
    <n v="116240"/>
    <x v="0"/>
  </r>
  <r>
    <x v="0"/>
    <n v="104680"/>
    <x v="2"/>
  </r>
  <r>
    <x v="1"/>
    <n v="75010"/>
    <x v="0"/>
  </r>
  <r>
    <x v="1"/>
    <n v="105470"/>
    <x v="1"/>
  </r>
  <r>
    <x v="0"/>
    <n v="65920"/>
    <x v="0"/>
  </r>
  <r>
    <x v="0"/>
    <n v="43200"/>
    <x v="1"/>
  </r>
  <r>
    <x v="2"/>
    <n v="101220"/>
    <x v="0"/>
  </r>
  <r>
    <x v="0"/>
    <n v="118100"/>
    <x v="2"/>
  </r>
  <r>
    <x v="1"/>
    <n v="101390"/>
    <x v="0"/>
  </r>
  <r>
    <x v="1"/>
    <n v="106460"/>
    <x v="2"/>
  </r>
  <r>
    <x v="0"/>
    <n v="101500"/>
    <x v="1"/>
  </r>
  <r>
    <x v="1"/>
    <n v="112370"/>
    <x v="0"/>
  </r>
  <r>
    <x v="0"/>
    <n v="101760"/>
    <x v="1"/>
  </r>
  <r>
    <x v="1"/>
    <n v="89160"/>
    <x v="2"/>
  </r>
  <r>
    <x v="2"/>
    <n v="107110"/>
    <x v="1"/>
  </r>
  <r>
    <x v="1"/>
    <n v="53870"/>
    <x v="1"/>
  </r>
  <r>
    <x v="1"/>
    <n v="53870"/>
    <x v="1"/>
  </r>
  <r>
    <x v="1"/>
    <n v="113750"/>
    <x v="0"/>
  </r>
  <r>
    <x v="1"/>
    <n v="114510"/>
    <x v="0"/>
  </r>
  <r>
    <x v="2"/>
    <n v="108970"/>
    <x v="1"/>
  </r>
  <r>
    <x v="1"/>
    <n v="40400"/>
    <x v="1"/>
  </r>
  <r>
    <x v="1"/>
    <n v="114900"/>
    <x v="0"/>
  </r>
  <r>
    <x v="1"/>
    <n v="109710"/>
    <x v="1"/>
  </r>
  <r>
    <x v="1"/>
    <n v="116090"/>
    <x v="0"/>
  </r>
  <r>
    <x v="1"/>
    <n v="96790"/>
    <x v="2"/>
  </r>
  <r>
    <x v="1"/>
    <n v="45510"/>
    <x v="0"/>
  </r>
  <r>
    <x v="0"/>
    <n v="42160"/>
    <x v="2"/>
  </r>
  <r>
    <x v="2"/>
    <n v="106460"/>
    <x v="2"/>
  </r>
  <r>
    <x v="0"/>
    <n v="117940"/>
    <x v="2"/>
  </r>
  <r>
    <x v="1"/>
    <n v="113280"/>
    <x v="1"/>
  </r>
  <r>
    <x v="0"/>
    <n v="98630"/>
    <x v="2"/>
  </r>
  <r>
    <x v="0"/>
    <n v="119750"/>
    <x v="2"/>
  </r>
  <r>
    <x v="1"/>
    <n v="108460"/>
    <x v="0"/>
  </r>
  <r>
    <x v="0"/>
    <n v="99200"/>
    <x v="2"/>
  </r>
  <r>
    <x v="1"/>
    <n v="115920"/>
    <x v="1"/>
  </r>
  <r>
    <x v="0"/>
    <n v="86390"/>
    <x v="1"/>
  </r>
  <r>
    <x v="2"/>
    <n v="67010"/>
    <x v="1"/>
  </r>
  <r>
    <x v="2"/>
    <n v="67010"/>
    <x v="1"/>
  </r>
  <r>
    <x v="0"/>
    <n v="67620"/>
    <x v="1"/>
  </r>
  <r>
    <x v="1"/>
    <n v="103110"/>
    <x v="0"/>
  </r>
  <r>
    <x v="1"/>
    <n v="87850"/>
    <x v="0"/>
  </r>
  <r>
    <x v="1"/>
    <n v="59300"/>
    <x v="0"/>
  </r>
  <r>
    <x v="0"/>
    <n v="68040"/>
    <x v="0"/>
  </r>
  <r>
    <x v="0"/>
    <n v="68220"/>
    <x v="2"/>
  </r>
  <r>
    <x v="0"/>
    <n v="44450"/>
    <x v="1"/>
  </r>
  <r>
    <x v="0"/>
    <n v="115230"/>
    <x v="1"/>
  </r>
  <r>
    <x v="1"/>
    <n v="60570"/>
    <x v="2"/>
  </r>
  <r>
    <x v="1"/>
    <n v="76560"/>
    <x v="0"/>
  </r>
  <r>
    <x v="1"/>
    <n v="103160"/>
    <x v="0"/>
  </r>
  <r>
    <x v="0"/>
    <n v="70760"/>
    <x v="2"/>
  </r>
  <r>
    <x v="1"/>
    <n v="118060"/>
    <x v="0"/>
  </r>
  <r>
    <x v="0"/>
    <n v="103340"/>
    <x v="1"/>
  </r>
  <r>
    <x v="1"/>
    <n v="77740"/>
    <x v="1"/>
  </r>
  <r>
    <x v="1"/>
    <n v="108160"/>
    <x v="2"/>
  </r>
  <r>
    <x v="0"/>
    <n v="50800"/>
    <x v="1"/>
  </r>
  <r>
    <x v="0"/>
    <n v="109160"/>
    <x v="0"/>
  </r>
  <r>
    <x v="0"/>
    <n v="109170"/>
    <x v="2"/>
  </r>
  <r>
    <x v="1"/>
    <n v="72040"/>
    <x v="1"/>
  </r>
  <r>
    <x v="1"/>
    <n v="63450"/>
    <x v="0"/>
  </r>
  <r>
    <x v="0"/>
    <n v="62780"/>
    <x v="1"/>
  </r>
  <r>
    <x v="0"/>
    <n v="48140"/>
    <x v="1"/>
  </r>
  <r>
    <x v="0"/>
    <n v="44850"/>
    <x v="0"/>
  </r>
  <r>
    <x v="1"/>
    <n v="74360"/>
    <x v="2"/>
  </r>
  <r>
    <x v="1"/>
    <n v="74410"/>
    <x v="1"/>
  </r>
  <r>
    <x v="1"/>
    <n v="48530"/>
    <x v="2"/>
  </r>
  <r>
    <x v="0"/>
    <n v="45450"/>
    <x v="0"/>
  </r>
  <r>
    <x v="1"/>
    <n v="110040"/>
    <x v="2"/>
  </r>
  <r>
    <x v="0"/>
    <n v="48980"/>
    <x v="1"/>
  </r>
  <r>
    <x v="1"/>
    <n v="62090"/>
    <x v="1"/>
  </r>
  <r>
    <x v="1"/>
    <n v="49760"/>
    <x v="1"/>
  </r>
  <r>
    <x v="1"/>
    <n v="77470"/>
    <x v="0"/>
  </r>
  <r>
    <x v="2"/>
    <n v="54780"/>
    <x v="0"/>
  </r>
  <r>
    <x v="0"/>
    <n v="119550"/>
    <x v="1"/>
  </r>
  <r>
    <x v="1"/>
    <n v="78640"/>
    <x v="2"/>
  </r>
  <r>
    <x v="0"/>
    <n v="84310"/>
    <x v="1"/>
  </r>
  <r>
    <x v="0"/>
    <n v="87290"/>
    <x v="0"/>
  </r>
  <r>
    <x v="1"/>
    <n v="103490"/>
    <x v="1"/>
  </r>
  <r>
    <x v="0"/>
    <n v="116520"/>
    <x v="2"/>
  </r>
  <r>
    <x v="1"/>
    <n v="117850"/>
    <x v="0"/>
  </r>
  <r>
    <x v="2"/>
    <n v="87290"/>
    <x v="0"/>
  </r>
  <r>
    <x v="0"/>
    <n v="87620"/>
    <x v="1"/>
  </r>
  <r>
    <x v="2"/>
    <n v="69460"/>
    <x v="1"/>
  </r>
  <r>
    <x v="0"/>
    <n v="110770"/>
    <x v="1"/>
  </r>
  <r>
    <x v="2"/>
    <n v="56370"/>
    <x v="0"/>
  </r>
  <r>
    <x v="0"/>
    <n v="92340"/>
    <x v="0"/>
  </r>
  <r>
    <x v="1"/>
    <n v="92500"/>
    <x v="2"/>
  </r>
  <r>
    <x v="1"/>
    <n v="87610"/>
    <x v="2"/>
  </r>
  <r>
    <x v="0"/>
    <n v="109760"/>
    <x v="1"/>
  </r>
  <r>
    <x v="1"/>
    <n v="88380"/>
    <x v="0"/>
  </r>
  <r>
    <x v="0"/>
    <n v="63560"/>
    <x v="1"/>
  </r>
  <r>
    <x v="1"/>
    <n v="89090"/>
    <x v="0"/>
  </r>
  <r>
    <x v="1"/>
    <n v="63720"/>
    <x v="0"/>
  </r>
  <r>
    <x v="1"/>
    <n v="89610"/>
    <x v="2"/>
  </r>
  <r>
    <x v="0"/>
    <n v="58100"/>
    <x v="0"/>
  </r>
  <r>
    <x v="1"/>
    <n v="90130"/>
    <x v="0"/>
  </r>
  <r>
    <x v="1"/>
    <n v="62200"/>
    <x v="0"/>
  </r>
  <r>
    <x v="0"/>
    <n v="113760"/>
    <x v="0"/>
  </r>
  <r>
    <x v="0"/>
    <n v="97400"/>
    <x v="2"/>
  </r>
  <r>
    <x v="0"/>
    <n v="60760"/>
    <x v="2"/>
  </r>
  <r>
    <x v="1"/>
    <n v="92940"/>
    <x v="2"/>
  </r>
  <r>
    <x v="0"/>
    <n v="98640"/>
    <x v="0"/>
  </r>
  <r>
    <x v="0"/>
    <n v="60440"/>
    <x v="2"/>
  </r>
  <r>
    <x v="0"/>
    <n v="60580"/>
    <x v="2"/>
  </r>
  <r>
    <x v="0"/>
    <n v="99680"/>
    <x v="0"/>
  </r>
  <r>
    <x v="1"/>
    <n v="94020"/>
    <x v="1"/>
  </r>
  <r>
    <x v="0"/>
    <n v="81720"/>
    <x v="1"/>
  </r>
  <r>
    <x v="1"/>
    <n v="56830"/>
    <x v="0"/>
  </r>
  <r>
    <x v="1"/>
    <n v="57930"/>
    <x v="1"/>
  </r>
  <r>
    <x v="1"/>
    <n v="84170"/>
    <x v="1"/>
  </r>
  <r>
    <x v="2"/>
    <n v="84680"/>
    <x v="2"/>
  </r>
  <r>
    <x v="1"/>
    <n v="106170"/>
    <x v="1"/>
  </r>
  <r>
    <x v="1"/>
    <n v="98110"/>
    <x v="1"/>
  </r>
  <r>
    <x v="0"/>
    <n v="107660"/>
    <x v="1"/>
  </r>
  <r>
    <x v="0"/>
    <n v="108450"/>
    <x v="2"/>
  </r>
  <r>
    <x v="1"/>
    <n v="70270"/>
    <x v="1"/>
  </r>
  <r>
    <x v="0"/>
    <n v="59560"/>
    <x v="0"/>
  </r>
  <r>
    <x v="1"/>
    <n v="88330"/>
    <x v="0"/>
  </r>
  <r>
    <x v="1"/>
    <n v="65570"/>
    <x v="0"/>
  </r>
  <r>
    <x v="1"/>
    <n v="111910"/>
    <x v="1"/>
  </r>
  <r>
    <x v="2"/>
    <n v="103240"/>
    <x v="0"/>
  </r>
  <r>
    <x v="0"/>
    <n v="104900"/>
    <x v="1"/>
  </r>
  <r>
    <x v="0"/>
    <n v="89830"/>
    <x v="0"/>
  </r>
  <r>
    <x v="0"/>
    <n v="75970"/>
    <x v="1"/>
  </r>
  <r>
    <x v="0"/>
    <n v="86740"/>
    <x v="2"/>
  </r>
  <r>
    <x v="0"/>
    <n v="115980"/>
    <x v="1"/>
  </r>
  <r>
    <x v="0"/>
    <n v="66020"/>
    <x v="2"/>
  </r>
  <r>
    <x v="0"/>
    <n v="96140"/>
    <x v="2"/>
  </r>
  <r>
    <x v="1"/>
    <n v="71330"/>
    <x v="0"/>
  </r>
  <r>
    <x v="0"/>
    <n v="80060"/>
    <x v="0"/>
  </r>
  <r>
    <x v="0"/>
    <n v="78500"/>
    <x v="0"/>
  </r>
  <r>
    <x v="1"/>
    <n v="99470"/>
    <x v="0"/>
  </r>
  <r>
    <x v="0"/>
    <n v="114430"/>
    <x v="2"/>
  </r>
  <r>
    <x v="1"/>
    <n v="67950"/>
    <x v="0"/>
  </r>
  <r>
    <x v="0"/>
    <n v="114600"/>
    <x v="2"/>
  </r>
  <r>
    <x v="0"/>
    <n v="69160"/>
    <x v="0"/>
  </r>
  <r>
    <x v="0"/>
    <n v="70440"/>
    <x v="1"/>
  </r>
  <r>
    <x v="0"/>
    <n v="102930"/>
    <x v="0"/>
  </r>
  <r>
    <x v="1"/>
    <n v="80770"/>
    <x v="1"/>
  </r>
  <r>
    <x v="0"/>
    <n v="71210"/>
    <x v="1"/>
  </r>
  <r>
    <x v="1"/>
    <n v="103600"/>
    <x v="2"/>
  </r>
  <r>
    <x v="0"/>
    <n v="76900"/>
    <x v="1"/>
  </r>
  <r>
    <x v="0"/>
    <n v="105370"/>
    <x v="0"/>
  </r>
  <r>
    <x v="0"/>
    <n v="78180"/>
    <x v="2"/>
  </r>
  <r>
    <x v="0"/>
    <n v="104210"/>
    <x v="1"/>
  </r>
  <r>
    <x v="0"/>
    <n v="88030"/>
    <x v="0"/>
  </r>
  <r>
    <x v="0"/>
    <n v="74600"/>
    <x v="2"/>
  </r>
  <r>
    <x v="1"/>
    <n v="105800"/>
    <x v="0"/>
  </r>
  <r>
    <x v="0"/>
    <n v="74110"/>
    <x v="0"/>
  </r>
  <r>
    <x v="1"/>
    <n v="110820"/>
    <x v="0"/>
  </r>
  <r>
    <x v="1"/>
    <n v="88050"/>
    <x v="2"/>
  </r>
  <r>
    <x v="1"/>
    <n v="85880"/>
    <x v="2"/>
  </r>
  <r>
    <x v="0"/>
    <n v="116770"/>
    <x v="2"/>
  </r>
  <r>
    <x v="1"/>
    <n v="88690"/>
    <x v="1"/>
  </r>
  <r>
    <x v="0"/>
    <n v="87620"/>
    <x v="1"/>
  </r>
  <r>
    <x v="0"/>
    <n v="119110"/>
    <x v="0"/>
  </r>
  <r>
    <x v="1"/>
    <n v="96610"/>
    <x v="0"/>
  </r>
  <r>
    <x v="0"/>
    <n v="96640"/>
    <x v="0"/>
  </r>
  <r>
    <x v="1"/>
    <n v="89840"/>
    <x v="1"/>
  </r>
  <r>
    <x v="1"/>
    <n v="99780"/>
    <x v="0"/>
  </r>
  <r>
    <x v="0"/>
    <n v="114430"/>
    <x v="0"/>
  </r>
  <r>
    <x v="1"/>
    <n v="114470"/>
    <x v="2"/>
  </r>
  <r>
    <x v="2"/>
    <n v="118800"/>
    <x v="0"/>
  </r>
  <r>
    <x v="1"/>
    <n v="89610"/>
    <x v="0"/>
  </r>
  <r>
    <x v="0"/>
    <n v="107340"/>
    <x v="2"/>
  </r>
  <r>
    <x v="0"/>
    <n v="90150"/>
    <x v="1"/>
  </r>
  <r>
    <x v="1"/>
    <n v="110730"/>
    <x v="1"/>
  </r>
  <r>
    <x v="0"/>
    <n v="103360"/>
    <x v="1"/>
  </r>
  <r>
    <x v="0"/>
    <n v="95680"/>
    <x v="0"/>
  </r>
  <r>
    <x v="1"/>
    <n v="116970"/>
    <x v="1"/>
  </r>
  <r>
    <x v="1"/>
    <n v="106190"/>
    <x v="1"/>
  </r>
  <r>
    <x v="0"/>
    <n v="99200"/>
    <x v="2"/>
  </r>
  <r>
    <x v="1"/>
    <n v="109030"/>
    <x v="1"/>
  </r>
  <r>
    <x v="0"/>
    <n v="98020"/>
    <x v="1"/>
  </r>
  <r>
    <x v="1"/>
    <n v="107700"/>
    <x v="1"/>
  </r>
  <r>
    <x v="0"/>
    <n v="116590"/>
    <x v="2"/>
  </r>
  <r>
    <x v="1"/>
    <n v="108600"/>
    <x v="1"/>
  </r>
  <r>
    <x v="1"/>
    <n v="109000"/>
    <x v="1"/>
  </r>
  <r>
    <x v="1"/>
    <n v="118450"/>
    <x v="0"/>
  </r>
  <r>
    <x v="1"/>
    <n v="111820"/>
    <x v="2"/>
  </r>
  <r>
    <x v="0"/>
    <n v="111050"/>
    <x v="1"/>
  </r>
  <r>
    <x v="0"/>
    <n v="103990"/>
    <x v="0"/>
  </r>
  <r>
    <x v="0"/>
    <n v="115080"/>
    <x v="1"/>
  </r>
  <r>
    <x v="0"/>
    <n v="114180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46">
  <r>
    <s v="Aluin Churly"/>
    <x v="0"/>
    <n v="0"/>
  </r>
  <r>
    <s v="Monroe Hendrickx"/>
    <x v="0"/>
    <n v="1"/>
  </r>
  <r>
    <s v="Shirlene Argo"/>
    <x v="1"/>
    <n v="1"/>
  </r>
  <r>
    <s v="Max Shower"/>
    <x v="0"/>
    <n v="1"/>
  </r>
  <r>
    <s v="Emory Whitten"/>
    <x v="2"/>
    <n v="1"/>
  </r>
  <r>
    <s v="Doe Clubley"/>
    <x v="0"/>
    <n v="1"/>
  </r>
  <r>
    <s v="Archibaldo Denny"/>
    <x v="2"/>
    <n v="1"/>
  </r>
  <r>
    <s v="Townie Dongall"/>
    <x v="0"/>
    <n v="1"/>
  </r>
  <r>
    <s v="Kora Allebone"/>
    <x v="2"/>
    <n v="0"/>
  </r>
  <r>
    <s v="Major O'Cahsedy"/>
    <x v="1"/>
    <n v="1"/>
  </r>
  <r>
    <s v="Gilles Jaquet"/>
    <x v="0"/>
    <n v="1"/>
  </r>
  <r>
    <s v="Krystal Lambswood"/>
    <x v="1"/>
    <n v="1"/>
  </r>
  <r>
    <s v="Emmeline Bestwerthick"/>
    <x v="0"/>
    <n v="1"/>
  </r>
  <r>
    <s v="Romona Melody"/>
    <x v="2"/>
    <n v="1"/>
  </r>
  <r>
    <s v="Fidelio Rigmond"/>
    <x v="2"/>
    <n v="0"/>
  </r>
  <r>
    <s v="Bethanne Leicester"/>
    <x v="1"/>
    <n v="1"/>
  </r>
  <r>
    <s v="Ottilie Vittel"/>
    <x v="1"/>
    <n v="1"/>
  </r>
  <r>
    <s v="Martita Beaumont"/>
    <x v="2"/>
    <n v="1"/>
  </r>
  <r>
    <s v="Orran Gritskov"/>
    <x v="2"/>
    <n v="1"/>
  </r>
  <r>
    <s v="Daisie Dahlman"/>
    <x v="2"/>
    <n v="1"/>
  </r>
  <r>
    <s v="Angela Bangley"/>
    <x v="1"/>
    <n v="1"/>
  </r>
  <r>
    <s v="Tawnya Tickel"/>
    <x v="1"/>
    <n v="0"/>
  </r>
  <r>
    <s v="Winny Millam"/>
    <x v="2"/>
    <n v="0"/>
  </r>
  <r>
    <s v="Meredith Rucklidge"/>
    <x v="2"/>
    <n v="0"/>
  </r>
  <r>
    <s v="Pennie Walmsley"/>
    <x v="2"/>
    <n v="0"/>
  </r>
  <r>
    <s v="Aida Bleacher"/>
    <x v="1"/>
    <n v="1"/>
  </r>
  <r>
    <s v="Aleksandr Botha"/>
    <x v="1"/>
    <n v="1"/>
  </r>
  <r>
    <s v="Lanie Gatlin"/>
    <x v="1"/>
    <n v="1"/>
  </r>
  <r>
    <s v="Aldrich Glenny"/>
    <x v="1"/>
    <n v="0"/>
  </r>
  <r>
    <s v="Edi Hofton"/>
    <x v="1"/>
    <n v="1"/>
  </r>
  <r>
    <s v="Janean Gostage"/>
    <x v="1"/>
    <n v="1"/>
  </r>
  <r>
    <s v="Shari Pickston"/>
    <x v="2"/>
    <n v="0"/>
  </r>
  <r>
    <s v="Mella Northam"/>
    <x v="0"/>
    <n v="0"/>
  </r>
  <r>
    <s v="Georgianne Archbutt"/>
    <x v="0"/>
    <n v="1"/>
  </r>
  <r>
    <s v="Hannis January"/>
    <x v="2"/>
    <n v="1"/>
  </r>
  <r>
    <s v="Cathi Delgardo"/>
    <x v="1"/>
    <n v="0"/>
  </r>
  <r>
    <s v="Alexandros Rackley"/>
    <x v="0"/>
    <n v="1"/>
  </r>
  <r>
    <s v="Mickie Dagwell"/>
    <x v="1"/>
    <n v="1"/>
  </r>
  <r>
    <s v="Mariette Daymont"/>
    <x v="2"/>
    <n v="0"/>
  </r>
  <r>
    <s v="Leilah Yesinin"/>
    <x v="0"/>
    <n v="0"/>
  </r>
  <r>
    <s v="Filmore Fitzhenry"/>
    <x v="0"/>
    <n v="0"/>
  </r>
  <r>
    <s v="Hiram Merkle"/>
    <x v="0"/>
    <n v="0"/>
  </r>
  <r>
    <s v="Foss Asquez"/>
    <x v="0"/>
    <n v="0"/>
  </r>
  <r>
    <s v="Cecilia Marshalleck"/>
    <x v="1"/>
    <n v="0"/>
  </r>
  <r>
    <s v="Margarete Blasing"/>
    <x v="0"/>
    <n v="0"/>
  </r>
  <r>
    <s v="Karee Ruslinge"/>
    <x v="0"/>
    <n v="1"/>
  </r>
  <r>
    <s v="Wilone O'Kielt"/>
    <x v="2"/>
    <n v="0"/>
  </r>
  <r>
    <s v="Sile Whorton"/>
    <x v="0"/>
    <n v="1"/>
  </r>
  <r>
    <s v="Toby Micklewright"/>
    <x v="2"/>
    <n v="1"/>
  </r>
  <r>
    <s v="Nerissa Kavanagh"/>
    <x v="2"/>
    <n v="1"/>
  </r>
  <r>
    <s v="Pyotr Lightewood"/>
    <x v="2"/>
    <n v="1"/>
  </r>
  <r>
    <s v="Issiah Cradick"/>
    <x v="2"/>
    <n v="1"/>
  </r>
  <r>
    <s v="Nollie Courteney"/>
    <x v="1"/>
    <n v="1"/>
  </r>
  <r>
    <s v="Amitie Mawson"/>
    <x v="2"/>
    <n v="0"/>
  </r>
  <r>
    <s v="Dare Tully"/>
    <x v="2"/>
    <n v="1"/>
  </r>
  <r>
    <s v="Alford Gerardi"/>
    <x v="2"/>
    <n v="1"/>
  </r>
  <r>
    <s v="Danica Nayshe"/>
    <x v="0"/>
    <n v="1"/>
  </r>
  <r>
    <s v="Alfred Peplay"/>
    <x v="0"/>
    <n v="1"/>
  </r>
  <r>
    <s v="Magnum Locksley"/>
    <x v="1"/>
    <n v="1"/>
  </r>
  <r>
    <s v="Ludovika Plaice"/>
    <x v="0"/>
    <n v="1"/>
  </r>
  <r>
    <s v="Maggie Ruberti"/>
    <x v="0"/>
    <n v="0"/>
  </r>
  <r>
    <s v="Erv Havill"/>
    <x v="1"/>
    <n v="0"/>
  </r>
  <r>
    <s v="Larissa Ingledow"/>
    <x v="0"/>
    <n v="1"/>
  </r>
  <r>
    <s v="Orton Livick"/>
    <x v="1"/>
    <n v="1"/>
  </r>
  <r>
    <s v="Felice McMurty"/>
    <x v="1"/>
    <n v="1"/>
  </r>
  <r>
    <s v="Frasquito Mosley"/>
    <x v="1"/>
    <n v="1"/>
  </r>
  <r>
    <s v="Rasia Fryatt"/>
    <x v="2"/>
    <n v="1"/>
  </r>
  <r>
    <s v="Bev Lashley"/>
    <x v="0"/>
    <n v="0"/>
  </r>
  <r>
    <s v="Dean Biggam"/>
    <x v="1"/>
    <n v="1"/>
  </r>
  <r>
    <s v="Anni Dinse"/>
    <x v="2"/>
    <n v="0"/>
  </r>
  <r>
    <s v="Malory Biles"/>
    <x v="0"/>
    <n v="1"/>
  </r>
  <r>
    <s v="Addia Penwright"/>
    <x v="1"/>
    <n v="1"/>
  </r>
  <r>
    <s v="Ignacius Losel"/>
    <x v="0"/>
    <n v="1"/>
  </r>
  <r>
    <s v="Mabel Orrow"/>
    <x v="1"/>
    <n v="1"/>
  </r>
  <r>
    <s v="Petey Probey"/>
    <x v="0"/>
    <n v="1"/>
  </r>
  <r>
    <s v="Gare Mattiussi"/>
    <x v="1"/>
    <n v="1"/>
  </r>
  <r>
    <s v="Sharl Bendson"/>
    <x v="1"/>
    <n v="1"/>
  </r>
  <r>
    <s v="Brose MacCorkell"/>
    <x v="2"/>
    <n v="1"/>
  </r>
  <r>
    <s v="Irwin Kirsche"/>
    <x v="0"/>
    <n v="1"/>
  </r>
  <r>
    <s v="Laura Gomar"/>
    <x v="2"/>
    <n v="1"/>
  </r>
  <r>
    <s v="Alvie Keming"/>
    <x v="0"/>
    <n v="1"/>
  </r>
  <r>
    <s v="Ansley Gounel"/>
    <x v="1"/>
    <n v="1"/>
  </r>
  <r>
    <s v="Jessi Calterone"/>
    <x v="2"/>
    <n v="1"/>
  </r>
  <r>
    <s v="Baxter Brocks"/>
    <x v="1"/>
    <n v="1"/>
  </r>
  <r>
    <s v="Codi Beck"/>
    <x v="2"/>
    <n v="1"/>
  </r>
  <r>
    <s v="Shelbi Aldin"/>
    <x v="1"/>
    <n v="1"/>
  </r>
  <r>
    <s v="Krystal Lambswood"/>
    <x v="0"/>
    <n v="1"/>
  </r>
  <r>
    <s v="Lamar Blewitt"/>
    <x v="2"/>
    <n v="1"/>
  </r>
  <r>
    <s v="Louise Lamming"/>
    <x v="1"/>
    <n v="1"/>
  </r>
  <r>
    <s v="Norrie Grahl"/>
    <x v="1"/>
    <n v="1"/>
  </r>
  <r>
    <s v="Ryon Baroch"/>
    <x v="1"/>
    <n v="1"/>
  </r>
  <r>
    <s v="Jeane Blaszczak"/>
    <x v="2"/>
    <n v="1"/>
  </r>
  <r>
    <s v="Dell Molloy"/>
    <x v="1"/>
    <n v="1"/>
  </r>
  <r>
    <s v="Giselbert Newlands"/>
    <x v="1"/>
    <n v="1"/>
  </r>
  <r>
    <s v="Corny Linturn"/>
    <x v="0"/>
    <n v="1"/>
  </r>
  <r>
    <s v="Barney Bonafant"/>
    <x v="1"/>
    <n v="1"/>
  </r>
  <r>
    <s v="Romona Dimmne"/>
    <x v="0"/>
    <n v="1"/>
  </r>
  <r>
    <s v="Erin Androsik"/>
    <x v="0"/>
    <n v="1"/>
  </r>
  <r>
    <s v="Larry Pioch"/>
    <x v="1"/>
    <n v="1"/>
  </r>
  <r>
    <s v="Trace Sidsaff"/>
    <x v="0"/>
    <n v="1"/>
  </r>
  <r>
    <s v="Miguel Woolner"/>
    <x v="0"/>
    <n v="1"/>
  </r>
  <r>
    <s v="Dino Wooderson"/>
    <x v="1"/>
    <n v="1"/>
  </r>
  <r>
    <s v="Kaye Crocroft"/>
    <x v="2"/>
    <n v="1"/>
  </r>
  <r>
    <s v="Silva Monte"/>
    <x v="1"/>
    <n v="1"/>
  </r>
  <r>
    <s v="Zach Polon"/>
    <x v="0"/>
    <n v="1"/>
  </r>
  <r>
    <s v="Hoyt D'Alesco"/>
    <x v="1"/>
    <n v="1"/>
  </r>
  <r>
    <s v="Amii Elms"/>
    <x v="0"/>
    <n v="1"/>
  </r>
  <r>
    <s v="Thekla Lynnett"/>
    <x v="2"/>
    <n v="1"/>
  </r>
  <r>
    <s v="Caritta Searl"/>
    <x v="0"/>
    <n v="1"/>
  </r>
  <r>
    <s v="Claudetta Petherick"/>
    <x v="1"/>
    <n v="1"/>
  </r>
  <r>
    <s v="Loren Bentote"/>
    <x v="0"/>
    <n v="1"/>
  </r>
  <r>
    <s v="Charmaine Howie"/>
    <x v="0"/>
    <n v="1"/>
  </r>
  <r>
    <s v="Oran Buxcy"/>
    <x v="2"/>
    <n v="1"/>
  </r>
  <r>
    <s v="Tris Hynard"/>
    <x v="0"/>
    <n v="1"/>
  </r>
  <r>
    <s v="Sarajane Scourge"/>
    <x v="1"/>
    <n v="1"/>
  </r>
  <r>
    <s v="Gisela Wille"/>
    <x v="2"/>
    <n v="1"/>
  </r>
  <r>
    <s v="Mallory Goldsberry"/>
    <x v="1"/>
    <n v="1"/>
  </r>
  <r>
    <s v="Caresa Christer"/>
    <x v="2"/>
    <n v="1"/>
  </r>
  <r>
    <s v="Doralyn Segar"/>
    <x v="0"/>
    <n v="1"/>
  </r>
  <r>
    <s v="Koral Gerriet"/>
    <x v="1"/>
    <n v="1"/>
  </r>
  <r>
    <s v="Rois Garrigan"/>
    <x v="0"/>
    <n v="1"/>
  </r>
  <r>
    <s v="Abigael Basire"/>
    <x v="2"/>
    <n v="1"/>
  </r>
  <r>
    <s v="Elwira Lyddiard"/>
    <x v="1"/>
    <n v="1"/>
  </r>
  <r>
    <s v="Dael Bugge"/>
    <x v="2"/>
    <n v="1"/>
  </r>
  <r>
    <s v="Garey Bird"/>
    <x v="2"/>
    <n v="1"/>
  </r>
  <r>
    <s v="Anabal Cooke"/>
    <x v="0"/>
    <n v="1"/>
  </r>
  <r>
    <s v="Mable Phythian"/>
    <x v="0"/>
    <n v="1"/>
  </r>
  <r>
    <s v="Corina Triner"/>
    <x v="0"/>
    <n v="1"/>
  </r>
  <r>
    <s v="Janaya MacGinlay"/>
    <x v="1"/>
    <n v="1"/>
  </r>
  <r>
    <s v="Vere Kulic"/>
    <x v="1"/>
    <n v="1"/>
  </r>
  <r>
    <s v="Kerwin Blakely"/>
    <x v="2"/>
    <n v="1"/>
  </r>
  <r>
    <s v="Melva Jickells"/>
    <x v="2"/>
    <n v="1"/>
  </r>
  <r>
    <s v="Murry Dryburgh"/>
    <x v="0"/>
    <n v="1"/>
  </r>
  <r>
    <s v="Alida Welman"/>
    <x v="2"/>
    <n v="1"/>
  </r>
  <r>
    <s v="Shaun Kyrkeman"/>
    <x v="0"/>
    <n v="1"/>
  </r>
  <r>
    <s v="Franchot Crocken"/>
    <x v="1"/>
    <n v="1"/>
  </r>
  <r>
    <s v="Lorain Tew"/>
    <x v="2"/>
    <n v="1"/>
  </r>
  <r>
    <s v="Sarene Creeboe"/>
    <x v="0"/>
    <n v="1"/>
  </r>
  <r>
    <s v="Jamal Beagen"/>
    <x v="0"/>
    <n v="1"/>
  </r>
  <r>
    <s v="Gilda Richen"/>
    <x v="1"/>
    <n v="1"/>
  </r>
  <r>
    <s v="Roanne Phizacklea"/>
    <x v="1"/>
    <n v="1"/>
  </r>
  <r>
    <s v="Abran Danielsky"/>
    <x v="0"/>
    <n v="1"/>
  </r>
  <r>
    <s v="Bert Yaakov"/>
    <x v="0"/>
    <n v="1"/>
  </r>
  <r>
    <s v="Kingsley Hagard"/>
    <x v="0"/>
    <n v="1"/>
  </r>
  <r>
    <s v="Cristal Demangeot"/>
    <x v="0"/>
    <n v="1"/>
  </r>
  <r>
    <s v="Trey Jurges"/>
    <x v="0"/>
    <n v="1"/>
  </r>
  <r>
    <s v="Addi Studdeard"/>
    <x v="1"/>
    <n v="1"/>
  </r>
  <r>
    <s v="Alisha Bloschke"/>
    <x v="1"/>
    <n v="1"/>
  </r>
  <r>
    <s v="Nolan Tortis"/>
    <x v="1"/>
    <n v="1"/>
  </r>
  <r>
    <s v="Lea Chaplin"/>
    <x v="0"/>
    <n v="1"/>
  </r>
  <r>
    <s v="Floyd Cowgill"/>
    <x v="0"/>
    <n v="1"/>
  </r>
  <r>
    <s v="Grover Cooksey"/>
    <x v="0"/>
    <n v="1"/>
  </r>
  <r>
    <s v="Jeane Bermingham"/>
    <x v="0"/>
    <n v="0"/>
  </r>
  <r>
    <s v="Mendel Gentsch"/>
    <x v="2"/>
    <n v="1"/>
  </r>
  <r>
    <s v="Clemmie Hebblewaite"/>
    <x v="0"/>
    <n v="1"/>
  </r>
  <r>
    <s v="Shellysheldon Mahady"/>
    <x v="2"/>
    <n v="0"/>
  </r>
  <r>
    <s v="Karlen McCaffrey"/>
    <x v="0"/>
    <n v="1"/>
  </r>
  <r>
    <s v="Christopher Kezourec"/>
    <x v="0"/>
    <n v="1"/>
  </r>
  <r>
    <s v="Jacobo Lasham"/>
    <x v="0"/>
    <n v="1"/>
  </r>
  <r>
    <s v="Stormy Church"/>
    <x v="2"/>
    <n v="1"/>
  </r>
  <r>
    <s v="Cordelia Djuricic"/>
    <x v="1"/>
    <n v="1"/>
  </r>
  <r>
    <s v="Addi Studdeard"/>
    <x v="2"/>
    <n v="1"/>
  </r>
  <r>
    <s v="Sharity Brands"/>
    <x v="1"/>
    <n v="0"/>
  </r>
  <r>
    <s v="Amaleta Baltzar"/>
    <x v="2"/>
    <n v="1"/>
  </r>
  <r>
    <s v="Demetria Le Estut"/>
    <x v="1"/>
    <n v="1"/>
  </r>
  <r>
    <s v="Letisha Carrett"/>
    <x v="1"/>
    <n v="1"/>
  </r>
  <r>
    <s v="Michaella Perri"/>
    <x v="2"/>
    <n v="1"/>
  </r>
  <r>
    <s v="Barny Fairweather"/>
    <x v="2"/>
    <n v="1"/>
  </r>
  <r>
    <s v="Nanice Boatwright"/>
    <x v="1"/>
    <n v="0"/>
  </r>
  <r>
    <s v="Calvin O'Carroll"/>
    <x v="0"/>
    <n v="1"/>
  </r>
  <r>
    <s v="Ronnie Mesias"/>
    <x v="0"/>
    <n v="1"/>
  </r>
  <r>
    <s v="Wendel Malletratt"/>
    <x v="0"/>
    <n v="1"/>
  </r>
  <r>
    <s v="Marmaduke Worssam"/>
    <x v="1"/>
    <n v="1"/>
  </r>
  <r>
    <s v="Dennison Crosswaite"/>
    <x v="1"/>
    <n v="0"/>
  </r>
  <r>
    <s v="Eilis Pavlasek"/>
    <x v="0"/>
    <n v="0"/>
  </r>
  <r>
    <s v="Ancell Moretto"/>
    <x v="1"/>
    <n v="0"/>
  </r>
  <r>
    <s v="Bayard Gendricke"/>
    <x v="0"/>
    <n v="1"/>
  </r>
  <r>
    <s v="Esmaria Denecamp"/>
    <x v="0"/>
    <n v="1"/>
  </r>
  <r>
    <s v="Kelci Walkden"/>
    <x v="0"/>
    <n v="1"/>
  </r>
  <r>
    <s v="Sammy Gantlett"/>
    <x v="2"/>
    <n v="1"/>
  </r>
  <r>
    <s v="De witt Lottrington"/>
    <x v="1"/>
    <n v="0"/>
  </r>
  <r>
    <s v="Clo Jimpson"/>
    <x v="2"/>
    <n v="1"/>
  </r>
  <r>
    <s v="Irena Trousdell"/>
    <x v="0"/>
    <n v="1"/>
  </r>
  <r>
    <s v="Lamond Douthwaite"/>
    <x v="2"/>
    <n v="0"/>
  </r>
  <r>
    <s v="Kath Bletsoe"/>
    <x v="1"/>
    <n v="1"/>
  </r>
  <r>
    <s v="Inge Creer"/>
    <x v="2"/>
    <n v="1"/>
  </r>
  <r>
    <s v="Berna Dubery"/>
    <x v="0"/>
    <n v="1"/>
  </r>
  <r>
    <s v="Jarad Barbrook"/>
    <x v="1"/>
    <n v="1"/>
  </r>
  <r>
    <s v="Krysta Elacoate"/>
    <x v="1"/>
    <n v="0"/>
  </r>
  <r>
    <s v="Chas Happel"/>
    <x v="0"/>
    <n v="1"/>
  </r>
  <r>
    <s v="Cindi McDuffy"/>
    <x v="1"/>
    <n v="1"/>
  </r>
  <r>
    <s v="Mackenzie Hannis"/>
    <x v="1"/>
    <n v="1"/>
  </r>
  <r>
    <s v="Irvine Blenkin"/>
    <x v="1"/>
    <n v="1"/>
  </r>
  <r>
    <s v="Orlando Gorstidge"/>
    <x v="2"/>
    <n v="1"/>
  </r>
  <r>
    <s v="Sibyl Dunkirk"/>
    <x v="0"/>
    <n v="1"/>
  </r>
  <r>
    <s v="Aeriell Cuell"/>
    <x v="1"/>
    <n v="0"/>
  </r>
  <r>
    <s v="Cathrin Yanuk"/>
    <x v="2"/>
    <n v="1"/>
  </r>
  <r>
    <s v="Shea Mix"/>
    <x v="2"/>
    <n v="1"/>
  </r>
  <r>
    <s v="Leonidas Cavaney"/>
    <x v="0"/>
    <n v="1"/>
  </r>
  <r>
    <s v="Benni Simounet"/>
    <x v="2"/>
    <n v="0"/>
  </r>
  <r>
    <s v="Hans Bucke"/>
    <x v="0"/>
    <n v="1"/>
  </r>
  <r>
    <s v="Gwenore Scotchmer"/>
    <x v="0"/>
    <n v="0"/>
  </r>
  <r>
    <s v="Adi Seawright"/>
    <x v="0"/>
    <n v="1"/>
  </r>
  <r>
    <s v="Katey Cadany"/>
    <x v="1"/>
    <n v="0"/>
  </r>
  <r>
    <s v="Layton Kierans"/>
    <x v="0"/>
    <n v="0"/>
  </r>
  <r>
    <s v="Faina Durand"/>
    <x v="0"/>
    <n v="0"/>
  </r>
  <r>
    <s v="Aeriela Aickin"/>
    <x v="1"/>
    <n v="1"/>
  </r>
  <r>
    <s v="Billie Croucher"/>
    <x v="0"/>
    <n v="1"/>
  </r>
  <r>
    <s v="Meara Darrington"/>
    <x v="1"/>
    <n v="1"/>
  </r>
  <r>
    <s v="Tyson Prescote"/>
    <x v="0"/>
    <n v="1"/>
  </r>
  <r>
    <s v="Kay Edling"/>
    <x v="2"/>
    <n v="1"/>
  </r>
  <r>
    <s v="Ansley Gounel"/>
    <x v="2"/>
    <n v="1"/>
  </r>
  <r>
    <s v="Estell Kingsland"/>
    <x v="0"/>
    <n v="1"/>
  </r>
  <r>
    <s v="Bryant Scamp"/>
    <x v="0"/>
    <n v="1"/>
  </r>
  <r>
    <s v="Cecilla Joselevitch"/>
    <x v="1"/>
    <n v="1"/>
  </r>
  <r>
    <s v="Adrianne Gave"/>
    <x v="2"/>
    <n v="1"/>
  </r>
  <r>
    <s v="Ruby Cracie"/>
    <x v="0"/>
    <n v="1"/>
  </r>
  <r>
    <s v="Dane Wudeland"/>
    <x v="0"/>
    <n v="1"/>
  </r>
  <r>
    <s v="Pauletta Falkus"/>
    <x v="0"/>
    <n v="1"/>
  </r>
  <r>
    <s v="Van Tuxwell"/>
    <x v="1"/>
    <n v="1"/>
  </r>
  <r>
    <s v="Layton Crayden"/>
    <x v="0"/>
    <n v="1"/>
  </r>
  <r>
    <s v="Aretha Ettridge"/>
    <x v="1"/>
    <n v="1"/>
  </r>
  <r>
    <s v="Denni Wiggans"/>
    <x v="2"/>
    <n v="1"/>
  </r>
  <r>
    <s v="Deck McCallion"/>
    <x v="1"/>
    <n v="1"/>
  </r>
  <r>
    <s v="Reidar Skechley"/>
    <x v="1"/>
    <n v="1"/>
  </r>
  <r>
    <s v="Nonah Bissell"/>
    <x v="0"/>
    <n v="1"/>
  </r>
  <r>
    <s v="Bendite Bloan"/>
    <x v="2"/>
    <n v="1"/>
  </r>
  <r>
    <s v="Durand Backhouse"/>
    <x v="0"/>
    <n v="1"/>
  </r>
  <r>
    <s v="Codie Gaunson"/>
    <x v="1"/>
    <n v="1"/>
  </r>
  <r>
    <s v="Hephzibah Summerell"/>
    <x v="1"/>
    <n v="1"/>
  </r>
  <r>
    <s v="Issy McLevie"/>
    <x v="0"/>
    <n v="1"/>
  </r>
  <r>
    <s v="Alikee Jecock"/>
    <x v="0"/>
    <n v="1"/>
  </r>
  <r>
    <s v="Jolynn Behnecken"/>
    <x v="0"/>
    <n v="1"/>
  </r>
  <r>
    <s v="Kelly Corkitt"/>
    <x v="2"/>
    <n v="1"/>
  </r>
  <r>
    <s v="Maggee Stiggles"/>
    <x v="1"/>
    <n v="1"/>
  </r>
  <r>
    <s v="Lark Ironmonger"/>
    <x v="1"/>
    <n v="1"/>
  </r>
  <r>
    <s v="Adolph McNalley"/>
    <x v="1"/>
    <n v="1"/>
  </r>
  <r>
    <s v="Willi Vasey"/>
    <x v="0"/>
    <n v="1"/>
  </r>
  <r>
    <s v="Lissy McCoy"/>
    <x v="1"/>
    <n v="1"/>
  </r>
  <r>
    <s v="Florie Tortoise"/>
    <x v="1"/>
    <n v="1"/>
  </r>
  <r>
    <s v="Tarrah Wordsworth"/>
    <x v="1"/>
    <n v="1"/>
  </r>
  <r>
    <s v="Win Arthurs"/>
    <x v="1"/>
    <n v="1"/>
  </r>
  <r>
    <s v="Quintina Kilgannon"/>
    <x v="0"/>
    <n v="1"/>
  </r>
  <r>
    <s v="Roth Bourget"/>
    <x v="0"/>
    <n v="1"/>
  </r>
  <r>
    <s v="Angeline Christophersen"/>
    <x v="1"/>
    <n v="1"/>
  </r>
  <r>
    <s v="Jacklyn Andrioletti"/>
    <x v="1"/>
    <n v="1"/>
  </r>
  <r>
    <s v="Jamesy O'Ferris"/>
    <x v="0"/>
    <n v="1"/>
  </r>
  <r>
    <s v="Hedvige Stelfox"/>
    <x v="1"/>
    <n v="1"/>
  </r>
  <r>
    <s v="Devinne Tuny"/>
    <x v="0"/>
    <n v="1"/>
  </r>
  <r>
    <s v="Penni Patemore"/>
    <x v="0"/>
    <n v="1"/>
  </r>
  <r>
    <s v="Georg Dinnage"/>
    <x v="0"/>
    <n v="1"/>
  </r>
  <r>
    <s v="Katya Hundy"/>
    <x v="0"/>
    <n v="1"/>
  </r>
  <r>
    <s v="Fred Dudeney"/>
    <x v="2"/>
    <n v="1"/>
  </r>
  <r>
    <s v="Korney Bockings"/>
    <x v="2"/>
    <n v="1"/>
  </r>
  <r>
    <s v="Adolph Hartin"/>
    <x v="2"/>
    <n v="1"/>
  </r>
  <r>
    <s v="Lincoln Greatex"/>
    <x v="1"/>
    <n v="1"/>
  </r>
  <r>
    <s v="Christoph Stretton"/>
    <x v="1"/>
    <n v="0"/>
  </r>
  <r>
    <s v="Juditha Hatherleigh"/>
    <x v="0"/>
    <n v="1"/>
  </r>
  <r>
    <s v="Kienan Epinay"/>
    <x v="0"/>
    <n v="0"/>
  </r>
  <r>
    <s v="Rogers Rosenthaler"/>
    <x v="2"/>
    <n v="0"/>
  </r>
  <r>
    <s v="Patricia Dwelly"/>
    <x v="2"/>
    <n v="0"/>
  </r>
  <r>
    <s v="Eward Astlett"/>
    <x v="2"/>
    <n v="1"/>
  </r>
  <r>
    <s v="Dotty Strutley"/>
    <x v="2"/>
    <n v="1"/>
  </r>
  <r>
    <s v="Candace Hanlon"/>
    <x v="2"/>
    <n v="1"/>
  </r>
  <r>
    <s v="Blythe Clipston"/>
    <x v="0"/>
    <n v="1"/>
  </r>
  <r>
    <s v="Freddy Linford"/>
    <x v="0"/>
    <n v="0"/>
  </r>
  <r>
    <s v="Caty Janas"/>
    <x v="2"/>
    <n v="0"/>
  </r>
  <r>
    <s v="Brose MacCorkell"/>
    <x v="0"/>
    <n v="1"/>
  </r>
  <r>
    <s v="Ginger Myott"/>
    <x v="1"/>
    <n v="1"/>
  </r>
  <r>
    <s v="Rey Chartman"/>
    <x v="0"/>
    <n v="0"/>
  </r>
  <r>
    <s v="Charline Husset"/>
    <x v="1"/>
    <n v="0"/>
  </r>
  <r>
    <s v="Tamar MacGilfoyle"/>
    <x v="0"/>
    <n v="1"/>
  </r>
  <r>
    <s v="Stan Tolliday"/>
    <x v="2"/>
    <n v="1"/>
  </r>
  <r>
    <s v="Michaeline Capehorn"/>
    <x v="2"/>
    <n v="0"/>
  </r>
  <r>
    <s v="Griz Thorington"/>
    <x v="1"/>
    <n v="1"/>
  </r>
  <r>
    <s v="Jaime Dowe"/>
    <x v="2"/>
    <n v="1"/>
  </r>
  <r>
    <s v="Courtney Given"/>
    <x v="1"/>
    <n v="1"/>
  </r>
  <r>
    <s v="Carolin Fieldstone"/>
    <x v="0"/>
    <n v="1"/>
  </r>
  <r>
    <s v="Twila Roantree"/>
    <x v="2"/>
    <n v="0"/>
  </r>
  <r>
    <s v="Austine Littlewood"/>
    <x v="1"/>
    <n v="1"/>
  </r>
  <r>
    <s v="Kakalina Stanaway"/>
    <x v="0"/>
    <n v="0"/>
  </r>
  <r>
    <s v="Isaak Rawne"/>
    <x v="2"/>
    <n v="1"/>
  </r>
  <r>
    <s v="Diarmid Alman"/>
    <x v="1"/>
    <n v="0"/>
  </r>
  <r>
    <s v="Taddeo Jovis"/>
    <x v="1"/>
    <n v="0"/>
  </r>
  <r>
    <s v="Collin Jagson"/>
    <x v="1"/>
    <n v="0"/>
  </r>
  <r>
    <s v="Louise Lamming"/>
    <x v="2"/>
    <n v="1"/>
  </r>
  <r>
    <s v="Mata Fishley"/>
    <x v="1"/>
    <n v="0"/>
  </r>
  <r>
    <s v="Monti Burdus"/>
    <x v="1"/>
    <n v="1"/>
  </r>
  <r>
    <s v="Grier Kidsley"/>
    <x v="1"/>
    <n v="1"/>
  </r>
  <r>
    <s v="Ruthanne Beadnell"/>
    <x v="0"/>
    <n v="0"/>
  </r>
  <r>
    <s v="Althea Bronger"/>
    <x v="0"/>
    <n v="0"/>
  </r>
  <r>
    <s v="Onofredo Hassan"/>
    <x v="0"/>
    <n v="1"/>
  </r>
  <r>
    <s v="Archaimbaud Pinchin"/>
    <x v="0"/>
    <n v="1"/>
  </r>
  <r>
    <s v="Hilliary Roarty"/>
    <x v="0"/>
    <n v="0"/>
  </r>
  <r>
    <s v="Cyndia Skedge"/>
    <x v="1"/>
    <n v="1"/>
  </r>
  <r>
    <s v="Mick Titman"/>
    <x v="2"/>
    <n v="0"/>
  </r>
  <r>
    <s v="Mora Innett"/>
    <x v="2"/>
    <n v="0"/>
  </r>
  <r>
    <s v="Shana Bewly"/>
    <x v="1"/>
    <n v="0"/>
  </r>
  <r>
    <s v="Bogey Hitcham"/>
    <x v="2"/>
    <n v="0"/>
  </r>
  <r>
    <s v="Trix Lutsch"/>
    <x v="1"/>
    <n v="0"/>
  </r>
  <r>
    <s v="Kissiah Maydway"/>
    <x v="2"/>
    <n v="0"/>
  </r>
  <r>
    <s v="Bari Toffano"/>
    <x v="0"/>
    <n v="0"/>
  </r>
  <r>
    <s v="Elliot Tuplin"/>
    <x v="0"/>
    <n v="1"/>
  </r>
  <r>
    <s v="Adella Hartshorne"/>
    <x v="2"/>
    <n v="1"/>
  </r>
  <r>
    <s v="Gardy Grigorey"/>
    <x v="0"/>
    <n v="0"/>
  </r>
  <r>
    <s v="Joey Keedwell"/>
    <x v="0"/>
    <n v="0"/>
  </r>
  <r>
    <s v="Callie Duckels"/>
    <x v="1"/>
    <n v="1"/>
  </r>
  <r>
    <s v="Sarajane Peachey"/>
    <x v="1"/>
    <n v="0"/>
  </r>
  <r>
    <s v="Verla Timmis"/>
    <x v="1"/>
    <n v="1"/>
  </r>
  <r>
    <s v="Daryn Kniveton"/>
    <x v="2"/>
    <n v="0"/>
  </r>
  <r>
    <s v="Marlie Charsley"/>
    <x v="1"/>
    <n v="0"/>
  </r>
  <r>
    <s v="Carolina Blumsom"/>
    <x v="1"/>
    <n v="1"/>
  </r>
  <r>
    <s v="Axel Grigaut"/>
    <x v="1"/>
    <n v="0"/>
  </r>
  <r>
    <s v="Virge Garfield"/>
    <x v="1"/>
    <n v="0"/>
  </r>
  <r>
    <s v="Thedrick Rogeon"/>
    <x v="0"/>
    <n v="0"/>
  </r>
  <r>
    <s v="Francoise Godbold"/>
    <x v="0"/>
    <n v="1"/>
  </r>
  <r>
    <s v="Morten Dumphy"/>
    <x v="0"/>
    <n v="0"/>
  </r>
  <r>
    <s v="Pooh Splevins"/>
    <x v="2"/>
    <n v="1"/>
  </r>
  <r>
    <s v="Josepha Keningham"/>
    <x v="0"/>
    <n v="1"/>
  </r>
  <r>
    <s v="Lezlie Balmann"/>
    <x v="0"/>
    <n v="0"/>
  </r>
  <r>
    <s v="Halimeda Kuscha"/>
    <x v="1"/>
    <n v="0"/>
  </r>
  <r>
    <s v="Lindy Guillet"/>
    <x v="1"/>
    <n v="0"/>
  </r>
  <r>
    <s v="Peggi Bullas"/>
    <x v="1"/>
    <n v="1"/>
  </r>
  <r>
    <s v="Westbrook Brandino"/>
    <x v="2"/>
    <n v="0"/>
  </r>
  <r>
    <s v="Orton Livick"/>
    <x v="1"/>
    <n v="1"/>
  </r>
  <r>
    <s v="Shaylah Owbrick"/>
    <x v="1"/>
    <n v="1"/>
  </r>
  <r>
    <s v="Mirna Etoile"/>
    <x v="0"/>
    <n v="1"/>
  </r>
  <r>
    <s v="Julian Andrassy"/>
    <x v="2"/>
    <n v="0"/>
  </r>
  <r>
    <s v="Carry Loblie"/>
    <x v="0"/>
    <n v="1"/>
  </r>
  <r>
    <s v="Dov Thoresby"/>
    <x v="1"/>
    <n v="0"/>
  </r>
  <r>
    <s v="Burtie Moulden"/>
    <x v="2"/>
    <n v="0"/>
  </r>
  <r>
    <s v="Sly Cowley"/>
    <x v="1"/>
    <n v="1"/>
  </r>
  <r>
    <s v="Tammy Backson"/>
    <x v="1"/>
    <n v="1"/>
  </r>
  <r>
    <s v="Luca Wolstenholme"/>
    <x v="0"/>
    <n v="1"/>
  </r>
  <r>
    <s v="Aurelea Devitt"/>
    <x v="1"/>
    <n v="1"/>
  </r>
  <r>
    <s v="Oby Sorrel"/>
    <x v="0"/>
    <n v="1"/>
  </r>
  <r>
    <s v="Oby Sorrel"/>
    <x v="0"/>
    <n v="1"/>
  </r>
  <r>
    <s v="Desi Peniman"/>
    <x v="2"/>
    <n v="1"/>
  </r>
  <r>
    <s v="Desi Peniman"/>
    <x v="0"/>
    <n v="1"/>
  </r>
  <r>
    <s v="Cathyleen Hurch"/>
    <x v="2"/>
    <n v="1"/>
  </r>
  <r>
    <s v="Collen Dunbleton"/>
    <x v="1"/>
    <n v="0"/>
  </r>
  <r>
    <s v="Edd MacKnockiter"/>
    <x v="2"/>
    <n v="0"/>
  </r>
  <r>
    <s v="Ignacius Losel"/>
    <x v="0"/>
    <n v="1"/>
  </r>
  <r>
    <s v="Curtice Advani"/>
    <x v="2"/>
    <n v="1"/>
  </r>
  <r>
    <s v="Caron Kolakovic"/>
    <x v="0"/>
    <n v="1"/>
  </r>
  <r>
    <s v="Andrea Becker"/>
    <x v="0"/>
    <n v="1"/>
  </r>
  <r>
    <s v="Effie Vasilov"/>
    <x v="2"/>
    <n v="1"/>
  </r>
  <r>
    <s v="Ferrell Skepper"/>
    <x v="0"/>
    <n v="1"/>
  </r>
  <r>
    <s v="Chelsea Itzak"/>
    <x v="0"/>
    <n v="1"/>
  </r>
  <r>
    <s v="Evangelina Lergan"/>
    <x v="0"/>
    <n v="1"/>
  </r>
  <r>
    <s v="Pedro Carluccio"/>
    <x v="2"/>
    <n v="1"/>
  </r>
  <r>
    <s v="Adey Ryal"/>
    <x v="2"/>
    <n v="1"/>
  </r>
  <r>
    <s v="Hildagard Reece"/>
    <x v="2"/>
    <n v="1"/>
  </r>
  <r>
    <s v="Ernestus O'Hengerty"/>
    <x v="1"/>
    <n v="1"/>
  </r>
  <r>
    <s v="Yoshiko Tamblingson"/>
    <x v="0"/>
    <n v="1"/>
  </r>
  <r>
    <s v="Beryl Burnsyde"/>
    <x v="2"/>
    <n v="1"/>
  </r>
  <r>
    <s v="Archibald Dyzart"/>
    <x v="1"/>
    <n v="1"/>
  </r>
  <r>
    <s v="Dulsea Folkes"/>
    <x v="1"/>
    <n v="1"/>
  </r>
  <r>
    <s v="Sandie Anthonies"/>
    <x v="0"/>
    <n v="1"/>
  </r>
  <r>
    <s v="Jill Shipsey"/>
    <x v="2"/>
    <n v="1"/>
  </r>
  <r>
    <s v="Ulick Maingot"/>
    <x v="0"/>
    <n v="1"/>
  </r>
  <r>
    <s v="Gretchen Callow"/>
    <x v="0"/>
    <n v="1"/>
  </r>
  <r>
    <s v="Freddie Johnikin"/>
    <x v="2"/>
    <n v="1"/>
  </r>
  <r>
    <s v="Niles Mahomet"/>
    <x v="1"/>
    <n v="1"/>
  </r>
  <r>
    <s v="Brendan Edgeller"/>
    <x v="1"/>
    <n v="1"/>
  </r>
  <r>
    <s v="Daisie McNeice"/>
    <x v="0"/>
    <n v="1"/>
  </r>
  <r>
    <s v="Jehu Rudeforth"/>
    <x v="1"/>
    <n v="1"/>
  </r>
  <r>
    <s v="Bryana Loyns"/>
    <x v="0"/>
    <n v="1"/>
  </r>
  <r>
    <s v="Antonino Forsdicke"/>
    <x v="2"/>
    <n v="1"/>
  </r>
  <r>
    <s v="Antonino Forsdicke"/>
    <x v="1"/>
    <n v="1"/>
  </r>
  <r>
    <s v="Addy Pimblett"/>
    <x v="2"/>
    <n v="1"/>
  </r>
  <r>
    <s v="Dominic Ortler"/>
    <x v="1"/>
    <n v="1"/>
  </r>
  <r>
    <s v="Maximo Guirard"/>
    <x v="0"/>
    <n v="1"/>
  </r>
  <r>
    <s v="Tamara Couvet"/>
    <x v="1"/>
    <n v="1"/>
  </r>
  <r>
    <s v="Mathian MacMeeking"/>
    <x v="2"/>
    <n v="1"/>
  </r>
  <r>
    <s v="Abigael Basire"/>
    <x v="1"/>
    <n v="1"/>
  </r>
  <r>
    <s v="Selby Hacker"/>
    <x v="2"/>
    <n v="1"/>
  </r>
  <r>
    <s v="Cull Nannetti"/>
    <x v="0"/>
    <n v="1"/>
  </r>
  <r>
    <s v="Joyce Leyband"/>
    <x v="2"/>
    <n v="1"/>
  </r>
  <r>
    <s v="Joana Bartocci"/>
    <x v="0"/>
    <n v="1"/>
  </r>
  <r>
    <s v="Joana Bartocci"/>
    <x v="1"/>
    <n v="1"/>
  </r>
  <r>
    <s v="Millie Fiveash"/>
    <x v="0"/>
    <n v="1"/>
  </r>
  <r>
    <s v="Hyacinthie Braybrooke"/>
    <x v="1"/>
    <n v="1"/>
  </r>
  <r>
    <s v="Andria Kimpton"/>
    <x v="1"/>
    <n v="1"/>
  </r>
  <r>
    <s v="Andria Kimpton"/>
    <x v="0"/>
    <n v="1"/>
  </r>
  <r>
    <s v="Kristofor Powner"/>
    <x v="2"/>
    <n v="1"/>
  </r>
  <r>
    <s v="Joshia Farris"/>
    <x v="0"/>
    <n v="1"/>
  </r>
  <r>
    <s v="Cornie Arstall"/>
    <x v="1"/>
    <n v="1"/>
  </r>
  <r>
    <s v="Steven Labat"/>
    <x v="0"/>
    <n v="1"/>
  </r>
  <r>
    <s v="Jermaine Steers"/>
    <x v="1"/>
    <n v="1"/>
  </r>
  <r>
    <s v="Sabina Scorrer"/>
    <x v="0"/>
    <n v="1"/>
  </r>
  <r>
    <s v="Craggie Whistlecraft"/>
    <x v="1"/>
    <n v="1"/>
  </r>
  <r>
    <s v="My Hanscome"/>
    <x v="2"/>
    <n v="1"/>
  </r>
  <r>
    <s v="Susy Challoner"/>
    <x v="0"/>
    <n v="1"/>
  </r>
  <r>
    <s v="Gavan Puttan"/>
    <x v="1"/>
    <n v="1"/>
  </r>
  <r>
    <s v="Bili Sizey"/>
    <x v="1"/>
    <n v="1"/>
  </r>
  <r>
    <s v="Sandi Labat"/>
    <x v="1"/>
    <n v="1"/>
  </r>
  <r>
    <s v="Osborn Pawle"/>
    <x v="1"/>
    <n v="1"/>
  </r>
  <r>
    <s v="Alexine Portail"/>
    <x v="2"/>
    <n v="1"/>
  </r>
  <r>
    <s v="Hedwiga Ingarfield"/>
    <x v="0"/>
    <n v="1"/>
  </r>
  <r>
    <s v="Duffie Ibel"/>
    <x v="0"/>
    <n v="1"/>
  </r>
  <r>
    <s v="Ingunna Wainscoat"/>
    <x v="0"/>
    <n v="1"/>
  </r>
  <r>
    <s v="Lanny Beaney"/>
    <x v="1"/>
    <n v="1"/>
  </r>
  <r>
    <s v="Faun Rickeard"/>
    <x v="2"/>
    <n v="1"/>
  </r>
  <r>
    <s v="Fax Scotland"/>
    <x v="1"/>
    <n v="1"/>
  </r>
  <r>
    <s v="Cheryl Mantz"/>
    <x v="0"/>
    <n v="1"/>
  </r>
  <r>
    <s v="Corabel Luberto"/>
    <x v="0"/>
    <n v="1"/>
  </r>
  <r>
    <s v="Elia Cockton"/>
    <x v="0"/>
    <n v="1"/>
  </r>
  <r>
    <s v="Camilla Castle"/>
    <x v="0"/>
    <n v="1"/>
  </r>
  <r>
    <s v="Nicol Giacomi"/>
    <x v="0"/>
    <n v="1"/>
  </r>
  <r>
    <s v="Georgie Caress"/>
    <x v="1"/>
    <n v="1"/>
  </r>
  <r>
    <s v="Violetta Vial"/>
    <x v="0"/>
    <n v="1"/>
  </r>
  <r>
    <s v="Loralyn Bruton"/>
    <x v="1"/>
    <n v="1"/>
  </r>
  <r>
    <s v="Beverie Moffet"/>
    <x v="0"/>
    <n v="1"/>
  </r>
  <r>
    <s v="Itch Tinklin"/>
    <x v="1"/>
    <n v="1"/>
  </r>
  <r>
    <s v="Lia Lurner"/>
    <x v="1"/>
    <n v="1"/>
  </r>
  <r>
    <s v="Rosaline Wenderott"/>
    <x v="1"/>
    <n v="1"/>
  </r>
  <r>
    <s v="Pembroke Siflet"/>
    <x v="1"/>
    <n v="1"/>
  </r>
  <r>
    <s v="Brad Gumb"/>
    <x v="0"/>
    <n v="1"/>
  </r>
  <r>
    <s v="Timmy Brenston"/>
    <x v="2"/>
    <n v="1"/>
  </r>
  <r>
    <s v="Thorvald Milliken"/>
    <x v="2"/>
    <n v="1"/>
  </r>
  <r>
    <s v="Debera Gow"/>
    <x v="2"/>
    <n v="1"/>
  </r>
  <r>
    <s v="Cathi Gillbee"/>
    <x v="1"/>
    <n v="1"/>
  </r>
  <r>
    <s v="Aubert Wedmore."/>
    <x v="2"/>
    <n v="1"/>
  </r>
  <r>
    <s v="Fonzie O'Shea"/>
    <x v="0"/>
    <n v="1"/>
  </r>
  <r>
    <s v="Nerita Mycock"/>
    <x v="0"/>
    <n v="1"/>
  </r>
  <r>
    <s v="Alicea Pudsall"/>
    <x v="1"/>
    <n v="1"/>
  </r>
  <r>
    <s v="Hartwell Pratchett"/>
    <x v="2"/>
    <n v="1"/>
  </r>
  <r>
    <s v="Michael Sidry"/>
    <x v="1"/>
    <n v="1"/>
  </r>
  <r>
    <s v="Trudie Couch"/>
    <x v="2"/>
    <n v="1"/>
  </r>
  <r>
    <s v="Gigi Bohling"/>
    <x v="2"/>
    <n v="1"/>
  </r>
  <r>
    <s v="d"/>
    <x v="2"/>
    <n v="1"/>
  </r>
  <r>
    <s v="Jobie Basili"/>
    <x v="0"/>
    <n v="1"/>
  </r>
  <r>
    <s v="Drusy MacCombe"/>
    <x v="0"/>
    <n v="1"/>
  </r>
  <r>
    <s v="Jordain Cyster"/>
    <x v="0"/>
    <n v="1"/>
  </r>
  <r>
    <s v="Milton Lilie"/>
    <x v="0"/>
    <n v="1"/>
  </r>
  <r>
    <s v="Phylys Benitez"/>
    <x v="1"/>
    <n v="1"/>
  </r>
  <r>
    <s v="Putnem Manchester"/>
    <x v="2"/>
    <n v="1"/>
  </r>
  <r>
    <s v="Ambros Murthwaite"/>
    <x v="2"/>
    <n v="1"/>
  </r>
  <r>
    <s v="Forester Feakins"/>
    <x v="1"/>
    <n v="1"/>
  </r>
  <r>
    <s v="Justino Chapiro"/>
    <x v="2"/>
    <n v="1"/>
  </r>
  <r>
    <s v="Benoite Ackermann"/>
    <x v="1"/>
    <n v="1"/>
  </r>
  <r>
    <s v="Sisely Gatsby"/>
    <x v="0"/>
    <n v="1"/>
  </r>
  <r>
    <s v="Delphine Jewis"/>
    <x v="0"/>
    <n v="1"/>
  </r>
  <r>
    <s v="Allene Gobbet"/>
    <x v="1"/>
    <n v="1"/>
  </r>
  <r>
    <s v="Hobard Benninger"/>
    <x v="1"/>
    <n v="1"/>
  </r>
  <r>
    <s v="Nessy Baskwell"/>
    <x v="0"/>
    <n v="1"/>
  </r>
  <r>
    <s v="Emmanuel Westrey"/>
    <x v="0"/>
    <n v="1"/>
  </r>
  <r>
    <s v="Barbara-anne Kenchington"/>
    <x v="1"/>
    <n v="1"/>
  </r>
  <r>
    <s v="Husein Augar"/>
    <x v="0"/>
    <n v="1"/>
  </r>
  <r>
    <s v="Anjanette Ferre"/>
    <x v="1"/>
    <n v="1"/>
  </r>
  <r>
    <s v="Barr Faughny"/>
    <x v="1"/>
    <n v="1"/>
  </r>
  <r>
    <s v="Lilyan Klimpt"/>
    <x v="2"/>
    <n v="1"/>
  </r>
  <r>
    <s v="Patience Noot"/>
    <x v="1"/>
    <n v="1"/>
  </r>
  <r>
    <s v="Enrichetta Mowles"/>
    <x v="0"/>
    <n v="1"/>
  </r>
  <r>
    <s v="Eldredge MacClure"/>
    <x v="0"/>
    <n v="1"/>
  </r>
  <r>
    <s v="Evyn Fyrth"/>
    <x v="0"/>
    <n v="0"/>
  </r>
  <r>
    <s v="Petronella Marusik"/>
    <x v="1"/>
    <n v="1"/>
  </r>
  <r>
    <s v="Eddy Stolze"/>
    <x v="0"/>
    <n v="1"/>
  </r>
  <r>
    <s v="Alida Welman"/>
    <x v="0"/>
    <n v="1"/>
  </r>
  <r>
    <s v="Marlowe Constantine"/>
    <x v="1"/>
    <n v="1"/>
  </r>
  <r>
    <s v="Lisle Danahar"/>
    <x v="0"/>
    <n v="1"/>
  </r>
  <r>
    <s v="Andrea Penfold"/>
    <x v="0"/>
    <n v="1"/>
  </r>
  <r>
    <s v="Dorolice Farry"/>
    <x v="0"/>
    <n v="1"/>
  </r>
  <r>
    <s v="Tadio Dowdle"/>
    <x v="0"/>
    <n v="0"/>
  </r>
  <r>
    <s v="Foss Asquez"/>
    <x v="1"/>
    <n v="0"/>
  </r>
  <r>
    <s v="Ollie Schirak"/>
    <x v="2"/>
    <n v="1"/>
  </r>
  <r>
    <s v="Cly Vizard"/>
    <x v="1"/>
    <n v="1"/>
  </r>
  <r>
    <s v="Halette Yesenev"/>
    <x v="0"/>
    <n v="1"/>
  </r>
  <r>
    <s v="Clarine Shambrooke"/>
    <x v="2"/>
    <n v="0"/>
  </r>
  <r>
    <s v="Lorrie Derycot"/>
    <x v="2"/>
    <n v="0"/>
  </r>
  <r>
    <s v="Grady Crosgrove"/>
    <x v="0"/>
    <n v="1"/>
  </r>
  <r>
    <s v="Dayle O'Luney"/>
    <x v="2"/>
    <n v="1"/>
  </r>
  <r>
    <s v="Fidela Artis"/>
    <x v="2"/>
    <n v="1"/>
  </r>
  <r>
    <s v="Dewie Stodart"/>
    <x v="0"/>
    <n v="1"/>
  </r>
  <r>
    <s v="Tabbatha Pickston"/>
    <x v="1"/>
    <n v="1"/>
  </r>
  <r>
    <s v="Genovera Ghost"/>
    <x v="0"/>
    <n v="1"/>
  </r>
  <r>
    <s v="Zebulon Allmen"/>
    <x v="1"/>
    <n v="1"/>
  </r>
  <r>
    <s v="Moore Gligoraci"/>
    <x v="2"/>
    <n v="1"/>
  </r>
  <r>
    <s v="Isadora Maunsell"/>
    <x v="1"/>
    <n v="1"/>
  </r>
  <r>
    <s v="Shay Chasney"/>
    <x v="2"/>
    <n v="1"/>
  </r>
  <r>
    <s v="Crawford Scad"/>
    <x v="0"/>
    <n v="1"/>
  </r>
  <r>
    <s v="Crawford Scad"/>
    <x v="2"/>
    <n v="1"/>
  </r>
  <r>
    <s v="Adela Dowsett"/>
    <x v="2"/>
    <n v="0"/>
  </r>
  <r>
    <s v="Florinda Crace"/>
    <x v="1"/>
    <n v="1"/>
  </r>
  <r>
    <s v="Angeline Christophersen"/>
    <x v="0"/>
    <n v="1"/>
  </r>
  <r>
    <s v="Cullie Bourcq"/>
    <x v="1"/>
    <n v="1"/>
  </r>
  <r>
    <s v="Jannel Labb"/>
    <x v="0"/>
    <n v="1"/>
  </r>
  <r>
    <s v="Maximo Ungerecht"/>
    <x v="2"/>
    <n v="0"/>
  </r>
  <r>
    <s v="Stephan Bussel"/>
    <x v="0"/>
    <n v="1"/>
  </r>
  <r>
    <s v="Niko MacGille"/>
    <x v="2"/>
    <n v="1"/>
  </r>
  <r>
    <s v="Quentin Ferraresi"/>
    <x v="1"/>
    <n v="1"/>
  </r>
  <r>
    <s v="Yves Clunie"/>
    <x v="2"/>
    <n v="1"/>
  </r>
  <r>
    <s v="Brit Hamnett"/>
    <x v="1"/>
    <n v="1"/>
  </r>
  <r>
    <s v="Bennett Gimenez"/>
    <x v="1"/>
    <n v="1"/>
  </r>
  <r>
    <s v="Torey Rosell"/>
    <x v="0"/>
    <n v="1"/>
  </r>
  <r>
    <s v="Evanne Levens"/>
    <x v="0"/>
    <n v="1"/>
  </r>
  <r>
    <s v="Tallie Chaikovski"/>
    <x v="2"/>
    <n v="1"/>
  </r>
  <r>
    <s v="Konstanze Wyleman"/>
    <x v="1"/>
    <n v="0"/>
  </r>
  <r>
    <s v="Yanaton Wooster"/>
    <x v="1"/>
    <n v="1"/>
  </r>
  <r>
    <s v="Shaylyn Ransbury"/>
    <x v="1"/>
    <n v="0"/>
  </r>
  <r>
    <s v="Agnes Collicott"/>
    <x v="1"/>
    <n v="1"/>
  </r>
  <r>
    <s v="Genevra Friday"/>
    <x v="2"/>
    <n v="1"/>
  </r>
  <r>
    <s v="Verney Sloegrave"/>
    <x v="0"/>
    <n v="1"/>
  </r>
  <r>
    <s v="Iain Wiburn"/>
    <x v="0"/>
    <n v="1"/>
  </r>
  <r>
    <s v="Lucias Minico"/>
    <x v="0"/>
    <n v="1"/>
  </r>
  <r>
    <s v="Yolande O'Dare"/>
    <x v="1"/>
    <n v="1"/>
  </r>
  <r>
    <s v="Royal Nowakowska"/>
    <x v="0"/>
    <n v="1"/>
  </r>
  <r>
    <s v="Barri Teacy"/>
    <x v="2"/>
    <n v="1"/>
  </r>
  <r>
    <s v="Mathian MacMeeking"/>
    <x v="0"/>
    <n v="1"/>
  </r>
  <r>
    <s v="Sissy Muehle"/>
    <x v="0"/>
    <n v="1"/>
  </r>
  <r>
    <s v="Jeannie Petracco"/>
    <x v="1"/>
    <n v="0"/>
  </r>
  <r>
    <s v="Althea Bronger"/>
    <x v="0"/>
    <n v="0"/>
  </r>
  <r>
    <s v="Alta Kaszper"/>
    <x v="2"/>
    <n v="1"/>
  </r>
  <r>
    <s v="Novelia Pyffe"/>
    <x v="0"/>
    <n v="1"/>
  </r>
  <r>
    <s v="Nananne Gehringer"/>
    <x v="2"/>
    <n v="0"/>
  </r>
  <r>
    <s v="Maritsa Marusic"/>
    <x v="0"/>
    <n v="1"/>
  </r>
  <r>
    <s v="Maritsa Marusic"/>
    <x v="1"/>
    <n v="1"/>
  </r>
  <r>
    <s v="Loren Rettie"/>
    <x v="0"/>
    <n v="0"/>
  </r>
  <r>
    <s v="Stefa Eggleston"/>
    <x v="0"/>
    <n v="1"/>
  </r>
  <r>
    <s v="Rose Shurrocks"/>
    <x v="0"/>
    <n v="1"/>
  </r>
  <r>
    <s v="Fairfax Wallsam"/>
    <x v="1"/>
    <n v="1"/>
  </r>
  <r>
    <s v="Theresita Chasmer"/>
    <x v="2"/>
    <n v="0"/>
  </r>
  <r>
    <s v="Eleonore Airdrie"/>
    <x v="1"/>
    <n v="0"/>
  </r>
  <r>
    <s v="Konstantin Timblett"/>
    <x v="1"/>
    <n v="1"/>
  </r>
  <r>
    <s v="Saunders Blumson"/>
    <x v="1"/>
    <n v="1"/>
  </r>
  <r>
    <s v="Chauncey Schild"/>
    <x v="1"/>
    <n v="0"/>
  </r>
  <r>
    <s v="Skip Morkham"/>
    <x v="0"/>
    <n v="1"/>
  </r>
  <r>
    <s v="Xavier Filipic"/>
    <x v="0"/>
    <n v="1"/>
  </r>
  <r>
    <s v="Felicdad Heibel"/>
    <x v="1"/>
    <n v="1"/>
  </r>
  <r>
    <s v="Roselle Wandrach"/>
    <x v="1"/>
    <n v="0"/>
  </r>
  <r>
    <s v="Vasily MacVanamy"/>
    <x v="2"/>
    <n v="1"/>
  </r>
  <r>
    <s v="Mord Cromblehome"/>
    <x v="0"/>
    <n v="1"/>
  </r>
  <r>
    <s v="Gerrard Doorey"/>
    <x v="1"/>
    <n v="0"/>
  </r>
  <r>
    <s v="Shellysheldon Ellerman"/>
    <x v="1"/>
    <n v="1"/>
  </r>
  <r>
    <s v="Berenice Osbaldstone"/>
    <x v="1"/>
    <n v="1"/>
  </r>
  <r>
    <s v="Nickolai Artin"/>
    <x v="2"/>
    <n v="0"/>
  </r>
  <r>
    <s v="Saundra O'Connel"/>
    <x v="1"/>
    <n v="1"/>
  </r>
  <r>
    <s v="Jobey Boneham"/>
    <x v="0"/>
    <n v="1"/>
  </r>
  <r>
    <s v="Blaire Ruckman"/>
    <x v="0"/>
    <n v="1"/>
  </r>
  <r>
    <s v="Adella Hartshorne"/>
    <x v="1"/>
    <n v="1"/>
  </r>
  <r>
    <s v="Natalee Craiker"/>
    <x v="1"/>
    <n v="0"/>
  </r>
  <r>
    <s v="Philis Rowlstone"/>
    <x v="2"/>
    <n v="1"/>
  </r>
  <r>
    <s v="Riccardo Hagan"/>
    <x v="1"/>
    <n v="1"/>
  </r>
  <r>
    <s v="Daron Biaggioli"/>
    <x v="0"/>
    <n v="0"/>
  </r>
  <r>
    <s v="Emanuel Beldan"/>
    <x v="1"/>
    <n v="0"/>
  </r>
  <r>
    <s v="Berny Bastide"/>
    <x v="0"/>
    <n v="1"/>
  </r>
  <r>
    <s v="Mariann Mowat"/>
    <x v="0"/>
    <n v="1"/>
  </r>
  <r>
    <s v="Collette Blackaller"/>
    <x v="0"/>
    <n v="1"/>
  </r>
  <r>
    <s v="Shelby Buckland"/>
    <x v="2"/>
    <n v="1"/>
  </r>
  <r>
    <s v="Katerine Lohden"/>
    <x v="0"/>
    <n v="0"/>
  </r>
  <r>
    <s v="Fanchon Furney"/>
    <x v="1"/>
    <n v="0"/>
  </r>
  <r>
    <s v="Eberto William"/>
    <x v="1"/>
    <n v="1"/>
  </r>
  <r>
    <s v="Antonetta Coggeshall"/>
    <x v="0"/>
    <n v="0"/>
  </r>
  <r>
    <s v="Constantino Espley"/>
    <x v="1"/>
    <n v="0"/>
  </r>
  <r>
    <s v="Sile Whorton"/>
    <x v="1"/>
    <n v="1"/>
  </r>
  <r>
    <s v="Von Boeter"/>
    <x v="2"/>
    <n v="1"/>
  </r>
  <r>
    <s v="Latisha Jolly"/>
    <x v="2"/>
    <n v="1"/>
  </r>
  <r>
    <s v="Letizia Hasselby"/>
    <x v="1"/>
    <n v="1"/>
  </r>
  <r>
    <s v="Gunar Cockshoot"/>
    <x v="1"/>
    <n v="1"/>
  </r>
  <r>
    <s v="Anjela Spancock"/>
    <x v="2"/>
    <n v="0"/>
  </r>
  <r>
    <s v="Garrick Hadwick"/>
    <x v="1"/>
    <n v="0"/>
  </r>
  <r>
    <s v="Toby Brodhead"/>
    <x v="2"/>
    <n v="0"/>
  </r>
  <r>
    <s v="Farrel Vanyatin"/>
    <x v="2"/>
    <n v="0"/>
  </r>
  <r>
    <s v="Ondrea Banfield"/>
    <x v="0"/>
    <n v="0"/>
  </r>
  <r>
    <s v="Lonny Caen"/>
    <x v="2"/>
    <n v="1"/>
  </r>
  <r>
    <s v="Jillana Gabbitis"/>
    <x v="0"/>
    <n v="0"/>
  </r>
  <r>
    <s v="Rhiamon Mollison"/>
    <x v="2"/>
    <n v="1"/>
  </r>
  <r>
    <s v="Rhiamon Mollison"/>
    <x v="1"/>
    <n v="1"/>
  </r>
  <r>
    <s v="Mariette Daymont"/>
    <x v="1"/>
    <n v="0"/>
  </r>
  <r>
    <s v="Amandy Jope"/>
    <x v="1"/>
    <n v="0"/>
  </r>
  <r>
    <s v="Gamaliel Ewins"/>
    <x v="1"/>
    <n v="0"/>
  </r>
  <r>
    <s v="Anni Dinse"/>
    <x v="2"/>
    <n v="0"/>
  </r>
  <r>
    <s v="Gideon Hehir"/>
    <x v="0"/>
    <n v="1"/>
  </r>
  <r>
    <s v="Ardyce Eacott"/>
    <x v="0"/>
    <n v="0"/>
  </r>
  <r>
    <s v="Daphne Francillo"/>
    <x v="2"/>
    <n v="1"/>
  </r>
  <r>
    <s v="Hinda Label"/>
    <x v="0"/>
    <n v="0"/>
  </r>
  <r>
    <s v="Cecilla Northen"/>
    <x v="1"/>
    <n v="0"/>
  </r>
  <r>
    <s v="Nelli Schoolfield"/>
    <x v="0"/>
    <n v="0"/>
  </r>
  <r>
    <s v="Van Ruseworth"/>
    <x v="1"/>
    <n v="1"/>
  </r>
  <r>
    <s v="Lane Monteaux"/>
    <x v="0"/>
    <n v="0"/>
  </r>
  <r>
    <s v="Clo Jimpson"/>
    <x v="1"/>
    <n v="1"/>
  </r>
  <r>
    <s v="Lion Adcock"/>
    <x v="2"/>
    <n v="1"/>
  </r>
  <r>
    <s v="Bette-ann Leafe"/>
    <x v="1"/>
    <n v="0"/>
  </r>
  <r>
    <s v="Joyce Esel"/>
    <x v="0"/>
    <n v="0"/>
  </r>
  <r>
    <s v="Jori Ashleigh"/>
    <x v="1"/>
    <n v="1"/>
  </r>
  <r>
    <s v="Granville Stetson"/>
    <x v="2"/>
    <n v="0"/>
  </r>
  <r>
    <s v="Niall Selesnick"/>
    <x v="2"/>
    <n v="1"/>
  </r>
  <r>
    <s v="Freda Legan"/>
    <x v="0"/>
    <n v="0"/>
  </r>
  <r>
    <s v="Glennis Fussen"/>
    <x v="0"/>
    <n v="1"/>
  </r>
  <r>
    <s v="Evanne Sheryn"/>
    <x v="1"/>
    <n v="1"/>
  </r>
  <r>
    <s v="Reinald Franken"/>
    <x v="1"/>
    <n v="1"/>
  </r>
  <r>
    <s v="Billi Fellgate"/>
    <x v="0"/>
    <n v="1"/>
  </r>
  <r>
    <s v="Dyna Doucette"/>
    <x v="1"/>
    <n v="0"/>
  </r>
  <r>
    <s v="Wyn Treadger"/>
    <x v="1"/>
    <n v="1"/>
  </r>
  <r>
    <s v="Ignacio Delion"/>
    <x v="0"/>
    <n v="0"/>
  </r>
  <r>
    <s v="Dyanne Strafen"/>
    <x v="2"/>
    <n v="0"/>
  </r>
  <r>
    <s v="Caro Chappel"/>
    <x v="0"/>
    <n v="0"/>
  </r>
  <r>
    <s v="Thedrick Bothwell"/>
    <x v="0"/>
    <n v="1"/>
  </r>
  <r>
    <s v="Nathanial Brounfield"/>
    <x v="0"/>
    <n v="0"/>
  </r>
  <r>
    <s v="Kelley Rounds"/>
    <x v="0"/>
    <n v="0"/>
  </r>
  <r>
    <s v="Patti Dradey"/>
    <x v="2"/>
    <n v="1"/>
  </r>
  <r>
    <s v="Honoria Cootes"/>
    <x v="1"/>
    <n v="0"/>
  </r>
  <r>
    <s v="Karyn Creeghan"/>
    <x v="0"/>
    <n v="1"/>
  </r>
  <r>
    <s v="Marco Wooland"/>
    <x v="0"/>
    <n v="1"/>
  </r>
  <r>
    <s v="Frasier Straw"/>
    <x v="2"/>
    <n v="1"/>
  </r>
  <r>
    <s v="Tadio Audritt"/>
    <x v="1"/>
    <n v="0"/>
  </r>
  <r>
    <s v="Brig Dewi"/>
    <x v="2"/>
    <n v="0"/>
  </r>
  <r>
    <s v="Shelley Moncreiffe"/>
    <x v="1"/>
    <n v="0"/>
  </r>
  <r>
    <s v="Rosco Cogley"/>
    <x v="1"/>
    <n v="1"/>
  </r>
  <r>
    <s v="Murial Ickovici"/>
    <x v="2"/>
    <n v="1"/>
  </r>
  <r>
    <s v="Robinia Scholling"/>
    <x v="0"/>
    <n v="0"/>
  </r>
  <r>
    <s v="Renaldo Thomassin"/>
    <x v="0"/>
    <n v="1"/>
  </r>
  <r>
    <s v="Kayley Southwell"/>
    <x v="0"/>
    <n v="0"/>
  </r>
  <r>
    <s v="Crissie Cordel"/>
    <x v="1"/>
    <n v="1"/>
  </r>
  <r>
    <s v="Egor Minto"/>
    <x v="1"/>
    <n v="1"/>
  </r>
  <r>
    <s v="Camille Baldinotti"/>
    <x v="2"/>
    <n v="1"/>
  </r>
  <r>
    <s v="Melodie Torresi"/>
    <x v="2"/>
    <n v="1"/>
  </r>
  <r>
    <s v="Avigdor Karel"/>
    <x v="0"/>
    <n v="1"/>
  </r>
  <r>
    <s v="Jessika Jaycocks"/>
    <x v="2"/>
    <n v="1"/>
  </r>
  <r>
    <s v="Reena McKernan"/>
    <x v="0"/>
    <n v="0"/>
  </r>
  <r>
    <s v="Janene Hairsine"/>
    <x v="1"/>
    <n v="0"/>
  </r>
  <r>
    <s v="Aloisia Minto"/>
    <x v="1"/>
    <n v="1"/>
  </r>
  <r>
    <s v="Beatrix Schoales"/>
    <x v="0"/>
    <n v="0"/>
  </r>
  <r>
    <s v="Gradey Litton"/>
    <x v="0"/>
    <n v="1"/>
  </r>
  <r>
    <s v="Tracy Renad"/>
    <x v="1"/>
    <n v="0"/>
  </r>
  <r>
    <s v="Murry Dryburgh"/>
    <x v="1"/>
    <n v="1"/>
  </r>
  <r>
    <s v="Marline Wahncke"/>
    <x v="1"/>
    <n v="1"/>
  </r>
  <r>
    <s v="Pippy Roxby"/>
    <x v="0"/>
    <n v="0"/>
  </r>
  <r>
    <s v="Gaultiero Have"/>
    <x v="0"/>
    <n v="0"/>
  </r>
  <r>
    <s v="William Coveny"/>
    <x v="1"/>
    <n v="1"/>
  </r>
  <r>
    <s v="Margot Royds"/>
    <x v="2"/>
    <n v="0"/>
  </r>
  <r>
    <s v="Krysta Elacoate"/>
    <x v="0"/>
    <n v="0"/>
  </r>
  <r>
    <s v="Efrem Mathonnet"/>
    <x v="0"/>
    <n v="0"/>
  </r>
  <r>
    <s v="Israel Farndon"/>
    <x v="2"/>
    <n v="0"/>
  </r>
  <r>
    <s v="Myer McCory"/>
    <x v="0"/>
    <n v="1"/>
  </r>
  <r>
    <s v="Jolynn Lumbley"/>
    <x v="1"/>
    <n v="1"/>
  </r>
  <r>
    <s v="Izzy Brisco"/>
    <x v="1"/>
    <n v="0"/>
  </r>
  <r>
    <s v="Judie Di Bernardo"/>
    <x v="1"/>
    <n v="0"/>
  </r>
  <r>
    <s v="Appolonia Snook"/>
    <x v="0"/>
    <n v="0"/>
  </r>
  <r>
    <s v="Gray Seamon"/>
    <x v="0"/>
    <n v="1"/>
  </r>
  <r>
    <s v="Wald Bountiff"/>
    <x v="2"/>
    <n v="1"/>
  </r>
  <r>
    <s v="Naoma Cruse"/>
    <x v="0"/>
    <n v="1"/>
  </r>
  <r>
    <s v="Tatum Hush"/>
    <x v="1"/>
    <n v="1"/>
  </r>
  <r>
    <s v="Kai Ryder"/>
    <x v="2"/>
    <n v="0"/>
  </r>
  <r>
    <s v="Minetta Parsons"/>
    <x v="1"/>
    <n v="0"/>
  </r>
  <r>
    <s v="Derk Bosson"/>
    <x v="2"/>
    <n v="1"/>
  </r>
  <r>
    <s v="Aileen McCritchie"/>
    <x v="2"/>
    <n v="1"/>
  </r>
  <r>
    <s v="Joaquin McVitty"/>
    <x v="2"/>
    <n v="1"/>
  </r>
  <r>
    <s v="Liane Bedburrow"/>
    <x v="1"/>
    <n v="1"/>
  </r>
  <r>
    <s v="Dionne Garrish"/>
    <x v="1"/>
    <n v="1"/>
  </r>
  <r>
    <s v="Jessica Burditt"/>
    <x v="0"/>
    <n v="0"/>
  </r>
  <r>
    <s v="Karon Oscroft"/>
    <x v="2"/>
    <n v="0"/>
  </r>
  <r>
    <s v="Helene Bouts"/>
    <x v="2"/>
    <n v="1"/>
  </r>
  <r>
    <s v="Tammi Lackham"/>
    <x v="1"/>
    <n v="1"/>
  </r>
  <r>
    <s v="Leena Bruckshaw"/>
    <x v="2"/>
    <n v="1"/>
  </r>
  <r>
    <s v="Kikelia Ellor"/>
    <x v="0"/>
    <n v="1"/>
  </r>
  <r>
    <s v="Bren Absolon"/>
    <x v="1"/>
    <n v="1"/>
  </r>
  <r>
    <s v="Marissa Infante"/>
    <x v="2"/>
    <n v="1"/>
  </r>
  <r>
    <s v="Benny Karolovsky"/>
    <x v="1"/>
    <n v="0"/>
  </r>
  <r>
    <s v="Marcia Muldrew"/>
    <x v="2"/>
    <n v="1"/>
  </r>
  <r>
    <s v="Oliy Feeney"/>
    <x v="2"/>
    <n v="1"/>
  </r>
  <r>
    <s v="Nani Brockley"/>
    <x v="1"/>
    <n v="1"/>
  </r>
  <r>
    <s v="Brigid Jeffrey"/>
    <x v="0"/>
    <n v="1"/>
  </r>
  <r>
    <s v="Martelle Brise"/>
    <x v="0"/>
    <n v="1"/>
  </r>
  <r>
    <s v="Kellsie Waby"/>
    <x v="0"/>
    <n v="1"/>
  </r>
  <r>
    <s v="Jo-anne Gobeau"/>
    <x v="1"/>
    <n v="1"/>
  </r>
  <r>
    <s v="Darcy Brewitt"/>
    <x v="0"/>
    <n v="0"/>
  </r>
  <r>
    <s v="Shari McNee"/>
    <x v="2"/>
    <n v="1"/>
  </r>
  <r>
    <s v="Cristal Demangeot"/>
    <x v="1"/>
    <n v="1"/>
  </r>
  <r>
    <s v="Bobina Teale"/>
    <x v="0"/>
    <n v="0"/>
  </r>
  <r>
    <s v="Payton Pickervance"/>
    <x v="0"/>
    <n v="0"/>
  </r>
  <r>
    <s v="L;urette Bontein"/>
    <x v="1"/>
    <n v="1"/>
  </r>
  <r>
    <s v="Gilles Jaquet"/>
    <x v="0"/>
    <n v="1"/>
  </r>
  <r>
    <s v="Jo Benoi"/>
    <x v="0"/>
    <n v="0"/>
  </r>
  <r>
    <s v="Rudyard Tomsa"/>
    <x v="0"/>
    <n v="1"/>
  </r>
  <r>
    <s v="Northrup Aires"/>
    <x v="0"/>
    <n v="0"/>
  </r>
  <r>
    <s v="Abramo Labbez"/>
    <x v="2"/>
    <n v="1"/>
  </r>
  <r>
    <s v="Dayle O'Luney"/>
    <x v="1"/>
    <n v="1"/>
  </r>
  <r>
    <s v="Jeane Blaszczak"/>
    <x v="2"/>
    <n v="1"/>
  </r>
  <r>
    <s v="Charmane Heistermann"/>
    <x v="0"/>
    <n v="1"/>
  </r>
  <r>
    <s v="Farris Ditchfield"/>
    <x v="0"/>
    <n v="1"/>
  </r>
  <r>
    <s v="Erv Balmann"/>
    <x v="2"/>
    <n v="1"/>
  </r>
  <r>
    <s v="Oona Donan"/>
    <x v="2"/>
    <n v="1"/>
  </r>
  <r>
    <s v="Katya Hundy"/>
    <x v="2"/>
    <n v="1"/>
  </r>
  <r>
    <s v="Nicolis Winspire"/>
    <x v="2"/>
    <n v="1"/>
  </r>
  <r>
    <s v="Joella Maevela"/>
    <x v="1"/>
    <n v="1"/>
  </r>
  <r>
    <s v="Joella Maevela"/>
    <x v="0"/>
    <n v="1"/>
  </r>
  <r>
    <s v="Reg MacMichael"/>
    <x v="0"/>
    <n v="0"/>
  </r>
  <r>
    <s v="Sheff Gerdts"/>
    <x v="1"/>
    <n v="1"/>
  </r>
  <r>
    <s v="Beryl Burnsyde"/>
    <x v="1"/>
    <n v="1"/>
  </r>
  <r>
    <s v="Pearla Beteriss"/>
    <x v="0"/>
    <n v="1"/>
  </r>
  <r>
    <s v="Vaughn Carvill"/>
    <x v="2"/>
    <n v="1"/>
  </r>
  <r>
    <s v="Rodina Drinan"/>
    <x v="1"/>
    <n v="1"/>
  </r>
  <r>
    <s v="Melisa Knott"/>
    <x v="0"/>
    <n v="1"/>
  </r>
  <r>
    <s v="Danielle Johananoff"/>
    <x v="2"/>
    <n v="0"/>
  </r>
  <r>
    <s v="Doro Nolte"/>
    <x v="0"/>
    <n v="0"/>
  </r>
  <r>
    <s v="Aldrich Glenny"/>
    <x v="0"/>
    <n v="0"/>
  </r>
  <r>
    <s v="Larry Pioch"/>
    <x v="1"/>
    <n v="1"/>
  </r>
  <r>
    <s v="Noll Forbear"/>
    <x v="0"/>
    <n v="0"/>
  </r>
  <r>
    <s v="Wyn Treadger"/>
    <x v="0"/>
    <n v="1"/>
  </r>
  <r>
    <s v="Herschel Wareham"/>
    <x v="0"/>
    <n v="0"/>
  </r>
  <r>
    <s v="Bebe Pollicott"/>
    <x v="0"/>
    <n v="1"/>
  </r>
  <r>
    <s v="Gardy Eckersall"/>
    <x v="0"/>
    <n v="1"/>
  </r>
  <r>
    <s v="Jan Morforth"/>
    <x v="1"/>
    <n v="1"/>
  </r>
  <r>
    <s v="Inger Chapelhow"/>
    <x v="2"/>
    <n v="1"/>
  </r>
  <r>
    <s v="Nicola Kiely"/>
    <x v="0"/>
    <n v="0"/>
  </r>
  <r>
    <s v="Eleni O'Quin"/>
    <x v="2"/>
    <n v="1"/>
  </r>
  <r>
    <s v="Ardella Dyment"/>
    <x v="0"/>
    <n v="1"/>
  </r>
  <r>
    <s v="Matias Cormack"/>
    <x v="0"/>
    <n v="1"/>
  </r>
  <r>
    <s v="Cyril Medford"/>
    <x v="1"/>
    <n v="1"/>
  </r>
  <r>
    <s v="Leela Eckart"/>
    <x v="0"/>
    <n v="0"/>
  </r>
  <r>
    <s v="Madge McCloughen"/>
    <x v="0"/>
    <n v="0"/>
  </r>
  <r>
    <s v="Murial Ickovici"/>
    <x v="0"/>
    <n v="1"/>
  </r>
  <r>
    <s v="Colly Littledike"/>
    <x v="2"/>
    <n v="0"/>
  </r>
  <r>
    <s v="Lishe Casemore"/>
    <x v="0"/>
    <n v="0"/>
  </r>
  <r>
    <s v="Karita Vasyanin"/>
    <x v="2"/>
    <n v="0"/>
  </r>
  <r>
    <s v="Joli Jodrelle"/>
    <x v="0"/>
    <n v="1"/>
  </r>
  <r>
    <s v="Giacobo Donke"/>
    <x v="0"/>
    <n v="0"/>
  </r>
  <r>
    <s v="Haven Belward"/>
    <x v="2"/>
    <n v="1"/>
  </r>
  <r>
    <s v="Cyrillus Garci"/>
    <x v="2"/>
    <n v="0"/>
  </r>
  <r>
    <s v="Packston Joanic"/>
    <x v="0"/>
    <n v="1"/>
  </r>
  <r>
    <s v="Jakob Philippe"/>
    <x v="0"/>
    <n v="1"/>
  </r>
  <r>
    <s v="Easter Pyke"/>
    <x v="1"/>
    <n v="0"/>
  </r>
  <r>
    <s v="Lil Ibberson"/>
    <x v="0"/>
    <n v="1"/>
  </r>
  <r>
    <s v="Sandy Cadden"/>
    <x v="2"/>
    <n v="0"/>
  </r>
  <r>
    <s v="Allyce Hincham"/>
    <x v="2"/>
    <n v="0"/>
  </r>
  <r>
    <s v="Dorise Labat"/>
    <x v="0"/>
    <n v="0"/>
  </r>
  <r>
    <s v="Shari Pickston"/>
    <x v="1"/>
    <n v="0"/>
  </r>
  <r>
    <s v="Colby Reuven"/>
    <x v="2"/>
    <n v="0"/>
  </r>
  <r>
    <s v="Myrilla Mercik"/>
    <x v="0"/>
    <n v="0"/>
  </r>
  <r>
    <s v="Duky Wallace"/>
    <x v="0"/>
    <n v="0"/>
  </r>
  <r>
    <s v="Wyatt Clinch"/>
    <x v="2"/>
    <n v="1"/>
  </r>
  <r>
    <s v="Timmi Durran"/>
    <x v="1"/>
    <n v="1"/>
  </r>
  <r>
    <s v="Meryl Waggatt"/>
    <x v="0"/>
    <n v="1"/>
  </r>
  <r>
    <s v="Isidora Guido"/>
    <x v="1"/>
    <n v="1"/>
  </r>
  <r>
    <s v="Seward Kubera"/>
    <x v="1"/>
    <n v="1"/>
  </r>
  <r>
    <s v="Margy Elward"/>
    <x v="2"/>
    <n v="0"/>
  </r>
  <r>
    <s v="Marga Lorenzo"/>
    <x v="1"/>
    <n v="1"/>
  </r>
  <r>
    <s v="Granny Spencelayh"/>
    <x v="1"/>
    <n v="0"/>
  </r>
  <r>
    <s v="Wilt Wayvill"/>
    <x v="0"/>
    <n v="0"/>
  </r>
  <r>
    <s v="Simon Kembery"/>
    <x v="2"/>
    <n v="0"/>
  </r>
  <r>
    <s v="Bernie Gorges"/>
    <x v="2"/>
    <n v="0"/>
  </r>
  <r>
    <s v="Curtice Advani"/>
    <x v="2"/>
    <n v="1"/>
  </r>
  <r>
    <s v="Trix Lutsch"/>
    <x v="2"/>
    <n v="0"/>
  </r>
  <r>
    <s v="Aindrea Lenormand"/>
    <x v="1"/>
    <n v="1"/>
  </r>
  <r>
    <s v="Audry Yu"/>
    <x v="1"/>
    <n v="0"/>
  </r>
  <r>
    <s v="Luce Beentjes"/>
    <x v="1"/>
    <n v="1"/>
  </r>
  <r>
    <s v="Marni Jull"/>
    <x v="1"/>
    <n v="1"/>
  </r>
  <r>
    <s v="Van Tuxwell"/>
    <x v="1"/>
    <n v="1"/>
  </r>
  <r>
    <s v="Lonny Caen"/>
    <x v="2"/>
    <n v="1"/>
  </r>
  <r>
    <s v="Shela Goade"/>
    <x v="0"/>
    <n v="0"/>
  </r>
  <r>
    <s v="Mick Spraberry"/>
    <x v="1"/>
    <n v="1"/>
  </r>
  <r>
    <s v="Laney Renne"/>
    <x v="0"/>
    <n v="1"/>
  </r>
  <r>
    <s v="Isa Mogie"/>
    <x v="0"/>
    <n v="1"/>
  </r>
  <r>
    <s v="Yvette Bett"/>
    <x v="2"/>
    <n v="1"/>
  </r>
  <r>
    <s v="Danica Nayshe"/>
    <x v="0"/>
    <n v="1"/>
  </r>
  <r>
    <s v="Madlen Ashburner"/>
    <x v="1"/>
    <n v="1"/>
  </r>
  <r>
    <s v="Lek Scamaden"/>
    <x v="1"/>
    <n v="1"/>
  </r>
  <r>
    <s v="Madelene Upcott"/>
    <x v="1"/>
    <n v="0"/>
  </r>
  <r>
    <s v="Cherlyn Barter"/>
    <x v="1"/>
    <n v="0"/>
  </r>
  <r>
    <s v="Xylina Pargetter"/>
    <x v="0"/>
    <n v="0"/>
  </r>
  <r>
    <s v="Carlene Torry"/>
    <x v="2"/>
    <n v="1"/>
  </r>
  <r>
    <s v="Hatti Vezey"/>
    <x v="0"/>
    <n v="0"/>
  </r>
  <r>
    <s v="Oates Dinan"/>
    <x v="2"/>
    <n v="0"/>
  </r>
  <r>
    <s v="Corinna Griffiths"/>
    <x v="0"/>
    <n v="1"/>
  </r>
  <r>
    <s v="Augusta Cheetham"/>
    <x v="1"/>
    <n v="0"/>
  </r>
  <r>
    <s v="Marney O'Breen"/>
    <x v="0"/>
    <n v="1"/>
  </r>
  <r>
    <s v="Win Arthurs"/>
    <x v="1"/>
    <n v="1"/>
  </r>
  <r>
    <s v="Purcell Le Pine"/>
    <x v="0"/>
    <n v="0"/>
  </r>
  <r>
    <s v="Valentia Etteridge"/>
    <x v="2"/>
    <n v="0"/>
  </r>
  <r>
    <s v="Joyce Esel"/>
    <x v="0"/>
    <n v="0"/>
  </r>
  <r>
    <s v="Kissiah Maydway"/>
    <x v="2"/>
    <n v="0"/>
  </r>
  <r>
    <s v="Floria Olivia"/>
    <x v="1"/>
    <n v="0"/>
  </r>
  <r>
    <s v="Harwilll Domotor"/>
    <x v="0"/>
    <n v="0"/>
  </r>
  <r>
    <s v="Ronnie Sinyard"/>
    <x v="1"/>
    <n v="0"/>
  </r>
  <r>
    <s v="Sheff Gerdts"/>
    <x v="2"/>
    <n v="1"/>
  </r>
  <r>
    <s v="Inger Andriveaux"/>
    <x v="1"/>
    <n v="0"/>
  </r>
  <r>
    <s v="William Reeveley"/>
    <x v="1"/>
    <n v="1"/>
  </r>
  <r>
    <s v="William Reeveley"/>
    <x v="1"/>
    <n v="1"/>
  </r>
  <r>
    <s v="Alic Bagg"/>
    <x v="0"/>
    <n v="0"/>
  </r>
  <r>
    <s v="Baudoin Dummigan"/>
    <x v="0"/>
    <n v="0"/>
  </r>
  <r>
    <s v="Vassili Flay"/>
    <x v="1"/>
    <n v="0"/>
  </r>
  <r>
    <s v="Archibald Filliskirk"/>
    <x v="1"/>
    <n v="1"/>
  </r>
  <r>
    <s v="Rhianna McLeoid"/>
    <x v="0"/>
    <n v="0"/>
  </r>
  <r>
    <s v="Cecilio Sprankling"/>
    <x v="1"/>
    <n v="0"/>
  </r>
  <r>
    <s v="Hiram Merkle"/>
    <x v="0"/>
    <n v="0"/>
  </r>
  <r>
    <s v="Jim Perrygo"/>
    <x v="2"/>
    <n v="0"/>
  </r>
  <r>
    <s v="Adelina Cheeseman"/>
    <x v="0"/>
    <n v="1"/>
  </r>
  <r>
    <s v="Dulsea Folkes"/>
    <x v="2"/>
    <n v="1"/>
  </r>
  <r>
    <s v="Alysa Wankling"/>
    <x v="2"/>
    <n v="0"/>
  </r>
  <r>
    <s v="Rodrigo Congdon"/>
    <x v="2"/>
    <n v="0"/>
  </r>
  <r>
    <s v="Mahalia Larcher"/>
    <x v="1"/>
    <n v="0"/>
  </r>
  <r>
    <s v="Aurelia Stanners"/>
    <x v="2"/>
    <n v="0"/>
  </r>
  <r>
    <s v="Tiffani Mecozzi"/>
    <x v="2"/>
    <n v="0"/>
  </r>
  <r>
    <s v="Obidiah Westrope"/>
    <x v="0"/>
    <n v="0"/>
  </r>
  <r>
    <s v="Cindi Stratten"/>
    <x v="2"/>
    <n v="0"/>
  </r>
  <r>
    <s v="Roddy Speechley"/>
    <x v="1"/>
    <n v="0"/>
  </r>
  <r>
    <s v="Judi Cosgriff"/>
    <x v="1"/>
    <n v="1"/>
  </r>
  <r>
    <s v="Delinda Snozzwell"/>
    <x v="1"/>
    <n v="1"/>
  </r>
  <r>
    <s v="Delinda Snozzwell"/>
    <x v="1"/>
    <n v="1"/>
  </r>
  <r>
    <s v="Delora Arendt"/>
    <x v="1"/>
    <n v="1"/>
  </r>
  <r>
    <s v="Helaine Lyddy"/>
    <x v="0"/>
    <n v="0"/>
  </r>
  <r>
    <s v="Mickey Pybus"/>
    <x v="0"/>
    <n v="1"/>
  </r>
  <r>
    <s v="Gerald Caple"/>
    <x v="0"/>
    <n v="1"/>
  </r>
  <r>
    <s v="Shannen Crittal"/>
    <x v="0"/>
    <n v="1"/>
  </r>
  <r>
    <s v="Garwin Peasegood"/>
    <x v="2"/>
    <n v="1"/>
  </r>
  <r>
    <s v="Calvin O'Carroll"/>
    <x v="1"/>
    <n v="1"/>
  </r>
  <r>
    <s v="Faunie Sinton"/>
    <x v="1"/>
    <n v="0"/>
  </r>
  <r>
    <s v="Mallorie Waber"/>
    <x v="2"/>
    <n v="1"/>
  </r>
  <r>
    <s v="Millard Brakewell"/>
    <x v="0"/>
    <n v="1"/>
  </r>
  <r>
    <s v="Pierson Measham"/>
    <x v="0"/>
    <n v="0"/>
  </r>
  <r>
    <s v="Carolyn Attack"/>
    <x v="2"/>
    <n v="1"/>
  </r>
  <r>
    <s v="Chancey Dyos"/>
    <x v="0"/>
    <n v="0"/>
  </r>
  <r>
    <s v="Leslie Cardoso"/>
    <x v="1"/>
    <n v="0"/>
  </r>
  <r>
    <s v="Vlad Strangeway"/>
    <x v="1"/>
    <n v="1"/>
  </r>
  <r>
    <s v="Rosamond Fishe"/>
    <x v="2"/>
    <n v="0"/>
  </r>
  <r>
    <s v="Daven Smout"/>
    <x v="1"/>
    <n v="1"/>
  </r>
  <r>
    <s v="Rafaelita Blaksland"/>
    <x v="0"/>
    <n v="0"/>
  </r>
  <r>
    <s v="Gayla Blackadder"/>
    <x v="2"/>
    <n v="0"/>
  </r>
  <r>
    <s v="Tabbatha Pickston"/>
    <x v="1"/>
    <n v="1"/>
  </r>
  <r>
    <s v="Felita Whitloe"/>
    <x v="0"/>
    <n v="1"/>
  </r>
  <r>
    <s v="Vic Radolf"/>
    <x v="1"/>
    <n v="1"/>
  </r>
  <r>
    <s v="Yasmeen Klimkiewich"/>
    <x v="1"/>
    <n v="1"/>
  </r>
  <r>
    <s v="Pippy Shepperd"/>
    <x v="0"/>
    <n v="1"/>
  </r>
  <r>
    <s v="Christos Wintle"/>
    <x v="2"/>
    <n v="1"/>
  </r>
  <r>
    <s v="Conchita Soden"/>
    <x v="1"/>
    <n v="1"/>
  </r>
  <r>
    <s v="Erin Androsik"/>
    <x v="2"/>
    <n v="1"/>
  </r>
  <r>
    <s v="Rory Ravenscroftt"/>
    <x v="0"/>
    <n v="1"/>
  </r>
  <r>
    <s v="Carlin Demke"/>
    <x v="2"/>
    <n v="0"/>
  </r>
  <r>
    <s v="Dolley Grayley"/>
    <x v="1"/>
    <n v="1"/>
  </r>
  <r>
    <s v="Frederik Dartan"/>
    <x v="1"/>
    <n v="1"/>
  </r>
  <r>
    <s v="Gabie Millichip"/>
    <x v="1"/>
    <n v="1"/>
  </r>
  <r>
    <s v="Caro Hainsworth"/>
    <x v="0"/>
    <n v="1"/>
  </r>
  <r>
    <s v="Juanita Trembey"/>
    <x v="0"/>
    <n v="1"/>
  </r>
  <r>
    <s v="Carmel Pancoust"/>
    <x v="1"/>
    <n v="0"/>
  </r>
  <r>
    <s v="Anne-corinne Daulby"/>
    <x v="2"/>
    <n v="1"/>
  </r>
  <r>
    <s v="Inger Chapelhow"/>
    <x v="1"/>
    <n v="1"/>
  </r>
  <r>
    <s v="Sharron Petegree"/>
    <x v="0"/>
    <n v="1"/>
  </r>
  <r>
    <s v="Anni Izzard"/>
    <x v="1"/>
    <n v="0"/>
  </r>
  <r>
    <s v="Abbie Tann"/>
    <x v="2"/>
    <n v="0"/>
  </r>
  <r>
    <s v="Brodie Grimstead"/>
    <x v="0"/>
    <n v="0"/>
  </r>
  <r>
    <s v="Edgard Irving"/>
    <x v="0"/>
    <n v="1"/>
  </r>
  <r>
    <s v="Merrilee Plenty"/>
    <x v="1"/>
    <n v="1"/>
  </r>
  <r>
    <s v="Ali Roubert"/>
    <x v="1"/>
    <n v="1"/>
  </r>
  <r>
    <s v="Minetta Parsons"/>
    <x v="1"/>
    <n v="0"/>
  </r>
  <r>
    <s v="Saunders Blumson"/>
    <x v="0"/>
    <n v="1"/>
  </r>
  <r>
    <s v="Giffer Berlin"/>
    <x v="0"/>
    <n v="0"/>
  </r>
  <r>
    <s v="Fedora Graffin"/>
    <x v="2"/>
    <n v="0"/>
  </r>
  <r>
    <s v="Reggie Taylerson"/>
    <x v="2"/>
    <n v="1"/>
  </r>
  <r>
    <s v="Gisella Mewe"/>
    <x v="1"/>
    <n v="0"/>
  </r>
  <r>
    <s v="Manolo Gasnell"/>
    <x v="0"/>
    <n v="1"/>
  </r>
  <r>
    <s v="Lincoln Cord"/>
    <x v="1"/>
    <n v="1"/>
  </r>
  <r>
    <s v="Beatriz Bateson"/>
    <x v="0"/>
    <n v="1"/>
  </r>
  <r>
    <s v="Jedd Moretto"/>
    <x v="0"/>
    <n v="1"/>
  </r>
  <r>
    <s v="Cara Havers"/>
    <x v="2"/>
    <n v="1"/>
  </r>
  <r>
    <s v="Brien Boise"/>
    <x v="0"/>
    <n v="1"/>
  </r>
  <r>
    <s v="Reube Sushams"/>
    <x v="0"/>
    <n v="0"/>
  </r>
  <r>
    <s v="Myrle Prandoni"/>
    <x v="0"/>
    <n v="1"/>
  </r>
  <r>
    <s v="Warner Carwithan"/>
    <x v="0"/>
    <n v="0"/>
  </r>
  <r>
    <s v="Mick Tanguy"/>
    <x v="2"/>
    <n v="0"/>
  </r>
  <r>
    <s v="Radcliffe Fairpool"/>
    <x v="2"/>
    <n v="1"/>
  </r>
  <r>
    <s v="Hobie Stockbridge"/>
    <x v="2"/>
    <n v="0"/>
  </r>
  <r>
    <s v="Ede Mignot"/>
    <x v="0"/>
    <n v="0"/>
  </r>
  <r>
    <s v="Gino Groome"/>
    <x v="2"/>
    <n v="1"/>
  </r>
  <r>
    <s v="Alfred Peplay"/>
    <x v="2"/>
    <n v="1"/>
  </r>
  <r>
    <s v="Janina Wolverson"/>
    <x v="0"/>
    <n v="0"/>
  </r>
  <r>
    <s v="Margit Kunze"/>
    <x v="1"/>
    <n v="0"/>
  </r>
  <r>
    <s v="Issie Crippes"/>
    <x v="1"/>
    <n v="1"/>
  </r>
  <r>
    <s v="Nessi Delves"/>
    <x v="0"/>
    <n v="1"/>
  </r>
  <r>
    <s v="Yves Pawlik"/>
    <x v="1"/>
    <n v="1"/>
  </r>
  <r>
    <s v="Nerissa Kavanagh"/>
    <x v="1"/>
    <n v="1"/>
  </r>
  <r>
    <s v="Fancy Bonin"/>
    <x v="2"/>
    <n v="1"/>
  </r>
  <r>
    <s v="Bogey Hitcham"/>
    <x v="1"/>
    <n v="0"/>
  </r>
  <r>
    <s v="Damien Netley"/>
    <x v="1"/>
    <n v="0"/>
  </r>
  <r>
    <s v="Jordain Sparkwill"/>
    <x v="1"/>
    <n v="0"/>
  </r>
  <r>
    <s v="Bordy Yatman"/>
    <x v="2"/>
    <n v="0"/>
  </r>
  <r>
    <s v="Shayne Stegel"/>
    <x v="1"/>
    <n v="1"/>
  </r>
  <r>
    <s v="Nicole Blowfelde"/>
    <x v="0"/>
    <n v="1"/>
  </r>
  <r>
    <s v="Georg Dinnage"/>
    <x v="0"/>
    <n v="1"/>
  </r>
  <r>
    <s v="Hali Behnecke"/>
    <x v="0"/>
    <n v="1"/>
  </r>
  <r>
    <s v="Cathi Delgardo"/>
    <x v="1"/>
    <n v="0"/>
  </r>
  <r>
    <s v="Peria Revey"/>
    <x v="0"/>
    <n v="0"/>
  </r>
  <r>
    <s v="North Bertomeu"/>
    <x v="1"/>
    <n v="0"/>
  </r>
  <r>
    <s v="Richy Gray"/>
    <x v="0"/>
    <n v="1"/>
  </r>
  <r>
    <s v="Beverie Moffet"/>
    <x v="1"/>
    <n v="1"/>
  </r>
  <r>
    <s v="Fidela Dowey"/>
    <x v="2"/>
    <n v="1"/>
  </r>
  <r>
    <s v="Kit Battlestone"/>
    <x v="1"/>
    <n v="0"/>
  </r>
  <r>
    <s v="Jessica Callcott"/>
    <x v="2"/>
    <n v="1"/>
  </r>
  <r>
    <s v="Torrance Collier"/>
    <x v="2"/>
    <n v="0"/>
  </r>
  <r>
    <s v="Phillipp Nekrews"/>
    <x v="0"/>
    <n v="1"/>
  </r>
  <r>
    <s v="Ambrosio Daniely"/>
    <x v="0"/>
    <n v="1"/>
  </r>
  <r>
    <s v="Marcellina Kitt"/>
    <x v="0"/>
    <n v="1"/>
  </r>
  <r>
    <s v="Lindi Morfey"/>
    <x v="0"/>
    <n v="0"/>
  </r>
  <r>
    <s v="Cletus McGarahan"/>
    <x v="2"/>
    <n v="0"/>
  </r>
  <r>
    <s v="Ebonee Roxburgh"/>
    <x v="0"/>
    <n v="1"/>
  </r>
  <r>
    <s v="Aile Strathearn"/>
    <x v="2"/>
    <n v="0"/>
  </r>
  <r>
    <s v="Grady Rochelle"/>
    <x v="0"/>
    <n v="1"/>
  </r>
  <r>
    <s v="Linell Compfort"/>
    <x v="1"/>
    <n v="1"/>
  </r>
  <r>
    <s v="Vernor Atyea"/>
    <x v="0"/>
    <n v="0"/>
  </r>
  <r>
    <s v="Marjie Bamford"/>
    <x v="1"/>
    <n v="1"/>
  </r>
  <r>
    <s v="Maisie Shotboulte"/>
    <x v="1"/>
    <n v="1"/>
  </r>
  <r>
    <s v="Rhody Odhams"/>
    <x v="2"/>
    <n v="0"/>
  </r>
  <r>
    <s v="Virginia McConville"/>
    <x v="1"/>
    <n v="1"/>
  </r>
  <r>
    <s v="Minna Showler"/>
    <x v="0"/>
    <n v="0"/>
  </r>
  <r>
    <s v="Shanon Deverell"/>
    <x v="2"/>
    <n v="1"/>
  </r>
  <r>
    <s v="Ava Whordley"/>
    <x v="1"/>
    <n v="0"/>
  </r>
  <r>
    <s v="Barbara-anne Kenchington"/>
    <x v="0"/>
    <n v="1"/>
  </r>
  <r>
    <s v="Cleveland Pottiphar"/>
    <x v="2"/>
    <n v="1"/>
  </r>
  <r>
    <s v="Euell Willoughley"/>
    <x v="0"/>
    <n v="0"/>
  </r>
  <r>
    <s v="Josie Barnson"/>
    <x v="0"/>
    <n v="1"/>
  </r>
  <r>
    <s v="Antone Tolmie"/>
    <x v="0"/>
    <n v="0"/>
  </r>
  <r>
    <s v="Ches Bonnell"/>
    <x v="2"/>
    <n v="1"/>
  </r>
  <r>
    <s v="Pate Beardsley"/>
    <x v="2"/>
    <n v="1"/>
  </r>
  <r>
    <s v="Ewart Hovel"/>
    <x v="2"/>
    <n v="0"/>
  </r>
  <r>
    <s v="Fred Dudeney"/>
    <x v="1"/>
    <n v="1"/>
  </r>
  <r>
    <s v="Merrilee Plenty"/>
    <x v="1"/>
    <n v="1"/>
  </r>
  <r>
    <s v="Ewart Laphorn"/>
    <x v="0"/>
    <n v="0"/>
  </r>
  <r>
    <s v="Kincaid Hellicar"/>
    <x v="0"/>
    <n v="0"/>
  </r>
  <r>
    <s v="Garwood Penhale"/>
    <x v="0"/>
    <n v="0"/>
  </r>
  <r>
    <s v="Alyosha Riquet"/>
    <x v="1"/>
    <n v="1"/>
  </r>
  <r>
    <s v="Pancho De Ortega"/>
    <x v="0"/>
    <n v="0"/>
  </r>
  <r>
    <s v="Cletus McGarahan"/>
    <x v="0"/>
    <n v="0"/>
  </r>
  <r>
    <s v="Alexis Gotfrey"/>
    <x v="2"/>
    <n v="0"/>
  </r>
  <r>
    <s v="Barnaby Farnall"/>
    <x v="0"/>
    <n v="0"/>
  </r>
  <r>
    <s v="Cara Havers"/>
    <x v="0"/>
    <n v="1"/>
  </r>
  <r>
    <s v="Chauncey Schild"/>
    <x v="2"/>
    <n v="0"/>
  </r>
  <r>
    <s v="Felipe Parkman"/>
    <x v="1"/>
    <n v="0"/>
  </r>
  <r>
    <s v="Ianthe Sayre"/>
    <x v="1"/>
    <n v="0"/>
  </r>
  <r>
    <s v="Cindee Saice"/>
    <x v="1"/>
    <n v="0"/>
  </r>
  <r>
    <s v="Easter Pyke"/>
    <x v="0"/>
    <n v="0"/>
  </r>
  <r>
    <s v="Hector Isard"/>
    <x v="1"/>
    <n v="0"/>
  </r>
  <r>
    <s v="Gearard Wixon"/>
    <x v="1"/>
    <n v="0"/>
  </r>
  <r>
    <s v="Chrisy Kyme"/>
    <x v="2"/>
    <n v="0"/>
  </r>
  <r>
    <s v="Emmye Corry"/>
    <x v="1"/>
    <n v="0"/>
  </r>
  <r>
    <s v="Robbert Mandrier"/>
    <x v="1"/>
    <n v="0"/>
  </r>
  <r>
    <s v="Kaine Padly"/>
    <x v="1"/>
    <n v="0"/>
  </r>
  <r>
    <s v="Candy Aindrais"/>
    <x v="2"/>
    <n v="0"/>
  </r>
  <r>
    <s v="Arty Duigan"/>
    <x v="1"/>
    <n v="0"/>
  </r>
  <r>
    <s v="Rasla Fisby"/>
    <x v="1"/>
    <n v="0"/>
  </r>
  <r>
    <s v="Evangelia Gowers"/>
    <x v="0"/>
    <n v="0"/>
  </r>
  <r>
    <s v="Michale Rolf"/>
    <x v="2"/>
    <n v="0"/>
  </r>
  <r>
    <s v="Amery Ofer"/>
    <x v="1"/>
    <n v="0"/>
  </r>
  <r>
    <s v="Leslie Baruch"/>
    <x v="0"/>
    <n v="0"/>
  </r>
  <r>
    <s v="Ashien Gallen"/>
    <x v="1"/>
    <n v="0"/>
  </r>
  <r>
    <s v="Hogan Iles"/>
    <x v="2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946">
  <r>
    <s v="Aluin Churly"/>
    <x v="0"/>
  </r>
  <r>
    <s v="Monroe Hendrickx"/>
    <x v="1"/>
  </r>
  <r>
    <s v="Shirlene Argo"/>
    <x v="2"/>
  </r>
  <r>
    <s v="Max Shower"/>
    <x v="3"/>
  </r>
  <r>
    <s v="Emory Whitten"/>
    <x v="4"/>
  </r>
  <r>
    <s v="Doe Clubley"/>
    <x v="3"/>
  </r>
  <r>
    <s v="Archibaldo Denny"/>
    <x v="3"/>
  </r>
  <r>
    <s v="Townie Dongall"/>
    <x v="5"/>
  </r>
  <r>
    <s v="Kora Allebone"/>
    <x v="0"/>
  </r>
  <r>
    <s v="Major O'Cahsedy"/>
    <x v="6"/>
  </r>
  <r>
    <s v="Gilles Jaquet"/>
    <x v="7"/>
  </r>
  <r>
    <s v="Krystal Lambswood"/>
    <x v="5"/>
  </r>
  <r>
    <s v="Emmeline Bestwerthick"/>
    <x v="1"/>
  </r>
  <r>
    <s v="Romona Melody"/>
    <x v="2"/>
  </r>
  <r>
    <s v="Fidelio Rigmond"/>
    <x v="0"/>
  </r>
  <r>
    <s v="Bethanne Leicester"/>
    <x v="7"/>
  </r>
  <r>
    <s v="Ottilie Vittel"/>
    <x v="1"/>
  </r>
  <r>
    <s v="Martita Beaumont"/>
    <x v="2"/>
  </r>
  <r>
    <s v="Orran Gritskov"/>
    <x v="7"/>
  </r>
  <r>
    <s v="Daisie Dahlman"/>
    <x v="3"/>
  </r>
  <r>
    <s v="Angela Bangley"/>
    <x v="4"/>
  </r>
  <r>
    <s v="Tawnya Tickel"/>
    <x v="8"/>
  </r>
  <r>
    <s v="Winny Millam"/>
    <x v="0"/>
  </r>
  <r>
    <s v="Meredith Rucklidge"/>
    <x v="8"/>
  </r>
  <r>
    <s v="Pennie Walmsley"/>
    <x v="9"/>
  </r>
  <r>
    <s v="Aida Bleacher"/>
    <x v="2"/>
  </r>
  <r>
    <s v="Aleksandr Botha"/>
    <x v="3"/>
  </r>
  <r>
    <s v="Lanie Gatlin"/>
    <x v="5"/>
  </r>
  <r>
    <s v="Aldrich Glenny"/>
    <x v="0"/>
  </r>
  <r>
    <s v="Edi Hofton"/>
    <x v="6"/>
  </r>
  <r>
    <s v="Janean Gostage"/>
    <x v="2"/>
  </r>
  <r>
    <s v="Shari Pickston"/>
    <x v="0"/>
  </r>
  <r>
    <s v="Mella Northam"/>
    <x v="9"/>
  </r>
  <r>
    <s v="Georgianne Archbutt"/>
    <x v="5"/>
  </r>
  <r>
    <s v="Hannis January"/>
    <x v="6"/>
  </r>
  <r>
    <s v="Cathi Delgardo"/>
    <x v="8"/>
  </r>
  <r>
    <s v="Alexandros Rackley"/>
    <x v="7"/>
  </r>
  <r>
    <s v="Mickie Dagwell"/>
    <x v="4"/>
  </r>
  <r>
    <s v="Mariette Daymont"/>
    <x v="0"/>
  </r>
  <r>
    <s v="Leilah Yesinin"/>
    <x v="0"/>
  </r>
  <r>
    <s v="Filmore Fitzhenry"/>
    <x v="9"/>
  </r>
  <r>
    <s v="Hiram Merkle"/>
    <x v="8"/>
  </r>
  <r>
    <s v="Foss Asquez"/>
    <x v="0"/>
  </r>
  <r>
    <s v="Cecilia Marshalleck"/>
    <x v="8"/>
  </r>
  <r>
    <s v="Margarete Blasing"/>
    <x v="8"/>
  </r>
  <r>
    <s v="Karee Ruslinge"/>
    <x v="2"/>
  </r>
  <r>
    <s v="Wilone O'Kielt"/>
    <x v="8"/>
  </r>
  <r>
    <s v="Sile Whorton"/>
    <x v="3"/>
  </r>
  <r>
    <s v="Toby Micklewright"/>
    <x v="1"/>
  </r>
  <r>
    <s v="Nerissa Kavanagh"/>
    <x v="2"/>
  </r>
  <r>
    <s v="Pyotr Lightewood"/>
    <x v="1"/>
  </r>
  <r>
    <s v="Issiah Cradick"/>
    <x v="2"/>
  </r>
  <r>
    <s v="Nollie Courteney"/>
    <x v="7"/>
  </r>
  <r>
    <s v="Amitie Mawson"/>
    <x v="8"/>
  </r>
  <r>
    <s v="Dare Tully"/>
    <x v="1"/>
  </r>
  <r>
    <s v="Alford Gerardi"/>
    <x v="1"/>
  </r>
  <r>
    <s v="Danica Nayshe"/>
    <x v="2"/>
  </r>
  <r>
    <s v="Alfred Peplay"/>
    <x v="3"/>
  </r>
  <r>
    <s v="Magnum Locksley"/>
    <x v="5"/>
  </r>
  <r>
    <s v="Ludovika Plaice"/>
    <x v="4"/>
  </r>
  <r>
    <s v="Maggie Ruberti"/>
    <x v="9"/>
  </r>
  <r>
    <s v="Erv Havill"/>
    <x v="9"/>
  </r>
  <r>
    <s v="Larissa Ingledow"/>
    <x v="3"/>
  </r>
  <r>
    <s v="Orton Livick"/>
    <x v="1"/>
  </r>
  <r>
    <s v="Felice McMurty"/>
    <x v="3"/>
  </r>
  <r>
    <s v="Frasquito Mosley"/>
    <x v="5"/>
  </r>
  <r>
    <s v="Rasia Fryatt"/>
    <x v="1"/>
  </r>
  <r>
    <s v="Bev Lashley"/>
    <x v="8"/>
  </r>
  <r>
    <s v="Dean Biggam"/>
    <x v="7"/>
  </r>
  <r>
    <s v="Anni Dinse"/>
    <x v="8"/>
  </r>
  <r>
    <s v="Malory Biles"/>
    <x v="4"/>
  </r>
  <r>
    <s v="Addia Penwright"/>
    <x v="6"/>
  </r>
  <r>
    <s v="Ignacius Losel"/>
    <x v="6"/>
  </r>
  <r>
    <s v="Mabel Orrow"/>
    <x v="1"/>
  </r>
  <r>
    <s v="Petey Probey"/>
    <x v="1"/>
  </r>
  <r>
    <s v="Gare Mattiussi"/>
    <x v="1"/>
  </r>
  <r>
    <s v="Sharl Bendson"/>
    <x v="1"/>
  </r>
  <r>
    <s v="Brose MacCorkell"/>
    <x v="1"/>
  </r>
  <r>
    <s v="Irwin Kirsche"/>
    <x v="1"/>
  </r>
  <r>
    <s v="Laura Gomar"/>
    <x v="1"/>
  </r>
  <r>
    <s v="Alvie Keming"/>
    <x v="1"/>
  </r>
  <r>
    <s v="Ansley Gounel"/>
    <x v="1"/>
  </r>
  <r>
    <s v="Jessi Calterone"/>
    <x v="1"/>
  </r>
  <r>
    <s v="Baxter Brocks"/>
    <x v="1"/>
  </r>
  <r>
    <s v="Codi Beck"/>
    <x v="5"/>
  </r>
  <r>
    <s v="Shelbi Aldin"/>
    <x v="5"/>
  </r>
  <r>
    <s v="Krystal Lambswood"/>
    <x v="5"/>
  </r>
  <r>
    <s v="Lamar Blewitt"/>
    <x v="5"/>
  </r>
  <r>
    <s v="Louise Lamming"/>
    <x v="5"/>
  </r>
  <r>
    <s v="Norrie Grahl"/>
    <x v="5"/>
  </r>
  <r>
    <s v="Ryon Baroch"/>
    <x v="5"/>
  </r>
  <r>
    <s v="Jeane Blaszczak"/>
    <x v="5"/>
  </r>
  <r>
    <s v="Dell Molloy"/>
    <x v="5"/>
  </r>
  <r>
    <s v="Giselbert Newlands"/>
    <x v="5"/>
  </r>
  <r>
    <s v="Corny Linturn"/>
    <x v="5"/>
  </r>
  <r>
    <s v="Barney Bonafant"/>
    <x v="5"/>
  </r>
  <r>
    <s v="Romona Dimmne"/>
    <x v="5"/>
  </r>
  <r>
    <s v="Erin Androsik"/>
    <x v="5"/>
  </r>
  <r>
    <s v="Larry Pioch"/>
    <x v="5"/>
  </r>
  <r>
    <s v="Trace Sidsaff"/>
    <x v="4"/>
  </r>
  <r>
    <s v="Miguel Woolner"/>
    <x v="4"/>
  </r>
  <r>
    <s v="Dino Wooderson"/>
    <x v="4"/>
  </r>
  <r>
    <s v="Kaye Crocroft"/>
    <x v="4"/>
  </r>
  <r>
    <s v="Silva Monte"/>
    <x v="4"/>
  </r>
  <r>
    <s v="Zach Polon"/>
    <x v="4"/>
  </r>
  <r>
    <s v="Hoyt D'Alesco"/>
    <x v="4"/>
  </r>
  <r>
    <s v="Amii Elms"/>
    <x v="4"/>
  </r>
  <r>
    <s v="Thekla Lynnett"/>
    <x v="4"/>
  </r>
  <r>
    <s v="Caritta Searl"/>
    <x v="4"/>
  </r>
  <r>
    <s v="Claudetta Petherick"/>
    <x v="4"/>
  </r>
  <r>
    <s v="Loren Bentote"/>
    <x v="4"/>
  </r>
  <r>
    <s v="Charmaine Howie"/>
    <x v="4"/>
  </r>
  <r>
    <s v="Oran Buxcy"/>
    <x v="4"/>
  </r>
  <r>
    <s v="Tris Hynard"/>
    <x v="6"/>
  </r>
  <r>
    <s v="Sarajane Scourge"/>
    <x v="4"/>
  </r>
  <r>
    <s v="Gisela Wille"/>
    <x v="4"/>
  </r>
  <r>
    <s v="Mallory Goldsberry"/>
    <x v="6"/>
  </r>
  <r>
    <s v="Caresa Christer"/>
    <x v="4"/>
  </r>
  <r>
    <s v="Doralyn Segar"/>
    <x v="1"/>
  </r>
  <r>
    <s v="Koral Gerriet"/>
    <x v="1"/>
  </r>
  <r>
    <s v="Rois Garrigan"/>
    <x v="3"/>
  </r>
  <r>
    <s v="Abigael Basire"/>
    <x v="3"/>
  </r>
  <r>
    <s v="Elwira Lyddiard"/>
    <x v="1"/>
  </r>
  <r>
    <s v="Dael Bugge"/>
    <x v="3"/>
  </r>
  <r>
    <s v="Garey Bird"/>
    <x v="1"/>
  </r>
  <r>
    <s v="Anabal Cooke"/>
    <x v="1"/>
  </r>
  <r>
    <s v="Mable Phythian"/>
    <x v="1"/>
  </r>
  <r>
    <s v="Corina Triner"/>
    <x v="3"/>
  </r>
  <r>
    <s v="Janaya MacGinlay"/>
    <x v="1"/>
  </r>
  <r>
    <s v="Vere Kulic"/>
    <x v="3"/>
  </r>
  <r>
    <s v="Kerwin Blakely"/>
    <x v="3"/>
  </r>
  <r>
    <s v="Melva Jickells"/>
    <x v="3"/>
  </r>
  <r>
    <s v="Murry Dryburgh"/>
    <x v="3"/>
  </r>
  <r>
    <s v="Alida Welman"/>
    <x v="3"/>
  </r>
  <r>
    <s v="Shaun Kyrkeman"/>
    <x v="1"/>
  </r>
  <r>
    <s v="Franchot Crocken"/>
    <x v="6"/>
  </r>
  <r>
    <s v="Lorain Tew"/>
    <x v="7"/>
  </r>
  <r>
    <s v="Sarene Creeboe"/>
    <x v="1"/>
  </r>
  <r>
    <s v="Jamal Beagen"/>
    <x v="1"/>
  </r>
  <r>
    <s v="Gilda Richen"/>
    <x v="7"/>
  </r>
  <r>
    <s v="Roanne Phizacklea"/>
    <x v="1"/>
  </r>
  <r>
    <s v="Abran Danielsky"/>
    <x v="1"/>
  </r>
  <r>
    <s v="Bert Yaakov"/>
    <x v="7"/>
  </r>
  <r>
    <s v="Kingsley Hagard"/>
    <x v="1"/>
  </r>
  <r>
    <s v="Cristal Demangeot"/>
    <x v="7"/>
  </r>
  <r>
    <s v="Trey Jurges"/>
    <x v="7"/>
  </r>
  <r>
    <s v="Addi Studdeard"/>
    <x v="7"/>
  </r>
  <r>
    <s v="Alisha Bloschke"/>
    <x v="1"/>
  </r>
  <r>
    <s v="Nolan Tortis"/>
    <x v="1"/>
  </r>
  <r>
    <s v="Lea Chaplin"/>
    <x v="7"/>
  </r>
  <r>
    <s v="Floyd Cowgill"/>
    <x v="1"/>
  </r>
  <r>
    <s v="Grover Cooksey"/>
    <x v="7"/>
  </r>
  <r>
    <s v="Jeane Bermingham"/>
    <x v="8"/>
  </r>
  <r>
    <s v="Mendel Gentsch"/>
    <x v="6"/>
  </r>
  <r>
    <s v="Clemmie Hebblewaite"/>
    <x v="4"/>
  </r>
  <r>
    <s v="Shellysheldon Mahady"/>
    <x v="8"/>
  </r>
  <r>
    <s v="Karlen McCaffrey"/>
    <x v="7"/>
  </r>
  <r>
    <s v="Christopher Kezourec"/>
    <x v="4"/>
  </r>
  <r>
    <s v="Jacobo Lasham"/>
    <x v="4"/>
  </r>
  <r>
    <s v="Stormy Church"/>
    <x v="6"/>
  </r>
  <r>
    <s v="Cordelia Djuricic"/>
    <x v="3"/>
  </r>
  <r>
    <s v="Addi Studdeard"/>
    <x v="7"/>
  </r>
  <r>
    <s v="Sharity Brands"/>
    <x v="9"/>
  </r>
  <r>
    <s v="Amaleta Baltzar"/>
    <x v="7"/>
  </r>
  <r>
    <s v="Demetria Le Estut"/>
    <x v="7"/>
  </r>
  <r>
    <s v="Letisha Carrett"/>
    <x v="2"/>
  </r>
  <r>
    <s v="Michaella Perri"/>
    <x v="7"/>
  </r>
  <r>
    <s v="Barny Fairweather"/>
    <x v="7"/>
  </r>
  <r>
    <s v="Nanice Boatwright"/>
    <x v="9"/>
  </r>
  <r>
    <s v="Calvin O'Carroll"/>
    <x v="5"/>
  </r>
  <r>
    <s v="Ronnie Mesias"/>
    <x v="2"/>
  </r>
  <r>
    <s v="Wendel Malletratt"/>
    <x v="3"/>
  </r>
  <r>
    <s v="Marmaduke Worssam"/>
    <x v="7"/>
  </r>
  <r>
    <s v="Dennison Crosswaite"/>
    <x v="0"/>
  </r>
  <r>
    <s v="Eilis Pavlasek"/>
    <x v="8"/>
  </r>
  <r>
    <s v="Ancell Moretto"/>
    <x v="0"/>
  </r>
  <r>
    <s v="Bayard Gendricke"/>
    <x v="5"/>
  </r>
  <r>
    <s v="Esmaria Denecamp"/>
    <x v="5"/>
  </r>
  <r>
    <s v="Kelci Walkden"/>
    <x v="4"/>
  </r>
  <r>
    <s v="Sammy Gantlett"/>
    <x v="7"/>
  </r>
  <r>
    <s v="De witt Lottrington"/>
    <x v="0"/>
  </r>
  <r>
    <s v="Clo Jimpson"/>
    <x v="4"/>
  </r>
  <r>
    <s v="Irena Trousdell"/>
    <x v="6"/>
  </r>
  <r>
    <s v="Lamond Douthwaite"/>
    <x v="0"/>
  </r>
  <r>
    <s v="Kath Bletsoe"/>
    <x v="3"/>
  </r>
  <r>
    <s v="Inge Creer"/>
    <x v="3"/>
  </r>
  <r>
    <s v="Berna Dubery"/>
    <x v="3"/>
  </r>
  <r>
    <s v="Jarad Barbrook"/>
    <x v="1"/>
  </r>
  <r>
    <s v="Krysta Elacoate"/>
    <x v="9"/>
  </r>
  <r>
    <s v="Chas Happel"/>
    <x v="1"/>
  </r>
  <r>
    <s v="Cindi McDuffy"/>
    <x v="2"/>
  </r>
  <r>
    <s v="Mackenzie Hannis"/>
    <x v="4"/>
  </r>
  <r>
    <s v="Irvine Blenkin"/>
    <x v="7"/>
  </r>
  <r>
    <s v="Orlando Gorstidge"/>
    <x v="5"/>
  </r>
  <r>
    <s v="Sibyl Dunkirk"/>
    <x v="2"/>
  </r>
  <r>
    <s v="Aeriell Cuell"/>
    <x v="9"/>
  </r>
  <r>
    <s v="Cathrin Yanuk"/>
    <x v="5"/>
  </r>
  <r>
    <s v="Shea Mix"/>
    <x v="2"/>
  </r>
  <r>
    <s v="Leonidas Cavaney"/>
    <x v="4"/>
  </r>
  <r>
    <s v="Benni Simounet"/>
    <x v="8"/>
  </r>
  <r>
    <s v="Hans Bucke"/>
    <x v="7"/>
  </r>
  <r>
    <s v="Gwenore Scotchmer"/>
    <x v="9"/>
  </r>
  <r>
    <s v="Adi Seawright"/>
    <x v="5"/>
  </r>
  <r>
    <s v="Katey Cadany"/>
    <x v="0"/>
  </r>
  <r>
    <s v="Layton Kierans"/>
    <x v="8"/>
  </r>
  <r>
    <s v="Faina Durand"/>
    <x v="8"/>
  </r>
  <r>
    <s v="Aeriela Aickin"/>
    <x v="1"/>
  </r>
  <r>
    <s v="Billie Croucher"/>
    <x v="7"/>
  </r>
  <r>
    <s v="Meara Darrington"/>
    <x v="7"/>
  </r>
  <r>
    <s v="Tyson Prescote"/>
    <x v="6"/>
  </r>
  <r>
    <s v="Kay Edling"/>
    <x v="1"/>
  </r>
  <r>
    <s v="Ansley Gounel"/>
    <x v="1"/>
  </r>
  <r>
    <s v="Estell Kingsland"/>
    <x v="1"/>
  </r>
  <r>
    <s v="Bryant Scamp"/>
    <x v="6"/>
  </r>
  <r>
    <s v="Cecilla Joselevitch"/>
    <x v="7"/>
  </r>
  <r>
    <s v="Adrianne Gave"/>
    <x v="7"/>
  </r>
  <r>
    <s v="Ruby Cracie"/>
    <x v="7"/>
  </r>
  <r>
    <s v="Dane Wudeland"/>
    <x v="2"/>
  </r>
  <r>
    <s v="Pauletta Falkus"/>
    <x v="1"/>
  </r>
  <r>
    <s v="Van Tuxwell"/>
    <x v="2"/>
  </r>
  <r>
    <s v="Layton Crayden"/>
    <x v="5"/>
  </r>
  <r>
    <s v="Aretha Ettridge"/>
    <x v="1"/>
  </r>
  <r>
    <s v="Denni Wiggans"/>
    <x v="2"/>
  </r>
  <r>
    <s v="Deck McCallion"/>
    <x v="1"/>
  </r>
  <r>
    <s v="Reidar Skechley"/>
    <x v="5"/>
  </r>
  <r>
    <s v="Nonah Bissell"/>
    <x v="2"/>
  </r>
  <r>
    <s v="Bendite Bloan"/>
    <x v="1"/>
  </r>
  <r>
    <s v="Durand Backhouse"/>
    <x v="2"/>
  </r>
  <r>
    <s v="Codie Gaunson"/>
    <x v="2"/>
  </r>
  <r>
    <s v="Hephzibah Summerell"/>
    <x v="6"/>
  </r>
  <r>
    <s v="Issy McLevie"/>
    <x v="2"/>
  </r>
  <r>
    <s v="Alikee Jecock"/>
    <x v="2"/>
  </r>
  <r>
    <s v="Jolynn Behnecken"/>
    <x v="2"/>
  </r>
  <r>
    <s v="Kelly Corkitt"/>
    <x v="2"/>
  </r>
  <r>
    <s v="Maggee Stiggles"/>
    <x v="1"/>
  </r>
  <r>
    <s v="Lark Ironmonger"/>
    <x v="2"/>
  </r>
  <r>
    <s v="Adolph McNalley"/>
    <x v="2"/>
  </r>
  <r>
    <s v="Willi Vasey"/>
    <x v="5"/>
  </r>
  <r>
    <s v="Lissy McCoy"/>
    <x v="2"/>
  </r>
  <r>
    <s v="Florie Tortoise"/>
    <x v="1"/>
  </r>
  <r>
    <s v="Tarrah Wordsworth"/>
    <x v="2"/>
  </r>
  <r>
    <s v="Win Arthurs"/>
    <x v="5"/>
  </r>
  <r>
    <s v="Quintina Kilgannon"/>
    <x v="2"/>
  </r>
  <r>
    <s v="Roth Bourget"/>
    <x v="6"/>
  </r>
  <r>
    <s v="Angeline Christophersen"/>
    <x v="2"/>
  </r>
  <r>
    <s v="Jacklyn Andrioletti"/>
    <x v="2"/>
  </r>
  <r>
    <s v="Jamesy O'Ferris"/>
    <x v="1"/>
  </r>
  <r>
    <s v="Hedvige Stelfox"/>
    <x v="1"/>
  </r>
  <r>
    <s v="Devinne Tuny"/>
    <x v="1"/>
  </r>
  <r>
    <s v="Penni Patemore"/>
    <x v="6"/>
  </r>
  <r>
    <s v="Georg Dinnage"/>
    <x v="2"/>
  </r>
  <r>
    <s v="Katya Hundy"/>
    <x v="2"/>
  </r>
  <r>
    <s v="Fred Dudeney"/>
    <x v="2"/>
  </r>
  <r>
    <s v="Korney Bockings"/>
    <x v="5"/>
  </r>
  <r>
    <s v="Adolph Hartin"/>
    <x v="2"/>
  </r>
  <r>
    <s v="Lincoln Greatex"/>
    <x v="1"/>
  </r>
  <r>
    <s v="Christoph Stretton"/>
    <x v="0"/>
  </r>
  <r>
    <s v="Juditha Hatherleigh"/>
    <x v="1"/>
  </r>
  <r>
    <s v="Kienan Epinay"/>
    <x v="0"/>
  </r>
  <r>
    <s v="Rogers Rosenthaler"/>
    <x v="0"/>
  </r>
  <r>
    <s v="Patricia Dwelly"/>
    <x v="0"/>
  </r>
  <r>
    <s v="Eward Astlett"/>
    <x v="5"/>
  </r>
  <r>
    <s v="Dotty Strutley"/>
    <x v="5"/>
  </r>
  <r>
    <s v="Candace Hanlon"/>
    <x v="5"/>
  </r>
  <r>
    <s v="Blythe Clipston"/>
    <x v="1"/>
  </r>
  <r>
    <s v="Freddy Linford"/>
    <x v="0"/>
  </r>
  <r>
    <s v="Caty Janas"/>
    <x v="0"/>
  </r>
  <r>
    <s v="Brose MacCorkell"/>
    <x v="1"/>
  </r>
  <r>
    <s v="Ginger Myott"/>
    <x v="1"/>
  </r>
  <r>
    <s v="Rey Chartman"/>
    <x v="0"/>
  </r>
  <r>
    <s v="Charline Husset"/>
    <x v="0"/>
  </r>
  <r>
    <s v="Tamar MacGilfoyle"/>
    <x v="5"/>
  </r>
  <r>
    <s v="Stan Tolliday"/>
    <x v="1"/>
  </r>
  <r>
    <s v="Michaeline Capehorn"/>
    <x v="0"/>
  </r>
  <r>
    <s v="Griz Thorington"/>
    <x v="5"/>
  </r>
  <r>
    <s v="Jaime Dowe"/>
    <x v="1"/>
  </r>
  <r>
    <s v="Courtney Given"/>
    <x v="5"/>
  </r>
  <r>
    <s v="Carolin Fieldstone"/>
    <x v="1"/>
  </r>
  <r>
    <s v="Twila Roantree"/>
    <x v="0"/>
  </r>
  <r>
    <s v="Austine Littlewood"/>
    <x v="1"/>
  </r>
  <r>
    <s v="Kakalina Stanaway"/>
    <x v="0"/>
  </r>
  <r>
    <s v="Isaak Rawne"/>
    <x v="1"/>
  </r>
  <r>
    <s v="Diarmid Alman"/>
    <x v="0"/>
  </r>
  <r>
    <s v="Taddeo Jovis"/>
    <x v="0"/>
  </r>
  <r>
    <s v="Collin Jagson"/>
    <x v="9"/>
  </r>
  <r>
    <s v="Louise Lamming"/>
    <x v="5"/>
  </r>
  <r>
    <s v="Mata Fishley"/>
    <x v="9"/>
  </r>
  <r>
    <s v="Monti Burdus"/>
    <x v="1"/>
  </r>
  <r>
    <s v="Grier Kidsley"/>
    <x v="4"/>
  </r>
  <r>
    <s v="Ruthanne Beadnell"/>
    <x v="9"/>
  </r>
  <r>
    <s v="Althea Bronger"/>
    <x v="9"/>
  </r>
  <r>
    <s v="Onofredo Hassan"/>
    <x v="4"/>
  </r>
  <r>
    <s v="Archaimbaud Pinchin"/>
    <x v="5"/>
  </r>
  <r>
    <s v="Hilliary Roarty"/>
    <x v="9"/>
  </r>
  <r>
    <s v="Cyndia Skedge"/>
    <x v="4"/>
  </r>
  <r>
    <s v="Mick Titman"/>
    <x v="9"/>
  </r>
  <r>
    <s v="Mora Innett"/>
    <x v="9"/>
  </r>
  <r>
    <s v="Shana Bewly"/>
    <x v="9"/>
  </r>
  <r>
    <s v="Bogey Hitcham"/>
    <x v="9"/>
  </r>
  <r>
    <s v="Trix Lutsch"/>
    <x v="9"/>
  </r>
  <r>
    <s v="Kissiah Maydway"/>
    <x v="9"/>
  </r>
  <r>
    <s v="Bari Toffano"/>
    <x v="9"/>
  </r>
  <r>
    <s v="Elliot Tuplin"/>
    <x v="5"/>
  </r>
  <r>
    <s v="Adella Hartshorne"/>
    <x v="5"/>
  </r>
  <r>
    <s v="Gardy Grigorey"/>
    <x v="9"/>
  </r>
  <r>
    <s v="Joey Keedwell"/>
    <x v="9"/>
  </r>
  <r>
    <s v="Callie Duckels"/>
    <x v="4"/>
  </r>
  <r>
    <s v="Sarajane Peachey"/>
    <x v="9"/>
  </r>
  <r>
    <s v="Verla Timmis"/>
    <x v="4"/>
  </r>
  <r>
    <s v="Daryn Kniveton"/>
    <x v="9"/>
  </r>
  <r>
    <s v="Marlie Charsley"/>
    <x v="9"/>
  </r>
  <r>
    <s v="Carolina Blumsom"/>
    <x v="6"/>
  </r>
  <r>
    <s v="Axel Grigaut"/>
    <x v="8"/>
  </r>
  <r>
    <s v="Virge Garfield"/>
    <x v="8"/>
  </r>
  <r>
    <s v="Thedrick Rogeon"/>
    <x v="8"/>
  </r>
  <r>
    <s v="Francoise Godbold"/>
    <x v="5"/>
  </r>
  <r>
    <s v="Morten Dumphy"/>
    <x v="8"/>
  </r>
  <r>
    <s v="Pooh Splevins"/>
    <x v="1"/>
  </r>
  <r>
    <s v="Josepha Keningham"/>
    <x v="5"/>
  </r>
  <r>
    <s v="Lezlie Balmann"/>
    <x v="8"/>
  </r>
  <r>
    <s v="Halimeda Kuscha"/>
    <x v="8"/>
  </r>
  <r>
    <s v="Lindy Guillet"/>
    <x v="8"/>
  </r>
  <r>
    <s v="Peggi Bullas"/>
    <x v="4"/>
  </r>
  <r>
    <s v="Westbrook Brandino"/>
    <x v="8"/>
  </r>
  <r>
    <s v="Orton Livick"/>
    <x v="1"/>
  </r>
  <r>
    <s v="Shaylah Owbrick"/>
    <x v="4"/>
  </r>
  <r>
    <s v="Mirna Etoile"/>
    <x v="6"/>
  </r>
  <r>
    <s v="Julian Andrassy"/>
    <x v="8"/>
  </r>
  <r>
    <s v="Carry Loblie"/>
    <x v="5"/>
  </r>
  <r>
    <s v="Dov Thoresby"/>
    <x v="8"/>
  </r>
  <r>
    <s v="Burtie Moulden"/>
    <x v="8"/>
  </r>
  <r>
    <s v="Sly Cowley"/>
    <x v="5"/>
  </r>
  <r>
    <s v="Tammy Backson"/>
    <x v="5"/>
  </r>
  <r>
    <s v="Luca Wolstenholme"/>
    <x v="4"/>
  </r>
  <r>
    <s v="Aurelea Devitt"/>
    <x v="4"/>
  </r>
  <r>
    <s v="Oby Sorrel"/>
    <x v="4"/>
  </r>
  <r>
    <s v="Oby Sorrel"/>
    <x v="4"/>
  </r>
  <r>
    <s v="Desi Peniman"/>
    <x v="1"/>
  </r>
  <r>
    <s v="Desi Peniman"/>
    <x v="1"/>
  </r>
  <r>
    <s v="Cathyleen Hurch"/>
    <x v="5"/>
  </r>
  <r>
    <s v="Collen Dunbleton"/>
    <x v="8"/>
  </r>
  <r>
    <s v="Edd MacKnockiter"/>
    <x v="8"/>
  </r>
  <r>
    <s v="Ignacius Losel"/>
    <x v="6"/>
  </r>
  <r>
    <s v="Curtice Advani"/>
    <x v="4"/>
  </r>
  <r>
    <s v="Caron Kolakovic"/>
    <x v="5"/>
  </r>
  <r>
    <s v="Andrea Becker"/>
    <x v="5"/>
  </r>
  <r>
    <s v="Effie Vasilov"/>
    <x v="3"/>
  </r>
  <r>
    <s v="Ferrell Skepper"/>
    <x v="1"/>
  </r>
  <r>
    <s v="Chelsea Itzak"/>
    <x v="3"/>
  </r>
  <r>
    <s v="Evangelina Lergan"/>
    <x v="3"/>
  </r>
  <r>
    <s v="Pedro Carluccio"/>
    <x v="5"/>
  </r>
  <r>
    <s v="Adey Ryal"/>
    <x v="1"/>
  </r>
  <r>
    <s v="Hildagard Reece"/>
    <x v="5"/>
  </r>
  <r>
    <s v="Ernestus O'Hengerty"/>
    <x v="1"/>
  </r>
  <r>
    <s v="Yoshiko Tamblingson"/>
    <x v="6"/>
  </r>
  <r>
    <s v="Beryl Burnsyde"/>
    <x v="6"/>
  </r>
  <r>
    <s v="Archibald Dyzart"/>
    <x v="3"/>
  </r>
  <r>
    <s v="Dulsea Folkes"/>
    <x v="5"/>
  </r>
  <r>
    <s v="Sandie Anthonies"/>
    <x v="1"/>
  </r>
  <r>
    <s v="Jill Shipsey"/>
    <x v="4"/>
  </r>
  <r>
    <s v="Ulick Maingot"/>
    <x v="5"/>
  </r>
  <r>
    <s v="Gretchen Callow"/>
    <x v="1"/>
  </r>
  <r>
    <s v="Freddie Johnikin"/>
    <x v="3"/>
  </r>
  <r>
    <s v="Niles Mahomet"/>
    <x v="4"/>
  </r>
  <r>
    <s v="Brendan Edgeller"/>
    <x v="1"/>
  </r>
  <r>
    <s v="Daisie McNeice"/>
    <x v="4"/>
  </r>
  <r>
    <s v="Jehu Rudeforth"/>
    <x v="3"/>
  </r>
  <r>
    <s v="Bryana Loyns"/>
    <x v="4"/>
  </r>
  <r>
    <s v="Antonino Forsdicke"/>
    <x v="3"/>
  </r>
  <r>
    <s v="Antonino Forsdicke"/>
    <x v="3"/>
  </r>
  <r>
    <s v="Addy Pimblett"/>
    <x v="3"/>
  </r>
  <r>
    <s v="Dominic Ortler"/>
    <x v="3"/>
  </r>
  <r>
    <s v="Maximo Guirard"/>
    <x v="1"/>
  </r>
  <r>
    <s v="Tamara Couvet"/>
    <x v="3"/>
  </r>
  <r>
    <s v="Mathian MacMeeking"/>
    <x v="5"/>
  </r>
  <r>
    <s v="Abigael Basire"/>
    <x v="3"/>
  </r>
  <r>
    <s v="Selby Hacker"/>
    <x v="1"/>
  </r>
  <r>
    <s v="Cull Nannetti"/>
    <x v="3"/>
  </r>
  <r>
    <s v="Joyce Leyband"/>
    <x v="3"/>
  </r>
  <r>
    <s v="Joana Bartocci"/>
    <x v="4"/>
  </r>
  <r>
    <s v="Joana Bartocci"/>
    <x v="4"/>
  </r>
  <r>
    <s v="Millie Fiveash"/>
    <x v="4"/>
  </r>
  <r>
    <s v="Hyacinthie Braybrooke"/>
    <x v="3"/>
  </r>
  <r>
    <s v="Andria Kimpton"/>
    <x v="3"/>
  </r>
  <r>
    <s v="Andria Kimpton"/>
    <x v="3"/>
  </r>
  <r>
    <s v="Kristofor Powner"/>
    <x v="3"/>
  </r>
  <r>
    <s v="Joshia Farris"/>
    <x v="1"/>
  </r>
  <r>
    <s v="Cornie Arstall"/>
    <x v="3"/>
  </r>
  <r>
    <s v="Steven Labat"/>
    <x v="1"/>
  </r>
  <r>
    <s v="Jermaine Steers"/>
    <x v="1"/>
  </r>
  <r>
    <s v="Sabina Scorrer"/>
    <x v="7"/>
  </r>
  <r>
    <s v="Craggie Whistlecraft"/>
    <x v="7"/>
  </r>
  <r>
    <s v="My Hanscome"/>
    <x v="4"/>
  </r>
  <r>
    <s v="Susy Challoner"/>
    <x v="6"/>
  </r>
  <r>
    <s v="Gavan Puttan"/>
    <x v="1"/>
  </r>
  <r>
    <s v="Bili Sizey"/>
    <x v="1"/>
  </r>
  <r>
    <s v="Sandi Labat"/>
    <x v="3"/>
  </r>
  <r>
    <s v="Osborn Pawle"/>
    <x v="1"/>
  </r>
  <r>
    <s v="Alexine Portail"/>
    <x v="3"/>
  </r>
  <r>
    <s v="Hedwiga Ingarfield"/>
    <x v="1"/>
  </r>
  <r>
    <s v="Duffie Ibel"/>
    <x v="3"/>
  </r>
  <r>
    <s v="Ingunna Wainscoat"/>
    <x v="7"/>
  </r>
  <r>
    <s v="Lanny Beaney"/>
    <x v="1"/>
  </r>
  <r>
    <s v="Faun Rickeard"/>
    <x v="7"/>
  </r>
  <r>
    <s v="Fax Scotland"/>
    <x v="4"/>
  </r>
  <r>
    <s v="Cheryl Mantz"/>
    <x v="1"/>
  </r>
  <r>
    <s v="Corabel Luberto"/>
    <x v="4"/>
  </r>
  <r>
    <s v="Elia Cockton"/>
    <x v="7"/>
  </r>
  <r>
    <s v="Camilla Castle"/>
    <x v="7"/>
  </r>
  <r>
    <s v="Nicol Giacomi"/>
    <x v="1"/>
  </r>
  <r>
    <s v="Georgie Caress"/>
    <x v="4"/>
  </r>
  <r>
    <s v="Violetta Vial"/>
    <x v="3"/>
  </r>
  <r>
    <s v="Loralyn Bruton"/>
    <x v="1"/>
  </r>
  <r>
    <s v="Beverie Moffet"/>
    <x v="7"/>
  </r>
  <r>
    <s v="Itch Tinklin"/>
    <x v="7"/>
  </r>
  <r>
    <s v="Lia Lurner"/>
    <x v="7"/>
  </r>
  <r>
    <s v="Rosaline Wenderott"/>
    <x v="1"/>
  </r>
  <r>
    <s v="Pembroke Siflet"/>
    <x v="4"/>
  </r>
  <r>
    <s v="Brad Gumb"/>
    <x v="1"/>
  </r>
  <r>
    <s v="Timmy Brenston"/>
    <x v="5"/>
  </r>
  <r>
    <s v="Thorvald Milliken"/>
    <x v="1"/>
  </r>
  <r>
    <s v="Debera Gow"/>
    <x v="1"/>
  </r>
  <r>
    <s v="Cathi Gillbee"/>
    <x v="5"/>
  </r>
  <r>
    <s v="Aubert Wedmore."/>
    <x v="3"/>
  </r>
  <r>
    <s v="Fonzie O'Shea"/>
    <x v="2"/>
  </r>
  <r>
    <s v="Nerita Mycock"/>
    <x v="3"/>
  </r>
  <r>
    <s v="Alicea Pudsall"/>
    <x v="3"/>
  </r>
  <r>
    <s v="Hartwell Pratchett"/>
    <x v="5"/>
  </r>
  <r>
    <s v="Michael Sidry"/>
    <x v="2"/>
  </r>
  <r>
    <s v="Trudie Couch"/>
    <x v="5"/>
  </r>
  <r>
    <s v="Gigi Bohling"/>
    <x v="7"/>
  </r>
  <r>
    <s v="d"/>
    <x v="2"/>
  </r>
  <r>
    <s v="Jobie Basili"/>
    <x v="1"/>
  </r>
  <r>
    <s v="Drusy MacCombe"/>
    <x v="5"/>
  </r>
  <r>
    <s v="Jordain Cyster"/>
    <x v="7"/>
  </r>
  <r>
    <s v="Milton Lilie"/>
    <x v="5"/>
  </r>
  <r>
    <s v="Phylys Benitez"/>
    <x v="2"/>
  </r>
  <r>
    <s v="Putnem Manchester"/>
    <x v="7"/>
  </r>
  <r>
    <s v="Ambros Murthwaite"/>
    <x v="7"/>
  </r>
  <r>
    <s v="Forester Feakins"/>
    <x v="5"/>
  </r>
  <r>
    <s v="Justino Chapiro"/>
    <x v="7"/>
  </r>
  <r>
    <s v="Benoite Ackermann"/>
    <x v="4"/>
  </r>
  <r>
    <s v="Sisely Gatsby"/>
    <x v="2"/>
  </r>
  <r>
    <s v="Delphine Jewis"/>
    <x v="7"/>
  </r>
  <r>
    <s v="Allene Gobbet"/>
    <x v="7"/>
  </r>
  <r>
    <s v="Hobard Benninger"/>
    <x v="2"/>
  </r>
  <r>
    <s v="Nessy Baskwell"/>
    <x v="4"/>
  </r>
  <r>
    <s v="Emmanuel Westrey"/>
    <x v="2"/>
  </r>
  <r>
    <s v="Barbara-anne Kenchington"/>
    <x v="2"/>
  </r>
  <r>
    <s v="Husein Augar"/>
    <x v="3"/>
  </r>
  <r>
    <s v="Anjanette Ferre"/>
    <x v="3"/>
  </r>
  <r>
    <s v="Barr Faughny"/>
    <x v="3"/>
  </r>
  <r>
    <s v="Lilyan Klimpt"/>
    <x v="4"/>
  </r>
  <r>
    <s v="Patience Noot"/>
    <x v="5"/>
  </r>
  <r>
    <s v="Enrichetta Mowles"/>
    <x v="7"/>
  </r>
  <r>
    <s v="Eldredge MacClure"/>
    <x v="5"/>
  </r>
  <r>
    <s v="Evyn Fyrth"/>
    <x v="0"/>
  </r>
  <r>
    <s v="Petronella Marusik"/>
    <x v="7"/>
  </r>
  <r>
    <s v="Eddy Stolze"/>
    <x v="5"/>
  </r>
  <r>
    <s v="Alida Welman"/>
    <x v="3"/>
  </r>
  <r>
    <s v="Marlowe Constantine"/>
    <x v="3"/>
  </r>
  <r>
    <s v="Lisle Danahar"/>
    <x v="7"/>
  </r>
  <r>
    <s v="Andrea Penfold"/>
    <x v="7"/>
  </r>
  <r>
    <s v="Dorolice Farry"/>
    <x v="7"/>
  </r>
  <r>
    <s v="Tadio Dowdle"/>
    <x v="0"/>
  </r>
  <r>
    <s v="Foss Asquez"/>
    <x v="0"/>
  </r>
  <r>
    <s v="Ollie Schirak"/>
    <x v="5"/>
  </r>
  <r>
    <s v="Cly Vizard"/>
    <x v="4"/>
  </r>
  <r>
    <s v="Halette Yesenev"/>
    <x v="3"/>
  </r>
  <r>
    <s v="Clarine Shambrooke"/>
    <x v="0"/>
  </r>
  <r>
    <s v="Lorrie Derycot"/>
    <x v="0"/>
  </r>
  <r>
    <s v="Grady Crosgrove"/>
    <x v="7"/>
  </r>
  <r>
    <s v="Dayle O'Luney"/>
    <x v="5"/>
  </r>
  <r>
    <s v="Fidela Artis"/>
    <x v="7"/>
  </r>
  <r>
    <s v="Dewie Stodart"/>
    <x v="7"/>
  </r>
  <r>
    <s v="Tabbatha Pickston"/>
    <x v="7"/>
  </r>
  <r>
    <s v="Genovera Ghost"/>
    <x v="7"/>
  </r>
  <r>
    <s v="Zebulon Allmen"/>
    <x v="4"/>
  </r>
  <r>
    <s v="Moore Gligoraci"/>
    <x v="5"/>
  </r>
  <r>
    <s v="Isadora Maunsell"/>
    <x v="7"/>
  </r>
  <r>
    <s v="Shay Chasney"/>
    <x v="7"/>
  </r>
  <r>
    <s v="Crawford Scad"/>
    <x v="7"/>
  </r>
  <r>
    <s v="Crawford Scad"/>
    <x v="7"/>
  </r>
  <r>
    <s v="Adela Dowsett"/>
    <x v="0"/>
  </r>
  <r>
    <s v="Florinda Crace"/>
    <x v="5"/>
  </r>
  <r>
    <s v="Angeline Christophersen"/>
    <x v="2"/>
  </r>
  <r>
    <s v="Cullie Bourcq"/>
    <x v="5"/>
  </r>
  <r>
    <s v="Jannel Labb"/>
    <x v="5"/>
  </r>
  <r>
    <s v="Maximo Ungerecht"/>
    <x v="0"/>
  </r>
  <r>
    <s v="Stephan Bussel"/>
    <x v="5"/>
  </r>
  <r>
    <s v="Niko MacGille"/>
    <x v="2"/>
  </r>
  <r>
    <s v="Quentin Ferraresi"/>
    <x v="5"/>
  </r>
  <r>
    <s v="Yves Clunie"/>
    <x v="7"/>
  </r>
  <r>
    <s v="Brit Hamnett"/>
    <x v="7"/>
  </r>
  <r>
    <s v="Bennett Gimenez"/>
    <x v="1"/>
  </r>
  <r>
    <s v="Torey Rosell"/>
    <x v="2"/>
  </r>
  <r>
    <s v="Evanne Levens"/>
    <x v="1"/>
  </r>
  <r>
    <s v="Tallie Chaikovski"/>
    <x v="2"/>
  </r>
  <r>
    <s v="Konstanze Wyleman"/>
    <x v="0"/>
  </r>
  <r>
    <s v="Yanaton Wooster"/>
    <x v="7"/>
  </r>
  <r>
    <s v="Shaylyn Ransbury"/>
    <x v="9"/>
  </r>
  <r>
    <s v="Agnes Collicott"/>
    <x v="2"/>
  </r>
  <r>
    <s v="Genevra Friday"/>
    <x v="4"/>
  </r>
  <r>
    <s v="Verney Sloegrave"/>
    <x v="2"/>
  </r>
  <r>
    <s v="Iain Wiburn"/>
    <x v="2"/>
  </r>
  <r>
    <s v="Lucias Minico"/>
    <x v="3"/>
  </r>
  <r>
    <s v="Yolande O'Dare"/>
    <x v="4"/>
  </r>
  <r>
    <s v="Royal Nowakowska"/>
    <x v="7"/>
  </r>
  <r>
    <s v="Barri Teacy"/>
    <x v="2"/>
  </r>
  <r>
    <s v="Mathian MacMeeking"/>
    <x v="5"/>
  </r>
  <r>
    <s v="Sissy Muehle"/>
    <x v="2"/>
  </r>
  <r>
    <s v="Jeannie Petracco"/>
    <x v="0"/>
  </r>
  <r>
    <s v="Althea Bronger"/>
    <x v="9"/>
  </r>
  <r>
    <s v="Alta Kaszper"/>
    <x v="4"/>
  </r>
  <r>
    <s v="Novelia Pyffe"/>
    <x v="4"/>
  </r>
  <r>
    <s v="Nananne Gehringer"/>
    <x v="9"/>
  </r>
  <r>
    <s v="Maritsa Marusic"/>
    <x v="4"/>
  </r>
  <r>
    <s v="Maritsa Marusic"/>
    <x v="4"/>
  </r>
  <r>
    <s v="Loren Rettie"/>
    <x v="0"/>
  </r>
  <r>
    <s v="Stefa Eggleston"/>
    <x v="2"/>
  </r>
  <r>
    <s v="Rose Shurrocks"/>
    <x v="1"/>
  </r>
  <r>
    <s v="Fairfax Wallsam"/>
    <x v="2"/>
  </r>
  <r>
    <s v="Theresita Chasmer"/>
    <x v="9"/>
  </r>
  <r>
    <s v="Eleonore Airdrie"/>
    <x v="0"/>
  </r>
  <r>
    <s v="Konstantin Timblett"/>
    <x v="4"/>
  </r>
  <r>
    <s v="Saunders Blumson"/>
    <x v="4"/>
  </r>
  <r>
    <s v="Chauncey Schild"/>
    <x v="9"/>
  </r>
  <r>
    <s v="Skip Morkham"/>
    <x v="2"/>
  </r>
  <r>
    <s v="Xavier Filipic"/>
    <x v="1"/>
  </r>
  <r>
    <s v="Felicdad Heibel"/>
    <x v="3"/>
  </r>
  <r>
    <s v="Roselle Wandrach"/>
    <x v="0"/>
  </r>
  <r>
    <s v="Vasily MacVanamy"/>
    <x v="2"/>
  </r>
  <r>
    <s v="Mord Cromblehome"/>
    <x v="4"/>
  </r>
  <r>
    <s v="Gerrard Doorey"/>
    <x v="8"/>
  </r>
  <r>
    <s v="Shellysheldon Ellerman"/>
    <x v="1"/>
  </r>
  <r>
    <s v="Berenice Osbaldstone"/>
    <x v="4"/>
  </r>
  <r>
    <s v="Nickolai Artin"/>
    <x v="8"/>
  </r>
  <r>
    <s v="Saundra O'Connel"/>
    <x v="2"/>
  </r>
  <r>
    <s v="Jobey Boneham"/>
    <x v="7"/>
  </r>
  <r>
    <s v="Blaire Ruckman"/>
    <x v="3"/>
  </r>
  <r>
    <s v="Adella Hartshorne"/>
    <x v="5"/>
  </r>
  <r>
    <s v="Natalee Craiker"/>
    <x v="8"/>
  </r>
  <r>
    <s v="Philis Rowlstone"/>
    <x v="2"/>
  </r>
  <r>
    <s v="Riccardo Hagan"/>
    <x v="2"/>
  </r>
  <r>
    <s v="Daron Biaggioli"/>
    <x v="8"/>
  </r>
  <r>
    <s v="Emanuel Beldan"/>
    <x v="0"/>
  </r>
  <r>
    <s v="Berny Bastide"/>
    <x v="4"/>
  </r>
  <r>
    <s v="Mariann Mowat"/>
    <x v="1"/>
  </r>
  <r>
    <s v="Collette Blackaller"/>
    <x v="5"/>
  </r>
  <r>
    <s v="Shelby Buckland"/>
    <x v="7"/>
  </r>
  <r>
    <s v="Katerine Lohden"/>
    <x v="8"/>
  </r>
  <r>
    <s v="Fanchon Furney"/>
    <x v="0"/>
  </r>
  <r>
    <s v="Eberto William"/>
    <x v="4"/>
  </r>
  <r>
    <s v="Antonetta Coggeshall"/>
    <x v="0"/>
  </r>
  <r>
    <s v="Constantino Espley"/>
    <x v="0"/>
  </r>
  <r>
    <s v="Sile Whorton"/>
    <x v="3"/>
  </r>
  <r>
    <s v="Von Boeter"/>
    <x v="1"/>
  </r>
  <r>
    <s v="Latisha Jolly"/>
    <x v="4"/>
  </r>
  <r>
    <s v="Letizia Hasselby"/>
    <x v="3"/>
  </r>
  <r>
    <s v="Gunar Cockshoot"/>
    <x v="5"/>
  </r>
  <r>
    <s v="Anjela Spancock"/>
    <x v="0"/>
  </r>
  <r>
    <s v="Garrick Hadwick"/>
    <x v="8"/>
  </r>
  <r>
    <s v="Toby Brodhead"/>
    <x v="0"/>
  </r>
  <r>
    <s v="Farrel Vanyatin"/>
    <x v="8"/>
  </r>
  <r>
    <s v="Ondrea Banfield"/>
    <x v="9"/>
  </r>
  <r>
    <s v="Lonny Caen"/>
    <x v="1"/>
  </r>
  <r>
    <s v="Jillana Gabbitis"/>
    <x v="0"/>
  </r>
  <r>
    <s v="Rhiamon Mollison"/>
    <x v="4"/>
  </r>
  <r>
    <s v="Rhiamon Mollison"/>
    <x v="4"/>
  </r>
  <r>
    <s v="Mariette Daymont"/>
    <x v="0"/>
  </r>
  <r>
    <s v="Amandy Jope"/>
    <x v="0"/>
  </r>
  <r>
    <s v="Gamaliel Ewins"/>
    <x v="8"/>
  </r>
  <r>
    <s v="Anni Dinse"/>
    <x v="8"/>
  </r>
  <r>
    <s v="Gideon Hehir"/>
    <x v="3"/>
  </r>
  <r>
    <s v="Ardyce Eacott"/>
    <x v="0"/>
  </r>
  <r>
    <s v="Daphne Francillo"/>
    <x v="3"/>
  </r>
  <r>
    <s v="Hinda Label"/>
    <x v="0"/>
  </r>
  <r>
    <s v="Cecilla Northen"/>
    <x v="0"/>
  </r>
  <r>
    <s v="Nelli Schoolfield"/>
    <x v="9"/>
  </r>
  <r>
    <s v="Van Ruseworth"/>
    <x v="2"/>
  </r>
  <r>
    <s v="Lane Monteaux"/>
    <x v="9"/>
  </r>
  <r>
    <s v="Clo Jimpson"/>
    <x v="4"/>
  </r>
  <r>
    <s v="Lion Adcock"/>
    <x v="3"/>
  </r>
  <r>
    <s v="Bette-ann Leafe"/>
    <x v="0"/>
  </r>
  <r>
    <s v="Joyce Esel"/>
    <x v="9"/>
  </r>
  <r>
    <s v="Jori Ashleigh"/>
    <x v="3"/>
  </r>
  <r>
    <s v="Granville Stetson"/>
    <x v="8"/>
  </r>
  <r>
    <s v="Niall Selesnick"/>
    <x v="1"/>
  </r>
  <r>
    <s v="Freda Legan"/>
    <x v="9"/>
  </r>
  <r>
    <s v="Glennis Fussen"/>
    <x v="4"/>
  </r>
  <r>
    <s v="Evanne Sheryn"/>
    <x v="2"/>
  </r>
  <r>
    <s v="Reinald Franken"/>
    <x v="6"/>
  </r>
  <r>
    <s v="Billi Fellgate"/>
    <x v="3"/>
  </r>
  <r>
    <s v="Dyna Doucette"/>
    <x v="9"/>
  </r>
  <r>
    <s v="Wyn Treadger"/>
    <x v="3"/>
  </r>
  <r>
    <s v="Ignacio Delion"/>
    <x v="8"/>
  </r>
  <r>
    <s v="Dyanne Strafen"/>
    <x v="8"/>
  </r>
  <r>
    <s v="Caro Chappel"/>
    <x v="9"/>
  </r>
  <r>
    <s v="Thedrick Bothwell"/>
    <x v="3"/>
  </r>
  <r>
    <s v="Nathanial Brounfield"/>
    <x v="9"/>
  </r>
  <r>
    <s v="Kelley Rounds"/>
    <x v="8"/>
  </r>
  <r>
    <s v="Patti Dradey"/>
    <x v="2"/>
  </r>
  <r>
    <s v="Honoria Cootes"/>
    <x v="8"/>
  </r>
  <r>
    <s v="Karyn Creeghan"/>
    <x v="1"/>
  </r>
  <r>
    <s v="Marco Wooland"/>
    <x v="2"/>
  </r>
  <r>
    <s v="Frasier Straw"/>
    <x v="7"/>
  </r>
  <r>
    <s v="Tadio Audritt"/>
    <x v="0"/>
  </r>
  <r>
    <s v="Brig Dewi"/>
    <x v="9"/>
  </r>
  <r>
    <s v="Shelley Moncreiffe"/>
    <x v="9"/>
  </r>
  <r>
    <s v="Rosco Cogley"/>
    <x v="2"/>
  </r>
  <r>
    <s v="Murial Ickovici"/>
    <x v="7"/>
  </r>
  <r>
    <s v="Robinia Scholling"/>
    <x v="9"/>
  </r>
  <r>
    <s v="Renaldo Thomassin"/>
    <x v="7"/>
  </r>
  <r>
    <s v="Kayley Southwell"/>
    <x v="9"/>
  </r>
  <r>
    <s v="Crissie Cordel"/>
    <x v="5"/>
  </r>
  <r>
    <s v="Egor Minto"/>
    <x v="3"/>
  </r>
  <r>
    <s v="Camille Baldinotti"/>
    <x v="5"/>
  </r>
  <r>
    <s v="Melodie Torresi"/>
    <x v="7"/>
  </r>
  <r>
    <s v="Avigdor Karel"/>
    <x v="7"/>
  </r>
  <r>
    <s v="Jessika Jaycocks"/>
    <x v="3"/>
  </r>
  <r>
    <s v="Reena McKernan"/>
    <x v="9"/>
  </r>
  <r>
    <s v="Janene Hairsine"/>
    <x v="9"/>
  </r>
  <r>
    <s v="Aloisia Minto"/>
    <x v="5"/>
  </r>
  <r>
    <s v="Beatrix Schoales"/>
    <x v="8"/>
  </r>
  <r>
    <s v="Gradey Litton"/>
    <x v="3"/>
  </r>
  <r>
    <s v="Tracy Renad"/>
    <x v="8"/>
  </r>
  <r>
    <s v="Murry Dryburgh"/>
    <x v="3"/>
  </r>
  <r>
    <s v="Marline Wahncke"/>
    <x v="7"/>
  </r>
  <r>
    <s v="Pippy Roxby"/>
    <x v="9"/>
  </r>
  <r>
    <s v="Gaultiero Have"/>
    <x v="8"/>
  </r>
  <r>
    <s v="William Coveny"/>
    <x v="3"/>
  </r>
  <r>
    <s v="Margot Royds"/>
    <x v="9"/>
  </r>
  <r>
    <s v="Krysta Elacoate"/>
    <x v="9"/>
  </r>
  <r>
    <s v="Efrem Mathonnet"/>
    <x v="9"/>
  </r>
  <r>
    <s v="Israel Farndon"/>
    <x v="9"/>
  </r>
  <r>
    <s v="Myer McCory"/>
    <x v="3"/>
  </r>
  <r>
    <s v="Jolynn Lumbley"/>
    <x v="7"/>
  </r>
  <r>
    <s v="Izzy Brisco"/>
    <x v="9"/>
  </r>
  <r>
    <s v="Judie Di Bernardo"/>
    <x v="8"/>
  </r>
  <r>
    <s v="Appolonia Snook"/>
    <x v="0"/>
  </r>
  <r>
    <s v="Gray Seamon"/>
    <x v="7"/>
  </r>
  <r>
    <s v="Wald Bountiff"/>
    <x v="6"/>
  </r>
  <r>
    <s v="Naoma Cruse"/>
    <x v="7"/>
  </r>
  <r>
    <s v="Tatum Hush"/>
    <x v="4"/>
  </r>
  <r>
    <s v="Kai Ryder"/>
    <x v="8"/>
  </r>
  <r>
    <s v="Minetta Parsons"/>
    <x v="8"/>
  </r>
  <r>
    <s v="Derk Bosson"/>
    <x v="7"/>
  </r>
  <r>
    <s v="Aileen McCritchie"/>
    <x v="2"/>
  </r>
  <r>
    <s v="Joaquin McVitty"/>
    <x v="3"/>
  </r>
  <r>
    <s v="Liane Bedburrow"/>
    <x v="7"/>
  </r>
  <r>
    <s v="Dionne Garrish"/>
    <x v="5"/>
  </r>
  <r>
    <s v="Jessica Burditt"/>
    <x v="0"/>
  </r>
  <r>
    <s v="Karon Oscroft"/>
    <x v="8"/>
  </r>
  <r>
    <s v="Helene Bouts"/>
    <x v="7"/>
  </r>
  <r>
    <s v="Tammi Lackham"/>
    <x v="3"/>
  </r>
  <r>
    <s v="Leena Bruckshaw"/>
    <x v="7"/>
  </r>
  <r>
    <s v="Kikelia Ellor"/>
    <x v="1"/>
  </r>
  <r>
    <s v="Bren Absolon"/>
    <x v="7"/>
  </r>
  <r>
    <s v="Marissa Infante"/>
    <x v="7"/>
  </r>
  <r>
    <s v="Benny Karolovsky"/>
    <x v="8"/>
  </r>
  <r>
    <s v="Marcia Muldrew"/>
    <x v="7"/>
  </r>
  <r>
    <s v="Oliy Feeney"/>
    <x v="5"/>
  </r>
  <r>
    <s v="Nani Brockley"/>
    <x v="5"/>
  </r>
  <r>
    <s v="Brigid Jeffrey"/>
    <x v="4"/>
  </r>
  <r>
    <s v="Martelle Brise"/>
    <x v="7"/>
  </r>
  <r>
    <s v="Kellsie Waby"/>
    <x v="7"/>
  </r>
  <r>
    <s v="Jo-anne Gobeau"/>
    <x v="1"/>
  </r>
  <r>
    <s v="Darcy Brewitt"/>
    <x v="8"/>
  </r>
  <r>
    <s v="Shari McNee"/>
    <x v="7"/>
  </r>
  <r>
    <s v="Cristal Demangeot"/>
    <x v="7"/>
  </r>
  <r>
    <s v="Bobina Teale"/>
    <x v="8"/>
  </r>
  <r>
    <s v="Payton Pickervance"/>
    <x v="8"/>
  </r>
  <r>
    <s v="L;urette Bontein"/>
    <x v="5"/>
  </r>
  <r>
    <s v="Gilles Jaquet"/>
    <x v="7"/>
  </r>
  <r>
    <s v="Jo Benoi"/>
    <x v="8"/>
  </r>
  <r>
    <s v="Rudyard Tomsa"/>
    <x v="5"/>
  </r>
  <r>
    <s v="Northrup Aires"/>
    <x v="8"/>
  </r>
  <r>
    <s v="Abramo Labbez"/>
    <x v="7"/>
  </r>
  <r>
    <s v="Dayle O'Luney"/>
    <x v="5"/>
  </r>
  <r>
    <s v="Jeane Blaszczak"/>
    <x v="5"/>
  </r>
  <r>
    <s v="Charmane Heistermann"/>
    <x v="2"/>
  </r>
  <r>
    <s v="Farris Ditchfield"/>
    <x v="4"/>
  </r>
  <r>
    <s v="Erv Balmann"/>
    <x v="6"/>
  </r>
  <r>
    <s v="Oona Donan"/>
    <x v="2"/>
  </r>
  <r>
    <s v="Katya Hundy"/>
    <x v="2"/>
  </r>
  <r>
    <s v="Nicolis Winspire"/>
    <x v="5"/>
  </r>
  <r>
    <s v="Joella Maevela"/>
    <x v="7"/>
  </r>
  <r>
    <s v="Joella Maevela"/>
    <x v="7"/>
  </r>
  <r>
    <s v="Reg MacMichael"/>
    <x v="9"/>
  </r>
  <r>
    <s v="Sheff Gerdts"/>
    <x v="2"/>
  </r>
  <r>
    <s v="Beryl Burnsyde"/>
    <x v="6"/>
  </r>
  <r>
    <s v="Pearla Beteriss"/>
    <x v="3"/>
  </r>
  <r>
    <s v="Vaughn Carvill"/>
    <x v="2"/>
  </r>
  <r>
    <s v="Rodina Drinan"/>
    <x v="7"/>
  </r>
  <r>
    <s v="Melisa Knott"/>
    <x v="2"/>
  </r>
  <r>
    <s v="Danielle Johananoff"/>
    <x v="9"/>
  </r>
  <r>
    <s v="Doro Nolte"/>
    <x v="9"/>
  </r>
  <r>
    <s v="Aldrich Glenny"/>
    <x v="0"/>
  </r>
  <r>
    <s v="Larry Pioch"/>
    <x v="5"/>
  </r>
  <r>
    <s v="Noll Forbear"/>
    <x v="9"/>
  </r>
  <r>
    <s v="Wyn Treadger"/>
    <x v="3"/>
  </r>
  <r>
    <s v="Herschel Wareham"/>
    <x v="8"/>
  </r>
  <r>
    <s v="Bebe Pollicott"/>
    <x v="2"/>
  </r>
  <r>
    <s v="Gardy Eckersall"/>
    <x v="7"/>
  </r>
  <r>
    <s v="Jan Morforth"/>
    <x v="5"/>
  </r>
  <r>
    <s v="Inger Chapelhow"/>
    <x v="2"/>
  </r>
  <r>
    <s v="Nicola Kiely"/>
    <x v="0"/>
  </r>
  <r>
    <s v="Eleni O'Quin"/>
    <x v="2"/>
  </r>
  <r>
    <s v="Ardella Dyment"/>
    <x v="7"/>
  </r>
  <r>
    <s v="Matias Cormack"/>
    <x v="2"/>
  </r>
  <r>
    <s v="Cyril Medford"/>
    <x v="2"/>
  </r>
  <r>
    <s v="Leela Eckart"/>
    <x v="0"/>
  </r>
  <r>
    <s v="Madge McCloughen"/>
    <x v="0"/>
  </r>
  <r>
    <s v="Murial Ickovici"/>
    <x v="7"/>
  </r>
  <r>
    <s v="Colly Littledike"/>
    <x v="8"/>
  </r>
  <r>
    <s v="Lishe Casemore"/>
    <x v="8"/>
  </r>
  <r>
    <s v="Karita Vasyanin"/>
    <x v="0"/>
  </r>
  <r>
    <s v="Joli Jodrelle"/>
    <x v="7"/>
  </r>
  <r>
    <s v="Giacobo Donke"/>
    <x v="8"/>
  </r>
  <r>
    <s v="Haven Belward"/>
    <x v="2"/>
  </r>
  <r>
    <s v="Cyrillus Garci"/>
    <x v="9"/>
  </r>
  <r>
    <s v="Packston Joanic"/>
    <x v="4"/>
  </r>
  <r>
    <s v="Jakob Philippe"/>
    <x v="4"/>
  </r>
  <r>
    <s v="Easter Pyke"/>
    <x v="0"/>
  </r>
  <r>
    <s v="Lil Ibberson"/>
    <x v="7"/>
  </r>
  <r>
    <s v="Sandy Cadden"/>
    <x v="0"/>
  </r>
  <r>
    <s v="Allyce Hincham"/>
    <x v="9"/>
  </r>
  <r>
    <s v="Dorise Labat"/>
    <x v="9"/>
  </r>
  <r>
    <s v="Shari Pickston"/>
    <x v="0"/>
  </r>
  <r>
    <s v="Colby Reuven"/>
    <x v="9"/>
  </r>
  <r>
    <s v="Myrilla Mercik"/>
    <x v="0"/>
  </r>
  <r>
    <s v="Duky Wallace"/>
    <x v="9"/>
  </r>
  <r>
    <s v="Wyatt Clinch"/>
    <x v="4"/>
  </r>
  <r>
    <s v="Timmi Durran"/>
    <x v="3"/>
  </r>
  <r>
    <s v="Meryl Waggatt"/>
    <x v="7"/>
  </r>
  <r>
    <s v="Isidora Guido"/>
    <x v="5"/>
  </r>
  <r>
    <s v="Seward Kubera"/>
    <x v="5"/>
  </r>
  <r>
    <s v="Margy Elward"/>
    <x v="9"/>
  </r>
  <r>
    <s v="Marga Lorenzo"/>
    <x v="2"/>
  </r>
  <r>
    <s v="Granny Spencelayh"/>
    <x v="0"/>
  </r>
  <r>
    <s v="Wilt Wayvill"/>
    <x v="0"/>
  </r>
  <r>
    <s v="Simon Kembery"/>
    <x v="0"/>
  </r>
  <r>
    <s v="Bernie Gorges"/>
    <x v="0"/>
  </r>
  <r>
    <s v="Curtice Advani"/>
    <x v="4"/>
  </r>
  <r>
    <s v="Trix Lutsch"/>
    <x v="9"/>
  </r>
  <r>
    <s v="Aindrea Lenormand"/>
    <x v="7"/>
  </r>
  <r>
    <s v="Audry Yu"/>
    <x v="9"/>
  </r>
  <r>
    <s v="Luce Beentjes"/>
    <x v="5"/>
  </r>
  <r>
    <s v="Marni Jull"/>
    <x v="2"/>
  </r>
  <r>
    <s v="Van Tuxwell"/>
    <x v="2"/>
  </r>
  <r>
    <s v="Lonny Caen"/>
    <x v="1"/>
  </r>
  <r>
    <s v="Shela Goade"/>
    <x v="0"/>
  </r>
  <r>
    <s v="Mick Spraberry"/>
    <x v="2"/>
  </r>
  <r>
    <s v="Laney Renne"/>
    <x v="4"/>
  </r>
  <r>
    <s v="Isa Mogie"/>
    <x v="4"/>
  </r>
  <r>
    <s v="Yvette Bett"/>
    <x v="7"/>
  </r>
  <r>
    <s v="Danica Nayshe"/>
    <x v="2"/>
  </r>
  <r>
    <s v="Madlen Ashburner"/>
    <x v="5"/>
  </r>
  <r>
    <s v="Lek Scamaden"/>
    <x v="4"/>
  </r>
  <r>
    <s v="Madelene Upcott"/>
    <x v="9"/>
  </r>
  <r>
    <s v="Cherlyn Barter"/>
    <x v="9"/>
  </r>
  <r>
    <s v="Xylina Pargetter"/>
    <x v="9"/>
  </r>
  <r>
    <s v="Carlene Torry"/>
    <x v="4"/>
  </r>
  <r>
    <s v="Hatti Vezey"/>
    <x v="8"/>
  </r>
  <r>
    <s v="Oates Dinan"/>
    <x v="9"/>
  </r>
  <r>
    <s v="Corinna Griffiths"/>
    <x v="7"/>
  </r>
  <r>
    <s v="Augusta Cheetham"/>
    <x v="9"/>
  </r>
  <r>
    <s v="Marney O'Breen"/>
    <x v="3"/>
  </r>
  <r>
    <s v="Win Arthurs"/>
    <x v="5"/>
  </r>
  <r>
    <s v="Purcell Le Pine"/>
    <x v="9"/>
  </r>
  <r>
    <s v="Valentia Etteridge"/>
    <x v="8"/>
  </r>
  <r>
    <s v="Joyce Esel"/>
    <x v="9"/>
  </r>
  <r>
    <s v="Kissiah Maydway"/>
    <x v="9"/>
  </r>
  <r>
    <s v="Floria Olivia"/>
    <x v="9"/>
  </r>
  <r>
    <s v="Harwilll Domotor"/>
    <x v="8"/>
  </r>
  <r>
    <s v="Ronnie Sinyard"/>
    <x v="9"/>
  </r>
  <r>
    <s v="Sheff Gerdts"/>
    <x v="2"/>
  </r>
  <r>
    <s v="Inger Andriveaux"/>
    <x v="9"/>
  </r>
  <r>
    <s v="William Reeveley"/>
    <x v="4"/>
  </r>
  <r>
    <s v="William Reeveley"/>
    <x v="4"/>
  </r>
  <r>
    <s v="Alic Bagg"/>
    <x v="8"/>
  </r>
  <r>
    <s v="Baudoin Dummigan"/>
    <x v="8"/>
  </r>
  <r>
    <s v="Vassili Flay"/>
    <x v="9"/>
  </r>
  <r>
    <s v="Archibald Filliskirk"/>
    <x v="5"/>
  </r>
  <r>
    <s v="Rhianna McLeoid"/>
    <x v="8"/>
  </r>
  <r>
    <s v="Cecilio Sprankling"/>
    <x v="9"/>
  </r>
  <r>
    <s v="Hiram Merkle"/>
    <x v="8"/>
  </r>
  <r>
    <s v="Jim Perrygo"/>
    <x v="0"/>
  </r>
  <r>
    <s v="Adelina Cheeseman"/>
    <x v="5"/>
  </r>
  <r>
    <s v="Dulsea Folkes"/>
    <x v="5"/>
  </r>
  <r>
    <s v="Alysa Wankling"/>
    <x v="9"/>
  </r>
  <r>
    <s v="Rodrigo Congdon"/>
    <x v="8"/>
  </r>
  <r>
    <s v="Mahalia Larcher"/>
    <x v="8"/>
  </r>
  <r>
    <s v="Aurelia Stanners"/>
    <x v="0"/>
  </r>
  <r>
    <s v="Tiffani Mecozzi"/>
    <x v="8"/>
  </r>
  <r>
    <s v="Obidiah Westrope"/>
    <x v="9"/>
  </r>
  <r>
    <s v="Cindi Stratten"/>
    <x v="0"/>
  </r>
  <r>
    <s v="Roddy Speechley"/>
    <x v="8"/>
  </r>
  <r>
    <s v="Judi Cosgriff"/>
    <x v="2"/>
  </r>
  <r>
    <s v="Delinda Snozzwell"/>
    <x v="3"/>
  </r>
  <r>
    <s v="Delinda Snozzwell"/>
    <x v="3"/>
  </r>
  <r>
    <s v="Delora Arendt"/>
    <x v="3"/>
  </r>
  <r>
    <s v="Helaine Lyddy"/>
    <x v="9"/>
  </r>
  <r>
    <s v="Mickey Pybus"/>
    <x v="2"/>
  </r>
  <r>
    <s v="Gerald Caple"/>
    <x v="4"/>
  </r>
  <r>
    <s v="Shannen Crittal"/>
    <x v="3"/>
  </r>
  <r>
    <s v="Garwin Peasegood"/>
    <x v="3"/>
  </r>
  <r>
    <s v="Calvin O'Carroll"/>
    <x v="5"/>
  </r>
  <r>
    <s v="Faunie Sinton"/>
    <x v="8"/>
  </r>
  <r>
    <s v="Mallorie Waber"/>
    <x v="3"/>
  </r>
  <r>
    <s v="Millard Brakewell"/>
    <x v="7"/>
  </r>
  <r>
    <s v="Pierson Measham"/>
    <x v="9"/>
  </r>
  <r>
    <s v="Carolyn Attack"/>
    <x v="7"/>
  </r>
  <r>
    <s v="Chancey Dyos"/>
    <x v="8"/>
  </r>
  <r>
    <s v="Leslie Cardoso"/>
    <x v="9"/>
  </r>
  <r>
    <s v="Vlad Strangeway"/>
    <x v="7"/>
  </r>
  <r>
    <s v="Rosamond Fishe"/>
    <x v="9"/>
  </r>
  <r>
    <s v="Daven Smout"/>
    <x v="4"/>
  </r>
  <r>
    <s v="Rafaelita Blaksland"/>
    <x v="9"/>
  </r>
  <r>
    <s v="Gayla Blackadder"/>
    <x v="9"/>
  </r>
  <r>
    <s v="Tabbatha Pickston"/>
    <x v="7"/>
  </r>
  <r>
    <s v="Felita Whitloe"/>
    <x v="3"/>
  </r>
  <r>
    <s v="Vic Radolf"/>
    <x v="3"/>
  </r>
  <r>
    <s v="Yasmeen Klimkiewich"/>
    <x v="5"/>
  </r>
  <r>
    <s v="Pippy Shepperd"/>
    <x v="5"/>
  </r>
  <r>
    <s v="Christos Wintle"/>
    <x v="7"/>
  </r>
  <r>
    <s v="Conchita Soden"/>
    <x v="7"/>
  </r>
  <r>
    <s v="Erin Androsik"/>
    <x v="5"/>
  </r>
  <r>
    <s v="Rory Ravenscroftt"/>
    <x v="5"/>
  </r>
  <r>
    <s v="Carlin Demke"/>
    <x v="8"/>
  </r>
  <r>
    <s v="Dolley Grayley"/>
    <x v="5"/>
  </r>
  <r>
    <s v="Frederik Dartan"/>
    <x v="3"/>
  </r>
  <r>
    <s v="Gabie Millichip"/>
    <x v="5"/>
  </r>
  <r>
    <s v="Caro Hainsworth"/>
    <x v="7"/>
  </r>
  <r>
    <s v="Juanita Trembey"/>
    <x v="4"/>
  </r>
  <r>
    <s v="Carmel Pancoust"/>
    <x v="8"/>
  </r>
  <r>
    <s v="Anne-corinne Daulby"/>
    <x v="7"/>
  </r>
  <r>
    <s v="Inger Chapelhow"/>
    <x v="2"/>
  </r>
  <r>
    <s v="Sharron Petegree"/>
    <x v="2"/>
  </r>
  <r>
    <s v="Anni Izzard"/>
    <x v="9"/>
  </r>
  <r>
    <s v="Abbie Tann"/>
    <x v="8"/>
  </r>
  <r>
    <s v="Brodie Grimstead"/>
    <x v="8"/>
  </r>
  <r>
    <s v="Edgard Irving"/>
    <x v="2"/>
  </r>
  <r>
    <s v="Merrilee Plenty"/>
    <x v="2"/>
  </r>
  <r>
    <s v="Ali Roubert"/>
    <x v="3"/>
  </r>
  <r>
    <s v="Minetta Parsons"/>
    <x v="8"/>
  </r>
  <r>
    <s v="Saunders Blumson"/>
    <x v="4"/>
  </r>
  <r>
    <s v="Giffer Berlin"/>
    <x v="0"/>
  </r>
  <r>
    <s v="Fedora Graffin"/>
    <x v="0"/>
  </r>
  <r>
    <s v="Reggie Taylerson"/>
    <x v="2"/>
  </r>
  <r>
    <s v="Gisella Mewe"/>
    <x v="9"/>
  </r>
  <r>
    <s v="Manolo Gasnell"/>
    <x v="2"/>
  </r>
  <r>
    <s v="Lincoln Cord"/>
    <x v="3"/>
  </r>
  <r>
    <s v="Beatriz Bateson"/>
    <x v="2"/>
  </r>
  <r>
    <s v="Jedd Moretto"/>
    <x v="3"/>
  </r>
  <r>
    <s v="Cara Havers"/>
    <x v="2"/>
  </r>
  <r>
    <s v="Brien Boise"/>
    <x v="4"/>
  </r>
  <r>
    <s v="Reube Sushams"/>
    <x v="0"/>
  </r>
  <r>
    <s v="Myrle Prandoni"/>
    <x v="3"/>
  </r>
  <r>
    <s v="Warner Carwithan"/>
    <x v="8"/>
  </r>
  <r>
    <s v="Mick Tanguy"/>
    <x v="0"/>
  </r>
  <r>
    <s v="Radcliffe Fairpool"/>
    <x v="3"/>
  </r>
  <r>
    <s v="Hobie Stockbridge"/>
    <x v="0"/>
  </r>
  <r>
    <s v="Ede Mignot"/>
    <x v="0"/>
  </r>
  <r>
    <s v="Gino Groome"/>
    <x v="3"/>
  </r>
  <r>
    <s v="Alfred Peplay"/>
    <x v="3"/>
  </r>
  <r>
    <s v="Janina Wolverson"/>
    <x v="0"/>
  </r>
  <r>
    <s v="Margit Kunze"/>
    <x v="0"/>
  </r>
  <r>
    <s v="Issie Crippes"/>
    <x v="2"/>
  </r>
  <r>
    <s v="Nessi Delves"/>
    <x v="4"/>
  </r>
  <r>
    <s v="Yves Pawlik"/>
    <x v="4"/>
  </r>
  <r>
    <s v="Nerissa Kavanagh"/>
    <x v="2"/>
  </r>
  <r>
    <s v="Fancy Bonin"/>
    <x v="2"/>
  </r>
  <r>
    <s v="Bogey Hitcham"/>
    <x v="9"/>
  </r>
  <r>
    <s v="Damien Netley"/>
    <x v="0"/>
  </r>
  <r>
    <s v="Jordain Sparkwill"/>
    <x v="9"/>
  </r>
  <r>
    <s v="Bordy Yatman"/>
    <x v="9"/>
  </r>
  <r>
    <s v="Shayne Stegel"/>
    <x v="7"/>
  </r>
  <r>
    <s v="Nicole Blowfelde"/>
    <x v="4"/>
  </r>
  <r>
    <s v="Georg Dinnage"/>
    <x v="2"/>
  </r>
  <r>
    <s v="Hali Behnecke"/>
    <x v="3"/>
  </r>
  <r>
    <s v="Cathi Delgardo"/>
    <x v="8"/>
  </r>
  <r>
    <s v="Peria Revey"/>
    <x v="9"/>
  </r>
  <r>
    <s v="North Bertomeu"/>
    <x v="9"/>
  </r>
  <r>
    <s v="Richy Gray"/>
    <x v="2"/>
  </r>
  <r>
    <s v="Beverie Moffet"/>
    <x v="7"/>
  </r>
  <r>
    <s v="Fidela Dowey"/>
    <x v="2"/>
  </r>
  <r>
    <s v="Kit Battlestone"/>
    <x v="8"/>
  </r>
  <r>
    <s v="Jessica Callcott"/>
    <x v="3"/>
  </r>
  <r>
    <s v="Torrance Collier"/>
    <x v="0"/>
  </r>
  <r>
    <s v="Phillipp Nekrews"/>
    <x v="7"/>
  </r>
  <r>
    <s v="Ambrosio Daniely"/>
    <x v="2"/>
  </r>
  <r>
    <s v="Marcellina Kitt"/>
    <x v="7"/>
  </r>
  <r>
    <s v="Lindi Morfey"/>
    <x v="0"/>
  </r>
  <r>
    <s v="Cletus McGarahan"/>
    <x v="8"/>
  </r>
  <r>
    <s v="Ebonee Roxburgh"/>
    <x v="3"/>
  </r>
  <r>
    <s v="Aile Strathearn"/>
    <x v="8"/>
  </r>
  <r>
    <s v="Grady Rochelle"/>
    <x v="3"/>
  </r>
  <r>
    <s v="Linell Compfort"/>
    <x v="7"/>
  </r>
  <r>
    <s v="Vernor Atyea"/>
    <x v="9"/>
  </r>
  <r>
    <s v="Marjie Bamford"/>
    <x v="2"/>
  </r>
  <r>
    <s v="Maisie Shotboulte"/>
    <x v="7"/>
  </r>
  <r>
    <s v="Rhody Odhams"/>
    <x v="9"/>
  </r>
  <r>
    <s v="Virginia McConville"/>
    <x v="7"/>
  </r>
  <r>
    <s v="Minna Showler"/>
    <x v="9"/>
  </r>
  <r>
    <s v="Shanon Deverell"/>
    <x v="7"/>
  </r>
  <r>
    <s v="Ava Whordley"/>
    <x v="9"/>
  </r>
  <r>
    <s v="Barbara-anne Kenchington"/>
    <x v="2"/>
  </r>
  <r>
    <s v="Cleveland Pottiphar"/>
    <x v="7"/>
  </r>
  <r>
    <s v="Euell Willoughley"/>
    <x v="9"/>
  </r>
  <r>
    <s v="Josie Barnson"/>
    <x v="7"/>
  </r>
  <r>
    <s v="Antone Tolmie"/>
    <x v="8"/>
  </r>
  <r>
    <s v="Ches Bonnell"/>
    <x v="2"/>
  </r>
  <r>
    <s v="Pate Beardsley"/>
    <x v="2"/>
  </r>
  <r>
    <s v="Ewart Hovel"/>
    <x v="8"/>
  </r>
  <r>
    <s v="Fred Dudeney"/>
    <x v="2"/>
  </r>
  <r>
    <s v="Merrilee Plenty"/>
    <x v="2"/>
  </r>
  <r>
    <s v="Ewart Laphorn"/>
    <x v="8"/>
  </r>
  <r>
    <s v="Kincaid Hellicar"/>
    <x v="0"/>
  </r>
  <r>
    <s v="Garwood Penhale"/>
    <x v="0"/>
  </r>
  <r>
    <s v="Alyosha Riquet"/>
    <x v="2"/>
  </r>
  <r>
    <s v="Pancho De Ortega"/>
    <x v="0"/>
  </r>
  <r>
    <s v="Cletus McGarahan"/>
    <x v="8"/>
  </r>
  <r>
    <s v="Alexis Gotfrey"/>
    <x v="8"/>
  </r>
  <r>
    <s v="Barnaby Farnall"/>
    <x v="8"/>
  </r>
  <r>
    <s v="Cara Havers"/>
    <x v="2"/>
  </r>
  <r>
    <s v="Chauncey Schild"/>
    <x v="9"/>
  </r>
  <r>
    <s v="Felipe Parkman"/>
    <x v="0"/>
  </r>
  <r>
    <s v="Ianthe Sayre"/>
    <x v="8"/>
  </r>
  <r>
    <s v="Cindee Saice"/>
    <x v="9"/>
  </r>
  <r>
    <s v="Easter Pyke"/>
    <x v="0"/>
  </r>
  <r>
    <s v="Hector Isard"/>
    <x v="8"/>
  </r>
  <r>
    <s v="Gearard Wixon"/>
    <x v="9"/>
  </r>
  <r>
    <s v="Chrisy Kyme"/>
    <x v="0"/>
  </r>
  <r>
    <s v="Emmye Corry"/>
    <x v="9"/>
  </r>
  <r>
    <s v="Robbert Mandrier"/>
    <x v="0"/>
  </r>
  <r>
    <s v="Kaine Padly"/>
    <x v="9"/>
  </r>
  <r>
    <s v="Candy Aindrais"/>
    <x v="8"/>
  </r>
  <r>
    <s v="Arty Duigan"/>
    <x v="9"/>
  </r>
  <r>
    <s v="Rasla Fisby"/>
    <x v="9"/>
  </r>
  <r>
    <s v="Evangelia Gowers"/>
    <x v="8"/>
  </r>
  <r>
    <s v="Michale Rolf"/>
    <x v="8"/>
  </r>
  <r>
    <s v="Amery Ofer"/>
    <x v="8"/>
  </r>
  <r>
    <s v="Leslie Baruch"/>
    <x v="9"/>
  </r>
  <r>
    <s v="Ashien Gallen"/>
    <x v="8"/>
  </r>
  <r>
    <s v="Hogan Iles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Gender">
  <location ref="A1:B5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4" cacheId="4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alary Bank">
  <location ref="A2:B13" firstHeaderRow="1" firstDataRow="1" firstDataCol="1"/>
  <pivotFields count="2">
    <pivotField dataField="1" showAll="0"/>
    <pivotField axis="axisRow" showAll="0">
      <items count="11">
        <item x="9"/>
        <item x="8"/>
        <item x="6"/>
        <item x="1"/>
        <item x="5"/>
        <item x="4"/>
        <item x="3"/>
        <item x="7"/>
        <item x="2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8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Location">
  <location ref="A2:C7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nus" fld="1" baseField="0" baseItem="0"/>
    <dataField name="Sum of TotalCompensa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Location">
  <location ref="A1:B5" firstHeaderRow="1" firstDataRow="1" firstDataCol="1"/>
  <pivotFields count="2"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ca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4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Department">
  <location ref="A1:B14" firstHeaderRow="1" firstDataRow="1" firstDataCol="1"/>
  <pivotFields count="2">
    <pivotField showAll="0"/>
    <pivotField axis="axisRow" dataField="1" showAll="0">
      <items count="13">
        <item x="1"/>
        <item x="7"/>
        <item x="8"/>
        <item x="9"/>
        <item x="5"/>
        <item x="11"/>
        <item x="4"/>
        <item x="0"/>
        <item x="6"/>
        <item x="2"/>
        <item x="10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epartment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Gender">
  <location ref="A1:H6" firstHeaderRow="1" firstDataRow="2" firstDataCol="1"/>
  <pivotFields count="3">
    <pivotField dataField="1" showAll="0"/>
    <pivotField axis="axisCol" showAll="0">
      <items count="7">
        <item x="2"/>
        <item x="4"/>
        <item x="0"/>
        <item x="1"/>
        <item x="5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9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Location" colHeaderCaption="Gender">
  <location ref="A34:E39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ary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Department" colHeaderCaption="Gender">
  <location ref="A15:E29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13">
        <item x="1"/>
        <item x="7"/>
        <item x="8"/>
        <item x="9"/>
        <item x="5"/>
        <item x="11"/>
        <item x="4"/>
        <item x="0"/>
        <item x="6"/>
        <item x="2"/>
        <item x="10"/>
        <item x="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ary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Gender">
  <location ref="A3:B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>
      <items count="834">
        <item x="71"/>
        <item x="29"/>
        <item x="221"/>
        <item x="148"/>
        <item x="72"/>
        <item x="300"/>
        <item x="235"/>
        <item x="591"/>
        <item x="111"/>
        <item x="241"/>
        <item x="202"/>
        <item x="9"/>
        <item x="34"/>
        <item x="334"/>
        <item x="114"/>
        <item x="623"/>
        <item x="335"/>
        <item x="205"/>
        <item x="154"/>
        <item x="369"/>
        <item x="314"/>
        <item x="116"/>
        <item x="117"/>
        <item x="330"/>
        <item x="182"/>
        <item x="306"/>
        <item x="344"/>
        <item x="491"/>
        <item x="323"/>
        <item x="258"/>
        <item x="180"/>
        <item x="73"/>
        <item x="120"/>
        <item x="74"/>
        <item x="218"/>
        <item x="122"/>
        <item x="123"/>
        <item x="483"/>
        <item x="204"/>
        <item x="269"/>
        <item x="75"/>
        <item x="509"/>
        <item x="136"/>
        <item x="138"/>
        <item x="48"/>
        <item x="395"/>
        <item x="125"/>
        <item x="338"/>
        <item x="210"/>
        <item x="76"/>
        <item x="213"/>
        <item x="239"/>
        <item x="50"/>
        <item x="215"/>
        <item x="341"/>
        <item x="66"/>
        <item x="1"/>
        <item x="497"/>
        <item x="16"/>
        <item x="604"/>
        <item x="246"/>
        <item x="248"/>
        <item x="543"/>
        <item x="131"/>
        <item x="365"/>
        <item x="255"/>
        <item x="380"/>
        <item x="133"/>
        <item x="231"/>
        <item x="77"/>
        <item x="526"/>
        <item x="135"/>
        <item x="370"/>
        <item x="78"/>
        <item x="517"/>
        <item x="461"/>
        <item x="142"/>
        <item x="558"/>
        <item x="238"/>
        <item x="143"/>
        <item x="362"/>
        <item x="391"/>
        <item x="79"/>
        <item x="463"/>
        <item x="267"/>
        <item x="351"/>
        <item x="145"/>
        <item x="364"/>
        <item x="55"/>
        <item x="271"/>
        <item x="199"/>
        <item x="354"/>
        <item x="80"/>
        <item x="613"/>
        <item x="63"/>
        <item x="372"/>
        <item x="12"/>
        <item x="374"/>
        <item x="203"/>
        <item x="81"/>
        <item x="82"/>
        <item x="377"/>
        <item x="393"/>
        <item x="226"/>
        <item x="407"/>
        <item x="262"/>
        <item x="276"/>
        <item x="83"/>
        <item x="396"/>
        <item x="384"/>
        <item x="54"/>
        <item x="265"/>
        <item x="387"/>
        <item x="240"/>
        <item x="281"/>
        <item x="702"/>
        <item x="212"/>
        <item x="244"/>
        <item x="84"/>
        <item x="186"/>
        <item x="216"/>
        <item x="85"/>
        <item x="170"/>
        <item x="332"/>
        <item x="292"/>
        <item x="333"/>
        <item x="575"/>
        <item x="568"/>
        <item x="11"/>
        <item x="252"/>
        <item x="570"/>
        <item x="397"/>
        <item x="86"/>
        <item x="87"/>
        <item x="253"/>
        <item x="337"/>
        <item x="682"/>
        <item x="58"/>
        <item x="510"/>
        <item x="402"/>
        <item x="340"/>
        <item x="88"/>
        <item x="609"/>
        <item x="307"/>
        <item x="229"/>
        <item x="404"/>
        <item x="666"/>
        <item x="233"/>
        <item x="667"/>
        <item x="408"/>
        <item x="89"/>
        <item x="266"/>
        <item x="394"/>
        <item x="619"/>
        <item x="189"/>
        <item x="90"/>
        <item x="163"/>
        <item x="291"/>
        <item x="319"/>
        <item x="735"/>
        <item x="353"/>
        <item x="27"/>
        <item x="738"/>
        <item x="452"/>
        <item x="453"/>
        <item x="33"/>
        <item x="625"/>
        <item x="328"/>
        <item x="254"/>
        <item x="304"/>
        <item x="410"/>
        <item x="443"/>
        <item x="429"/>
        <item x="610"/>
        <item x="261"/>
        <item x="414"/>
        <item x="91"/>
        <item x="316"/>
        <item x="92"/>
        <item x="264"/>
        <item x="432"/>
        <item x="454"/>
        <item x="93"/>
        <item x="94"/>
        <item x="65"/>
        <item x="734"/>
        <item x="639"/>
        <item x="675"/>
        <item x="95"/>
        <item x="456"/>
        <item x="96"/>
        <item x="195"/>
        <item x="7"/>
        <item x="437"/>
        <item x="520"/>
        <item x="171"/>
        <item x="458"/>
        <item x="324"/>
        <item x="427"/>
        <item x="447"/>
        <item x="97"/>
        <item x="741"/>
        <item x="327"/>
        <item x="343"/>
        <item x="345"/>
        <item x="469"/>
        <item x="730"/>
        <item x="20"/>
        <item x="37"/>
        <item x="680"/>
        <item x="98"/>
        <item x="153"/>
        <item x="438"/>
        <item x="472"/>
        <item x="99"/>
        <item x="277"/>
        <item x="653"/>
        <item x="654"/>
        <item x="4"/>
        <item x="100"/>
        <item x="446"/>
        <item x="280"/>
        <item x="191"/>
        <item x="478"/>
        <item x="663"/>
        <item x="101"/>
        <item x="283"/>
        <item x="357"/>
        <item x="480"/>
        <item x="102"/>
        <item x="339"/>
        <item x="320"/>
        <item x="593"/>
        <item x="103"/>
        <item x="295"/>
        <item x="698"/>
        <item x="611"/>
        <item x="104"/>
        <item x="105"/>
        <item x="106"/>
        <item x="149"/>
        <item x="297"/>
        <item x="107"/>
        <item x="743"/>
        <item x="477"/>
        <item x="347"/>
        <item x="152"/>
        <item x="487"/>
        <item x="108"/>
        <item x="488"/>
        <item x="311"/>
        <item x="508"/>
        <item x="109"/>
        <item x="772"/>
        <item x="110"/>
        <item x="313"/>
        <item x="184"/>
        <item x="358"/>
        <item x="172"/>
        <item x="679"/>
        <item x="175"/>
        <item x="379"/>
        <item x="514"/>
        <item x="381"/>
        <item x="495"/>
        <item x="773"/>
        <item x="622"/>
        <item x="760"/>
        <item x="420"/>
        <item x="385"/>
        <item x="498"/>
        <item x="545"/>
        <item x="518"/>
        <item x="70"/>
        <item x="112"/>
        <item x="321"/>
        <item x="113"/>
        <item x="322"/>
        <item x="426"/>
        <item x="115"/>
        <item x="718"/>
        <item x="368"/>
        <item x="392"/>
        <item x="778"/>
        <item x="686"/>
        <item x="59"/>
        <item x="326"/>
        <item x="329"/>
        <item x="346"/>
        <item x="371"/>
        <item x="26"/>
        <item x="373"/>
        <item x="768"/>
        <item x="433"/>
        <item x="722"/>
        <item x="57"/>
        <item x="765"/>
        <item x="492"/>
        <item x="375"/>
        <item x="352"/>
        <item x="331"/>
        <item x="47"/>
        <item x="398"/>
        <item x="118"/>
        <item x="119"/>
        <item x="602"/>
        <item x="502"/>
        <item x="519"/>
        <item x="439"/>
        <item x="19"/>
        <item x="740"/>
        <item x="762"/>
        <item x="62"/>
        <item x="121"/>
        <item x="733"/>
        <item x="336"/>
        <item x="532"/>
        <item x="569"/>
        <item x="756"/>
        <item x="538"/>
        <item x="758"/>
        <item x="541"/>
        <item x="342"/>
        <item x="155"/>
        <item x="779"/>
        <item x="177"/>
        <item x="691"/>
        <item x="785"/>
        <item x="124"/>
        <item x="582"/>
        <item x="348"/>
        <item x="349"/>
        <item x="530"/>
        <item x="126"/>
        <item x="350"/>
        <item x="64"/>
        <item x="714"/>
        <item x="400"/>
        <item x="3"/>
        <item x="715"/>
        <item x="401"/>
        <item x="165"/>
        <item x="5"/>
        <item x="423"/>
        <item x="792"/>
        <item x="424"/>
        <item x="573"/>
        <item x="425"/>
        <item x="719"/>
        <item x="355"/>
        <item x="356"/>
        <item x="720"/>
        <item x="664"/>
        <item x="127"/>
        <item x="128"/>
        <item x="597"/>
        <item x="577"/>
        <item x="359"/>
        <item x="386"/>
        <item x="547"/>
        <item x="178"/>
        <item x="129"/>
        <item x="360"/>
        <item x="794"/>
        <item x="549"/>
        <item x="361"/>
        <item x="751"/>
        <item x="585"/>
        <item x="179"/>
        <item x="6"/>
        <item x="553"/>
        <item x="130"/>
        <item x="629"/>
        <item x="363"/>
        <item x="586"/>
        <item x="157"/>
        <item x="435"/>
        <item x="777"/>
        <item x="412"/>
        <item x="601"/>
        <item x="795"/>
        <item x="413"/>
        <item x="643"/>
        <item x="725"/>
        <item x="366"/>
        <item x="415"/>
        <item x="673"/>
        <item x="572"/>
        <item x="151"/>
        <item x="367"/>
        <item x="787"/>
        <item x="560"/>
        <item x="52"/>
        <item x="608"/>
        <item x="592"/>
        <item x="68"/>
        <item x="132"/>
        <item x="417"/>
        <item x="134"/>
        <item x="137"/>
        <item x="445"/>
        <item x="139"/>
        <item x="140"/>
        <item x="15"/>
        <item x="141"/>
        <item x="449"/>
        <item x="18"/>
        <item x="579"/>
        <item x="450"/>
        <item x="376"/>
        <item x="566"/>
        <item x="144"/>
        <item x="501"/>
        <item x="805"/>
        <item x="603"/>
        <item x="736"/>
        <item x="428"/>
        <item x="737"/>
        <item x="405"/>
        <item x="803"/>
        <item x="146"/>
        <item x="605"/>
        <item x="173"/>
        <item x="378"/>
        <item x="689"/>
        <item x="571"/>
        <item x="200"/>
        <item x="382"/>
        <item x="160"/>
        <item x="459"/>
        <item x="383"/>
        <item x="460"/>
        <item x="431"/>
        <item x="158"/>
        <item x="36"/>
        <item x="409"/>
        <item x="615"/>
        <item x="656"/>
        <item x="388"/>
        <item x="434"/>
        <item x="201"/>
        <item x="626"/>
        <item x="10"/>
        <item x="681"/>
        <item x="511"/>
        <item x="723"/>
        <item x="598"/>
        <item x="799"/>
        <item x="466"/>
        <item x="621"/>
        <item x="631"/>
        <item x="665"/>
        <item x="649"/>
        <item x="389"/>
        <item x="161"/>
        <item x="390"/>
        <item x="742"/>
        <item x="728"/>
        <item x="206"/>
        <item x="442"/>
        <item x="444"/>
        <item x="801"/>
        <item x="166"/>
        <item x="418"/>
        <item x="207"/>
        <item x="448"/>
        <item x="789"/>
        <item x="590"/>
        <item x="193"/>
        <item x="745"/>
        <item x="208"/>
        <item x="606"/>
        <item x="612"/>
        <item x="473"/>
        <item x="185"/>
        <item x="638"/>
        <item x="209"/>
        <item x="788"/>
        <item x="596"/>
        <item x="399"/>
        <item x="536"/>
        <item x="211"/>
        <item x="797"/>
        <item x="30"/>
        <item x="214"/>
        <item x="403"/>
        <item x="51"/>
        <item x="771"/>
        <item x="17"/>
        <item x="546"/>
        <item x="406"/>
        <item x="217"/>
        <item x="45"/>
        <item x="462"/>
        <item x="190"/>
        <item x="490"/>
        <item x="464"/>
        <item x="219"/>
        <item x="220"/>
        <item x="468"/>
        <item x="49"/>
        <item x="676"/>
        <item x="640"/>
        <item x="411"/>
        <item x="494"/>
        <item x="470"/>
        <item x="159"/>
        <item x="774"/>
        <item x="556"/>
        <item x="630"/>
        <item x="471"/>
        <item x="222"/>
        <item x="223"/>
        <item x="224"/>
        <item x="225"/>
        <item x="500"/>
        <item x="644"/>
        <item x="559"/>
        <item x="416"/>
        <item x="645"/>
        <item x="504"/>
        <item x="227"/>
        <item x="678"/>
        <item x="228"/>
        <item x="632"/>
        <item x="230"/>
        <item x="474"/>
        <item x="232"/>
        <item x="164"/>
        <item x="713"/>
        <item x="475"/>
        <item x="234"/>
        <item x="505"/>
        <item x="187"/>
        <item x="783"/>
        <item x="564"/>
        <item x="419"/>
        <item x="236"/>
        <item x="237"/>
        <item x="2"/>
        <item x="746"/>
        <item x="421"/>
        <item x="754"/>
        <item x="750"/>
        <item x="637"/>
        <item x="25"/>
        <item x="717"/>
        <item x="183"/>
        <item x="422"/>
        <item x="807"/>
        <item x="242"/>
        <item x="624"/>
        <item x="482"/>
        <item x="457"/>
        <item x="243"/>
        <item x="484"/>
        <item x="13"/>
        <item x="642"/>
        <item x="757"/>
        <item x="651"/>
        <item x="628"/>
        <item x="669"/>
        <item x="759"/>
        <item x="56"/>
        <item x="782"/>
        <item x="812"/>
        <item x="245"/>
        <item x="430"/>
        <item x="761"/>
        <item x="816"/>
        <item x="247"/>
        <item x="646"/>
        <item x="176"/>
        <item x="167"/>
        <item x="465"/>
        <item x="28"/>
        <item x="249"/>
        <item x="250"/>
        <item x="493"/>
        <item x="527"/>
        <item x="251"/>
        <item x="436"/>
        <item x="196"/>
        <item x="42"/>
        <item x="752"/>
        <item x="39"/>
        <item x="531"/>
        <item x="753"/>
        <item x="533"/>
        <item x="534"/>
        <item x="766"/>
        <item x="648"/>
        <item x="256"/>
        <item x="440"/>
        <item x="257"/>
        <item x="441"/>
        <item x="539"/>
        <item x="641"/>
        <item x="589"/>
        <item x="677"/>
        <item x="259"/>
        <item x="770"/>
        <item x="22"/>
        <item x="507"/>
        <item x="260"/>
        <item x="476"/>
        <item x="451"/>
        <item x="263"/>
        <item x="655"/>
        <item x="513"/>
        <item x="657"/>
        <item x="481"/>
        <item x="786"/>
        <item x="455"/>
        <item x="31"/>
        <item x="14"/>
        <item x="0"/>
        <item x="810"/>
        <item x="268"/>
        <item x="811"/>
        <item x="661"/>
        <item x="515"/>
        <item x="705"/>
        <item x="516"/>
        <item x="169"/>
        <item x="270"/>
        <item x="486"/>
        <item x="599"/>
        <item x="764"/>
        <item x="521"/>
        <item x="822"/>
        <item x="775"/>
        <item x="272"/>
        <item x="174"/>
        <item x="523"/>
        <item x="708"/>
        <item x="767"/>
        <item x="273"/>
        <item x="8"/>
        <item x="711"/>
        <item x="561"/>
        <item x="670"/>
        <item x="790"/>
        <item x="38"/>
        <item x="528"/>
        <item x="769"/>
        <item x="671"/>
        <item x="813"/>
        <item x="672"/>
        <item x="652"/>
        <item x="467"/>
        <item x="274"/>
        <item x="565"/>
        <item x="674"/>
        <item x="692"/>
        <item x="540"/>
        <item x="658"/>
        <item x="694"/>
        <item x="659"/>
        <item x="567"/>
        <item x="696"/>
        <item x="660"/>
        <item x="544"/>
        <item x="662"/>
        <item x="275"/>
        <item x="796"/>
        <item x="716"/>
        <item x="724"/>
        <item x="780"/>
        <item x="727"/>
        <item x="818"/>
        <item x="747"/>
        <item x="548"/>
        <item x="798"/>
        <item x="278"/>
        <item x="668"/>
        <item x="830"/>
        <item x="156"/>
        <item x="684"/>
        <item x="802"/>
        <item x="279"/>
        <item x="552"/>
        <item x="24"/>
        <item x="688"/>
        <item x="574"/>
        <item x="282"/>
        <item x="479"/>
        <item x="781"/>
        <item x="554"/>
        <item x="194"/>
        <item x="284"/>
        <item x="800"/>
        <item x="690"/>
        <item x="285"/>
        <item x="804"/>
        <item x="162"/>
        <item x="286"/>
        <item x="61"/>
        <item x="287"/>
        <item x="820"/>
        <item x="288"/>
        <item x="289"/>
        <item x="580"/>
        <item x="485"/>
        <item x="290"/>
        <item x="627"/>
        <item x="181"/>
        <item x="583"/>
        <item x="293"/>
        <item x="697"/>
        <item x="584"/>
        <item x="489"/>
        <item x="294"/>
        <item x="296"/>
        <item x="776"/>
        <item x="823"/>
        <item x="525"/>
        <item x="587"/>
        <item x="729"/>
        <item x="40"/>
        <item x="562"/>
        <item x="188"/>
        <item x="60"/>
        <item x="563"/>
        <item x="298"/>
        <item x="299"/>
        <item x="710"/>
        <item x="825"/>
        <item x="701"/>
        <item x="826"/>
        <item x="821"/>
        <item x="633"/>
        <item x="634"/>
        <item x="32"/>
        <item x="731"/>
        <item x="732"/>
        <item x="683"/>
        <item x="635"/>
        <item x="704"/>
        <item x="755"/>
        <item x="685"/>
        <item x="535"/>
        <item x="537"/>
        <item x="739"/>
        <item x="496"/>
        <item x="817"/>
        <item x="595"/>
        <item x="301"/>
        <item x="806"/>
        <item x="636"/>
        <item x="302"/>
        <item x="499"/>
        <item x="303"/>
        <item x="44"/>
        <item x="829"/>
        <item x="542"/>
        <item x="503"/>
        <item x="305"/>
        <item x="828"/>
        <item x="35"/>
        <item x="67"/>
        <item x="600"/>
        <item x="695"/>
        <item x="308"/>
        <item x="506"/>
        <item x="309"/>
        <item x="310"/>
        <item x="707"/>
        <item x="312"/>
        <item x="550"/>
        <item x="699"/>
        <item x="763"/>
        <item x="197"/>
        <item x="551"/>
        <item x="315"/>
        <item x="576"/>
        <item x="832"/>
        <item x="791"/>
        <item x="814"/>
        <item x="700"/>
        <item x="793"/>
        <item x="198"/>
        <item x="150"/>
        <item x="555"/>
        <item x="46"/>
        <item x="578"/>
        <item x="703"/>
        <item x="831"/>
        <item x="512"/>
        <item x="168"/>
        <item x="721"/>
        <item x="581"/>
        <item x="607"/>
        <item x="317"/>
        <item x="557"/>
        <item x="192"/>
        <item x="23"/>
        <item x="712"/>
        <item x="784"/>
        <item x="41"/>
        <item x="318"/>
        <item x="687"/>
        <item x="53"/>
        <item x="748"/>
        <item x="824"/>
        <item x="614"/>
        <item x="808"/>
        <item x="616"/>
        <item x="819"/>
        <item x="147"/>
        <item x="617"/>
        <item x="588"/>
        <item x="618"/>
        <item x="522"/>
        <item x="647"/>
        <item x="749"/>
        <item x="706"/>
        <item x="726"/>
        <item x="693"/>
        <item x="524"/>
        <item x="620"/>
        <item x="650"/>
        <item x="827"/>
        <item x="815"/>
        <item x="21"/>
        <item x="43"/>
        <item x="325"/>
        <item x="809"/>
        <item x="744"/>
        <item x="529"/>
        <item x="69"/>
        <item x="709"/>
        <item x="59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" fld="1" baseField="0" baseItem="0"/>
  </dataFields>
  <formats count="1">
    <format dxfId="1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1" cacheId="3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Location">
  <location ref="A2:C7" firstHeaderRow="1" firstDataRow="2" firstDataCol="1"/>
  <pivotFields count="3">
    <pivotField dataField="1"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elowMinSalary" fld="2" baseField="0" baseItem="0"/>
    <dataField name="Count of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7" cacheId="4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alary Band">
  <location ref="A21:E33" firstHeaderRow="1" firstDataRow="2" firstDataCol="1"/>
  <pivotFields count="3">
    <pivotField dataField="1" showAll="0"/>
    <pivotField axis="axisRow" showAll="0">
      <items count="11">
        <item x="9"/>
        <item x="8"/>
        <item x="6"/>
        <item x="1"/>
        <item x="5"/>
        <item x="4"/>
        <item x="3"/>
        <item x="7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almoria Group emp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6"/>
  <sheetViews>
    <sheetView workbookViewId="0">
      <selection activeCell="I14" sqref="I14"/>
    </sheetView>
  </sheetViews>
  <sheetFormatPr defaultRowHeight="15"/>
  <cols>
    <col min="1" max="1" width="24.85546875" bestFit="1" customWidth="1"/>
    <col min="2" max="2" width="7.5703125" bestFit="1" customWidth="1"/>
    <col min="3" max="3" width="25.85546875" bestFit="1" customWidth="1"/>
    <col min="4" max="4" width="7" bestFit="1" customWidth="1"/>
    <col min="5" max="5" width="8.42578125" bestFit="1" customWidth="1"/>
    <col min="6" max="6" width="10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88050</v>
      </c>
      <c r="E2" t="s">
        <v>9</v>
      </c>
      <c r="F2" t="s">
        <v>10</v>
      </c>
    </row>
    <row r="3" spans="1:6">
      <c r="A3" t="s">
        <v>11</v>
      </c>
      <c r="B3" t="s">
        <v>12</v>
      </c>
      <c r="C3" t="s">
        <v>13</v>
      </c>
      <c r="D3">
        <v>68220</v>
      </c>
      <c r="E3" t="s">
        <v>9</v>
      </c>
      <c r="F3" t="s">
        <v>14</v>
      </c>
    </row>
    <row r="4" spans="1:6">
      <c r="A4" t="s">
        <v>15</v>
      </c>
      <c r="B4" t="s">
        <v>12</v>
      </c>
      <c r="C4" t="s">
        <v>16</v>
      </c>
      <c r="D4">
        <v>118440</v>
      </c>
      <c r="E4" t="s">
        <v>17</v>
      </c>
      <c r="F4" t="s">
        <v>18</v>
      </c>
    </row>
    <row r="5" spans="1:6">
      <c r="A5" t="s">
        <v>19</v>
      </c>
      <c r="C5" t="s">
        <v>20</v>
      </c>
      <c r="D5">
        <v>56370</v>
      </c>
      <c r="E5" t="s">
        <v>21</v>
      </c>
      <c r="F5" t="s">
        <v>10</v>
      </c>
    </row>
    <row r="6" spans="1:6">
      <c r="A6" t="s">
        <v>22</v>
      </c>
      <c r="B6" t="s">
        <v>12</v>
      </c>
      <c r="C6" t="s">
        <v>23</v>
      </c>
      <c r="D6">
        <v>107090</v>
      </c>
      <c r="E6" t="s">
        <v>21</v>
      </c>
      <c r="F6" t="s">
        <v>24</v>
      </c>
    </row>
    <row r="7" spans="1:6">
      <c r="A7" t="s">
        <v>25</v>
      </c>
      <c r="B7" t="s">
        <v>7</v>
      </c>
      <c r="C7" t="s">
        <v>23</v>
      </c>
      <c r="D7">
        <v>108450</v>
      </c>
      <c r="E7" t="s">
        <v>17</v>
      </c>
      <c r="F7" t="s">
        <v>24</v>
      </c>
    </row>
    <row r="8" spans="1:6">
      <c r="A8" t="s">
        <v>26</v>
      </c>
      <c r="B8" t="s">
        <v>12</v>
      </c>
      <c r="C8" t="s">
        <v>27</v>
      </c>
      <c r="D8">
        <v>41160</v>
      </c>
      <c r="E8" t="s">
        <v>9</v>
      </c>
      <c r="F8" t="s">
        <v>28</v>
      </c>
    </row>
    <row r="9" spans="1:6">
      <c r="A9" t="s">
        <v>29</v>
      </c>
      <c r="B9" t="s">
        <v>7</v>
      </c>
      <c r="C9" t="s">
        <v>20</v>
      </c>
      <c r="D9">
        <v>109000</v>
      </c>
      <c r="E9" t="s">
        <v>17</v>
      </c>
      <c r="F9" t="s">
        <v>10</v>
      </c>
    </row>
    <row r="10" spans="1:6">
      <c r="A10" t="s">
        <v>30</v>
      </c>
      <c r="C10" t="s">
        <v>31</v>
      </c>
      <c r="E10" t="s">
        <v>17</v>
      </c>
      <c r="F10" t="s">
        <v>28</v>
      </c>
    </row>
    <row r="11" spans="1:6">
      <c r="A11" t="s">
        <v>32</v>
      </c>
      <c r="B11" t="s">
        <v>12</v>
      </c>
      <c r="C11" t="s">
        <v>23</v>
      </c>
      <c r="D11">
        <v>43020</v>
      </c>
      <c r="E11" t="s">
        <v>21</v>
      </c>
      <c r="F11" t="s">
        <v>28</v>
      </c>
    </row>
    <row r="12" spans="1:6">
      <c r="A12" t="s">
        <v>33</v>
      </c>
      <c r="B12" t="s">
        <v>7</v>
      </c>
      <c r="C12" t="s">
        <v>34</v>
      </c>
      <c r="D12">
        <v>37800</v>
      </c>
      <c r="E12" t="s">
        <v>9</v>
      </c>
      <c r="F12" t="s">
        <v>28</v>
      </c>
    </row>
    <row r="13" spans="1:6">
      <c r="A13" t="s">
        <v>35</v>
      </c>
      <c r="B13" t="s">
        <v>7</v>
      </c>
      <c r="C13" t="s">
        <v>8</v>
      </c>
      <c r="D13">
        <v>88380</v>
      </c>
      <c r="E13" t="s">
        <v>21</v>
      </c>
      <c r="F13" t="s">
        <v>28</v>
      </c>
    </row>
    <row r="14" spans="1:6">
      <c r="A14" t="s">
        <v>36</v>
      </c>
      <c r="B14" t="s">
        <v>12</v>
      </c>
      <c r="C14" t="s">
        <v>37</v>
      </c>
      <c r="D14">
        <v>84420</v>
      </c>
      <c r="E14" t="s">
        <v>17</v>
      </c>
      <c r="F14" t="s">
        <v>28</v>
      </c>
    </row>
    <row r="15" spans="1:6">
      <c r="A15" t="s">
        <v>38</v>
      </c>
      <c r="B15" t="s">
        <v>12</v>
      </c>
      <c r="C15" t="s">
        <v>20</v>
      </c>
      <c r="D15">
        <v>101760</v>
      </c>
      <c r="E15" t="s">
        <v>17</v>
      </c>
      <c r="F15" t="s">
        <v>14</v>
      </c>
    </row>
    <row r="16" spans="1:6">
      <c r="A16" t="s">
        <v>39</v>
      </c>
      <c r="B16" t="s">
        <v>7</v>
      </c>
      <c r="C16" t="s">
        <v>8</v>
      </c>
      <c r="D16">
        <v>110780</v>
      </c>
      <c r="E16" t="s">
        <v>17</v>
      </c>
      <c r="F16" t="s">
        <v>24</v>
      </c>
    </row>
    <row r="17" spans="1:6">
      <c r="A17" t="s">
        <v>40</v>
      </c>
      <c r="B17" t="s">
        <v>7</v>
      </c>
      <c r="C17" t="s">
        <v>27</v>
      </c>
      <c r="D17">
        <v>68430</v>
      </c>
      <c r="E17" t="s">
        <v>17</v>
      </c>
      <c r="F17" t="s">
        <v>14</v>
      </c>
    </row>
    <row r="18" spans="1:6">
      <c r="A18" t="s">
        <v>41</v>
      </c>
      <c r="B18" t="s">
        <v>12</v>
      </c>
      <c r="C18" t="s">
        <v>42</v>
      </c>
      <c r="D18">
        <v>105370</v>
      </c>
      <c r="E18" t="s">
        <v>21</v>
      </c>
      <c r="F18" t="s">
        <v>14</v>
      </c>
    </row>
    <row r="19" spans="1:6">
      <c r="A19" t="s">
        <v>43</v>
      </c>
      <c r="B19" t="s">
        <v>7</v>
      </c>
      <c r="C19" t="s">
        <v>13</v>
      </c>
      <c r="D19">
        <v>113800</v>
      </c>
      <c r="E19" t="s">
        <v>9</v>
      </c>
      <c r="F19" t="s">
        <v>28</v>
      </c>
    </row>
    <row r="20" spans="1:6">
      <c r="A20" t="s">
        <v>44</v>
      </c>
      <c r="B20" t="s">
        <v>12</v>
      </c>
      <c r="C20" t="s">
        <v>8</v>
      </c>
      <c r="D20">
        <v>76300</v>
      </c>
      <c r="E20" t="s">
        <v>21</v>
      </c>
      <c r="F20" t="s">
        <v>28</v>
      </c>
    </row>
    <row r="21" spans="1:6">
      <c r="A21" t="s">
        <v>45</v>
      </c>
      <c r="B21" t="s">
        <v>12</v>
      </c>
      <c r="C21" t="s">
        <v>8</v>
      </c>
      <c r="D21">
        <v>44530</v>
      </c>
      <c r="E21" t="s">
        <v>21</v>
      </c>
      <c r="F21" t="s">
        <v>28</v>
      </c>
    </row>
    <row r="22" spans="1:6">
      <c r="A22" t="s">
        <v>46</v>
      </c>
      <c r="B22" t="s">
        <v>12</v>
      </c>
      <c r="C22" t="s">
        <v>20</v>
      </c>
      <c r="D22">
        <v>63710</v>
      </c>
      <c r="E22" t="s">
        <v>9</v>
      </c>
      <c r="F22" t="s">
        <v>28</v>
      </c>
    </row>
    <row r="23" spans="1:6">
      <c r="A23" t="s">
        <v>47</v>
      </c>
      <c r="B23" t="s">
        <v>12</v>
      </c>
      <c r="C23" t="s">
        <v>37</v>
      </c>
      <c r="D23">
        <v>62780</v>
      </c>
      <c r="E23" t="s">
        <v>17</v>
      </c>
      <c r="F23" t="s">
        <v>10</v>
      </c>
    </row>
    <row r="24" spans="1:6">
      <c r="A24" t="s">
        <v>48</v>
      </c>
      <c r="B24" t="s">
        <v>12</v>
      </c>
      <c r="C24" t="s">
        <v>42</v>
      </c>
      <c r="D24">
        <v>119750</v>
      </c>
      <c r="E24" t="s">
        <v>9</v>
      </c>
      <c r="F24" t="s">
        <v>28</v>
      </c>
    </row>
    <row r="25" spans="1:6">
      <c r="A25" t="s">
        <v>49</v>
      </c>
      <c r="B25" t="s">
        <v>7</v>
      </c>
      <c r="C25" t="s">
        <v>50</v>
      </c>
      <c r="D25">
        <v>116980</v>
      </c>
      <c r="E25" t="s">
        <v>21</v>
      </c>
      <c r="F25" t="s">
        <v>51</v>
      </c>
    </row>
    <row r="26" spans="1:6">
      <c r="A26" t="s">
        <v>52</v>
      </c>
      <c r="B26" t="s">
        <v>7</v>
      </c>
      <c r="C26" t="s">
        <v>53</v>
      </c>
      <c r="D26">
        <v>35940</v>
      </c>
      <c r="E26" t="s">
        <v>17</v>
      </c>
      <c r="F26" t="s">
        <v>14</v>
      </c>
    </row>
    <row r="27" spans="1:6">
      <c r="A27" t="s">
        <v>54</v>
      </c>
      <c r="B27" t="s">
        <v>7</v>
      </c>
      <c r="C27" t="s">
        <v>31</v>
      </c>
      <c r="D27">
        <v>109040</v>
      </c>
      <c r="E27" t="s">
        <v>9</v>
      </c>
      <c r="F27" t="s">
        <v>28</v>
      </c>
    </row>
    <row r="28" spans="1:6">
      <c r="A28" t="s">
        <v>55</v>
      </c>
      <c r="B28" t="s">
        <v>12</v>
      </c>
      <c r="C28" t="s">
        <v>31</v>
      </c>
      <c r="D28">
        <v>109160</v>
      </c>
      <c r="E28" t="s">
        <v>21</v>
      </c>
      <c r="F28" t="s">
        <v>14</v>
      </c>
    </row>
    <row r="29" spans="1:6">
      <c r="A29" t="s">
        <v>56</v>
      </c>
      <c r="B29" t="s">
        <v>7</v>
      </c>
      <c r="C29" t="s">
        <v>27</v>
      </c>
      <c r="D29">
        <v>75540</v>
      </c>
      <c r="E29" t="s">
        <v>17</v>
      </c>
      <c r="F29" t="s">
        <v>28</v>
      </c>
    </row>
    <row r="30" spans="1:6">
      <c r="A30" t="s">
        <v>57</v>
      </c>
      <c r="B30" t="s">
        <v>12</v>
      </c>
      <c r="C30" t="s">
        <v>13</v>
      </c>
      <c r="D30">
        <v>30000</v>
      </c>
      <c r="E30" t="s">
        <v>21</v>
      </c>
      <c r="F30" t="s">
        <v>28</v>
      </c>
    </row>
    <row r="31" spans="1:6">
      <c r="A31" t="s">
        <v>58</v>
      </c>
      <c r="B31" t="s">
        <v>12</v>
      </c>
      <c r="C31" t="s">
        <v>8</v>
      </c>
      <c r="D31">
        <v>76210</v>
      </c>
      <c r="E31" t="s">
        <v>17</v>
      </c>
      <c r="F31" t="s">
        <v>14</v>
      </c>
    </row>
    <row r="32" spans="1:6">
      <c r="A32" t="s">
        <v>59</v>
      </c>
      <c r="B32" t="s">
        <v>7</v>
      </c>
      <c r="C32" t="s">
        <v>16</v>
      </c>
      <c r="D32">
        <v>112650</v>
      </c>
      <c r="E32" t="s">
        <v>9</v>
      </c>
      <c r="F32" t="s">
        <v>28</v>
      </c>
    </row>
    <row r="33" spans="1:6">
      <c r="A33" t="s">
        <v>60</v>
      </c>
      <c r="B33" t="s">
        <v>7</v>
      </c>
      <c r="C33" t="s">
        <v>20</v>
      </c>
      <c r="D33">
        <v>108460</v>
      </c>
      <c r="E33" t="s">
        <v>21</v>
      </c>
      <c r="F33" t="s">
        <v>14</v>
      </c>
    </row>
    <row r="34" spans="1:6">
      <c r="A34" t="s">
        <v>61</v>
      </c>
      <c r="B34" t="s">
        <v>7</v>
      </c>
      <c r="C34" t="s">
        <v>50</v>
      </c>
      <c r="D34">
        <v>69070</v>
      </c>
      <c r="E34" t="s">
        <v>21</v>
      </c>
      <c r="F34" t="s">
        <v>24</v>
      </c>
    </row>
    <row r="35" spans="1:6">
      <c r="A35" t="s">
        <v>62</v>
      </c>
      <c r="B35" t="s">
        <v>12</v>
      </c>
      <c r="C35" t="s">
        <v>34</v>
      </c>
      <c r="D35">
        <v>116520</v>
      </c>
      <c r="E35" t="s">
        <v>9</v>
      </c>
      <c r="F35" t="s">
        <v>14</v>
      </c>
    </row>
    <row r="36" spans="1:6">
      <c r="A36" t="s">
        <v>63</v>
      </c>
      <c r="B36" t="s">
        <v>12</v>
      </c>
      <c r="C36" t="s">
        <v>50</v>
      </c>
      <c r="D36">
        <v>96560</v>
      </c>
      <c r="E36" t="s">
        <v>21</v>
      </c>
      <c r="F36" t="s">
        <v>18</v>
      </c>
    </row>
    <row r="37" spans="1:6">
      <c r="A37" t="s">
        <v>64</v>
      </c>
      <c r="B37" t="s">
        <v>12</v>
      </c>
      <c r="C37" t="s">
        <v>27</v>
      </c>
      <c r="D37">
        <v>36460</v>
      </c>
      <c r="E37" t="s">
        <v>17</v>
      </c>
      <c r="F37" t="s">
        <v>14</v>
      </c>
    </row>
    <row r="38" spans="1:6">
      <c r="A38" t="s">
        <v>65</v>
      </c>
      <c r="B38" t="s">
        <v>12</v>
      </c>
      <c r="C38" t="s">
        <v>42</v>
      </c>
      <c r="D38">
        <v>50950</v>
      </c>
      <c r="E38" t="s">
        <v>21</v>
      </c>
      <c r="F38" t="s">
        <v>14</v>
      </c>
    </row>
    <row r="39" spans="1:6">
      <c r="A39" t="s">
        <v>66</v>
      </c>
      <c r="B39" t="s">
        <v>12</v>
      </c>
      <c r="C39" t="s">
        <v>67</v>
      </c>
      <c r="D39">
        <v>75440</v>
      </c>
      <c r="E39" t="s">
        <v>9</v>
      </c>
      <c r="F39" t="s">
        <v>28</v>
      </c>
    </row>
    <row r="40" spans="1:6">
      <c r="A40" t="s">
        <v>68</v>
      </c>
      <c r="B40" t="s">
        <v>12</v>
      </c>
      <c r="C40" t="s">
        <v>8</v>
      </c>
      <c r="D40">
        <v>84760</v>
      </c>
      <c r="E40" t="s">
        <v>21</v>
      </c>
      <c r="F40" t="s">
        <v>28</v>
      </c>
    </row>
    <row r="41" spans="1:6">
      <c r="A41" t="s">
        <v>69</v>
      </c>
      <c r="B41" t="s">
        <v>7</v>
      </c>
      <c r="C41" t="s">
        <v>13</v>
      </c>
      <c r="D41">
        <v>82240</v>
      </c>
      <c r="E41" t="s">
        <v>21</v>
      </c>
      <c r="F41" t="s">
        <v>24</v>
      </c>
    </row>
    <row r="42" spans="1:6">
      <c r="A42" t="s">
        <v>70</v>
      </c>
      <c r="B42" t="s">
        <v>7</v>
      </c>
      <c r="C42" t="s">
        <v>27</v>
      </c>
      <c r="D42">
        <v>28330</v>
      </c>
      <c r="E42" t="s">
        <v>9</v>
      </c>
      <c r="F42" t="s">
        <v>51</v>
      </c>
    </row>
    <row r="43" spans="1:6">
      <c r="A43" t="s">
        <v>71</v>
      </c>
      <c r="B43" t="s">
        <v>12</v>
      </c>
      <c r="C43" t="s">
        <v>27</v>
      </c>
      <c r="D43">
        <v>60580</v>
      </c>
      <c r="E43" t="s">
        <v>9</v>
      </c>
      <c r="F43" t="s">
        <v>10</v>
      </c>
    </row>
    <row r="44" spans="1:6">
      <c r="A44" t="s">
        <v>72</v>
      </c>
      <c r="B44" t="s">
        <v>7</v>
      </c>
      <c r="C44" t="s">
        <v>23</v>
      </c>
      <c r="D44">
        <v>45510</v>
      </c>
      <c r="E44" t="s">
        <v>21</v>
      </c>
      <c r="F44" t="s">
        <v>10</v>
      </c>
    </row>
    <row r="45" spans="1:6">
      <c r="A45" t="s">
        <v>73</v>
      </c>
      <c r="B45" t="s">
        <v>12</v>
      </c>
      <c r="C45" t="s">
        <v>27</v>
      </c>
      <c r="D45">
        <v>110770</v>
      </c>
      <c r="E45" t="s">
        <v>17</v>
      </c>
      <c r="F45" t="s">
        <v>14</v>
      </c>
    </row>
    <row r="46" spans="1:6">
      <c r="A46" t="s">
        <v>74</v>
      </c>
      <c r="B46" t="s">
        <v>12</v>
      </c>
      <c r="C46" t="s">
        <v>37</v>
      </c>
      <c r="D46">
        <v>86920</v>
      </c>
      <c r="E46" t="s">
        <v>17</v>
      </c>
      <c r="F46" t="s">
        <v>28</v>
      </c>
    </row>
    <row r="47" spans="1:6">
      <c r="A47" t="s">
        <v>75</v>
      </c>
      <c r="C47" t="s">
        <v>42</v>
      </c>
      <c r="D47">
        <v>84680</v>
      </c>
      <c r="E47" t="s">
        <v>9</v>
      </c>
      <c r="F47" t="s">
        <v>14</v>
      </c>
    </row>
    <row r="48" spans="1:6">
      <c r="A48" t="s">
        <v>76</v>
      </c>
      <c r="B48" t="s">
        <v>12</v>
      </c>
      <c r="C48" t="s">
        <v>50</v>
      </c>
      <c r="D48">
        <v>36860</v>
      </c>
      <c r="E48" t="s">
        <v>9</v>
      </c>
      <c r="F48" t="s">
        <v>24</v>
      </c>
    </row>
    <row r="49" spans="1:6">
      <c r="A49" t="s">
        <v>77</v>
      </c>
      <c r="C49" t="s">
        <v>8</v>
      </c>
      <c r="D49">
        <v>114010</v>
      </c>
      <c r="E49" t="s">
        <v>21</v>
      </c>
      <c r="F49" t="s">
        <v>28</v>
      </c>
    </row>
    <row r="50" spans="1:6">
      <c r="A50" t="s">
        <v>78</v>
      </c>
      <c r="C50" t="s">
        <v>31</v>
      </c>
      <c r="D50">
        <v>54130</v>
      </c>
      <c r="E50" t="s">
        <v>21</v>
      </c>
      <c r="F50" t="s">
        <v>51</v>
      </c>
    </row>
    <row r="51" spans="1:6">
      <c r="A51" t="s">
        <v>79</v>
      </c>
      <c r="B51" t="s">
        <v>12</v>
      </c>
      <c r="C51" t="s">
        <v>37</v>
      </c>
      <c r="D51">
        <v>81720</v>
      </c>
      <c r="E51" t="s">
        <v>17</v>
      </c>
      <c r="F51" t="s">
        <v>10</v>
      </c>
    </row>
    <row r="52" spans="1:6">
      <c r="A52" t="s">
        <v>80</v>
      </c>
      <c r="B52" t="s">
        <v>7</v>
      </c>
      <c r="C52" t="s">
        <v>27</v>
      </c>
      <c r="D52">
        <v>84470</v>
      </c>
      <c r="E52" t="s">
        <v>9</v>
      </c>
      <c r="F52" t="s">
        <v>28</v>
      </c>
    </row>
    <row r="53" spans="1:6">
      <c r="A53" t="s">
        <v>81</v>
      </c>
      <c r="B53" t="s">
        <v>12</v>
      </c>
      <c r="C53" t="s">
        <v>67</v>
      </c>
      <c r="D53">
        <v>114600</v>
      </c>
      <c r="E53" t="s">
        <v>9</v>
      </c>
      <c r="F53" t="s">
        <v>14</v>
      </c>
    </row>
    <row r="54" spans="1:6">
      <c r="A54" t="s">
        <v>82</v>
      </c>
      <c r="B54" t="s">
        <v>7</v>
      </c>
      <c r="C54" t="s">
        <v>42</v>
      </c>
      <c r="D54">
        <v>114690</v>
      </c>
      <c r="E54" t="s">
        <v>9</v>
      </c>
      <c r="F54" t="s">
        <v>51</v>
      </c>
    </row>
    <row r="55" spans="1:6">
      <c r="A55" t="s">
        <v>83</v>
      </c>
      <c r="B55" t="s">
        <v>7</v>
      </c>
      <c r="C55" t="s">
        <v>13</v>
      </c>
      <c r="D55">
        <v>57350</v>
      </c>
      <c r="E55" t="s">
        <v>21</v>
      </c>
      <c r="F55" t="s">
        <v>14</v>
      </c>
    </row>
    <row r="56" spans="1:6">
      <c r="A56" t="s">
        <v>84</v>
      </c>
      <c r="B56" t="s">
        <v>12</v>
      </c>
      <c r="C56" t="s">
        <v>53</v>
      </c>
      <c r="D56">
        <v>51200</v>
      </c>
      <c r="E56" t="s">
        <v>21</v>
      </c>
      <c r="F56" t="s">
        <v>24</v>
      </c>
    </row>
    <row r="57" spans="1:6">
      <c r="A57" t="s">
        <v>85</v>
      </c>
      <c r="B57" t="s">
        <v>12</v>
      </c>
      <c r="C57" t="s">
        <v>27</v>
      </c>
      <c r="D57">
        <v>85260</v>
      </c>
      <c r="E57" t="s">
        <v>9</v>
      </c>
      <c r="F57" t="s">
        <v>24</v>
      </c>
    </row>
    <row r="58" spans="1:6">
      <c r="A58" t="s">
        <v>86</v>
      </c>
      <c r="B58" t="s">
        <v>12</v>
      </c>
      <c r="C58" t="s">
        <v>31</v>
      </c>
      <c r="D58">
        <v>71230</v>
      </c>
      <c r="E58" t="s">
        <v>21</v>
      </c>
      <c r="F58" t="s">
        <v>51</v>
      </c>
    </row>
    <row r="59" spans="1:6">
      <c r="A59" t="s">
        <v>87</v>
      </c>
      <c r="B59" t="s">
        <v>12</v>
      </c>
      <c r="C59" t="s">
        <v>37</v>
      </c>
      <c r="D59">
        <v>107660</v>
      </c>
      <c r="E59" t="s">
        <v>17</v>
      </c>
      <c r="F59" t="s">
        <v>14</v>
      </c>
    </row>
    <row r="60" spans="1:6">
      <c r="A60" t="s">
        <v>88</v>
      </c>
      <c r="B60" t="s">
        <v>12</v>
      </c>
      <c r="C60" t="s">
        <v>13</v>
      </c>
      <c r="D60">
        <v>75230</v>
      </c>
      <c r="E60" t="s">
        <v>21</v>
      </c>
      <c r="F60" t="s">
        <v>24</v>
      </c>
    </row>
    <row r="61" spans="1:6">
      <c r="A61" t="s">
        <v>89</v>
      </c>
      <c r="B61" t="s">
        <v>12</v>
      </c>
      <c r="C61" t="s">
        <v>67</v>
      </c>
      <c r="D61">
        <v>108080</v>
      </c>
      <c r="E61" t="s">
        <v>17</v>
      </c>
      <c r="F61" t="s">
        <v>28</v>
      </c>
    </row>
    <row r="62" spans="1:6">
      <c r="A62" t="s">
        <v>90</v>
      </c>
      <c r="B62" t="s">
        <v>7</v>
      </c>
      <c r="C62" t="s">
        <v>20</v>
      </c>
      <c r="D62">
        <v>28480</v>
      </c>
      <c r="E62" t="s">
        <v>21</v>
      </c>
      <c r="F62" t="s">
        <v>14</v>
      </c>
    </row>
    <row r="63" spans="1:6">
      <c r="A63" t="s">
        <v>91</v>
      </c>
      <c r="B63" t="s">
        <v>7</v>
      </c>
      <c r="C63" t="s">
        <v>23</v>
      </c>
      <c r="D63">
        <v>56620</v>
      </c>
      <c r="E63" t="s">
        <v>17</v>
      </c>
      <c r="F63" t="s">
        <v>28</v>
      </c>
    </row>
    <row r="64" spans="1:6">
      <c r="A64" t="s">
        <v>92</v>
      </c>
      <c r="B64" t="s">
        <v>7</v>
      </c>
      <c r="C64" t="s">
        <v>16</v>
      </c>
      <c r="D64">
        <v>87900</v>
      </c>
      <c r="E64" t="s">
        <v>21</v>
      </c>
      <c r="F64" t="s">
        <v>28</v>
      </c>
    </row>
    <row r="65" spans="1:6">
      <c r="A65" t="s">
        <v>93</v>
      </c>
      <c r="B65" t="s">
        <v>7</v>
      </c>
      <c r="C65" t="s">
        <v>8</v>
      </c>
      <c r="D65">
        <v>103550</v>
      </c>
      <c r="E65" t="s">
        <v>17</v>
      </c>
      <c r="F65" t="s">
        <v>28</v>
      </c>
    </row>
    <row r="66" spans="1:6">
      <c r="A66" t="s">
        <v>94</v>
      </c>
      <c r="B66" t="s">
        <v>12</v>
      </c>
      <c r="C66" t="s">
        <v>34</v>
      </c>
      <c r="D66">
        <v>78500</v>
      </c>
      <c r="E66" t="s">
        <v>21</v>
      </c>
      <c r="F66" t="s">
        <v>10</v>
      </c>
    </row>
    <row r="67" spans="1:6">
      <c r="A67" t="s">
        <v>95</v>
      </c>
      <c r="B67" t="s">
        <v>7</v>
      </c>
      <c r="C67" t="s">
        <v>20</v>
      </c>
      <c r="D67">
        <v>93930</v>
      </c>
      <c r="E67" t="s">
        <v>21</v>
      </c>
      <c r="F67" t="s">
        <v>14</v>
      </c>
    </row>
    <row r="68" spans="1:6">
      <c r="A68" t="s">
        <v>96</v>
      </c>
      <c r="B68" t="s">
        <v>12</v>
      </c>
      <c r="C68" t="s">
        <v>16</v>
      </c>
      <c r="D68">
        <v>114770</v>
      </c>
      <c r="E68" t="s">
        <v>17</v>
      </c>
      <c r="F68" t="s">
        <v>28</v>
      </c>
    </row>
    <row r="69" spans="1:6">
      <c r="A69" t="s">
        <v>97</v>
      </c>
      <c r="B69" t="s">
        <v>7</v>
      </c>
      <c r="C69" t="s">
        <v>16</v>
      </c>
      <c r="D69">
        <v>73530</v>
      </c>
      <c r="E69" t="s">
        <v>9</v>
      </c>
      <c r="F69" t="s">
        <v>28</v>
      </c>
    </row>
    <row r="70" spans="1:6">
      <c r="A70" t="s">
        <v>98</v>
      </c>
      <c r="B70" t="s">
        <v>7</v>
      </c>
      <c r="C70" t="s">
        <v>42</v>
      </c>
      <c r="D70">
        <v>55310</v>
      </c>
      <c r="E70" t="s">
        <v>21</v>
      </c>
      <c r="F70" t="s">
        <v>51</v>
      </c>
    </row>
    <row r="71" spans="1:6">
      <c r="A71" t="s">
        <v>99</v>
      </c>
      <c r="B71" t="s">
        <v>7</v>
      </c>
      <c r="C71" t="s">
        <v>50</v>
      </c>
      <c r="D71">
        <v>49670</v>
      </c>
      <c r="E71" t="s">
        <v>17</v>
      </c>
      <c r="F71" t="s">
        <v>24</v>
      </c>
    </row>
    <row r="72" spans="1:6">
      <c r="A72" t="s">
        <v>100</v>
      </c>
      <c r="B72" t="s">
        <v>12</v>
      </c>
      <c r="C72" t="s">
        <v>23</v>
      </c>
      <c r="E72" t="s">
        <v>17</v>
      </c>
      <c r="F72" t="s">
        <v>14</v>
      </c>
    </row>
    <row r="73" spans="1:6">
      <c r="A73" t="s">
        <v>101</v>
      </c>
      <c r="B73" t="s">
        <v>7</v>
      </c>
      <c r="C73" t="s">
        <v>37</v>
      </c>
      <c r="D73">
        <v>40770</v>
      </c>
      <c r="E73" t="s">
        <v>17</v>
      </c>
      <c r="F73" t="s">
        <v>28</v>
      </c>
    </row>
    <row r="74" spans="1:6">
      <c r="A74" t="s">
        <v>102</v>
      </c>
      <c r="B74" t="s">
        <v>7</v>
      </c>
      <c r="C74" t="s">
        <v>37</v>
      </c>
      <c r="D74">
        <v>106780</v>
      </c>
      <c r="E74" t="s">
        <v>21</v>
      </c>
      <c r="F74" t="s">
        <v>24</v>
      </c>
    </row>
    <row r="75" spans="1:6">
      <c r="A75" t="s">
        <v>103</v>
      </c>
      <c r="B75" t="s">
        <v>12</v>
      </c>
      <c r="C75" t="s">
        <v>27</v>
      </c>
      <c r="D75">
        <v>100730</v>
      </c>
      <c r="E75" t="s">
        <v>21</v>
      </c>
      <c r="F75" t="s">
        <v>28</v>
      </c>
    </row>
    <row r="76" spans="1:6">
      <c r="A76" t="s">
        <v>104</v>
      </c>
      <c r="C76" t="s">
        <v>31</v>
      </c>
      <c r="D76">
        <v>74620</v>
      </c>
      <c r="E76" t="s">
        <v>21</v>
      </c>
      <c r="F76" t="s">
        <v>24</v>
      </c>
    </row>
    <row r="77" spans="1:6">
      <c r="A77" t="s">
        <v>105</v>
      </c>
      <c r="B77" t="s">
        <v>7</v>
      </c>
      <c r="C77" t="s">
        <v>37</v>
      </c>
      <c r="D77">
        <v>40450</v>
      </c>
      <c r="E77" t="s">
        <v>21</v>
      </c>
      <c r="F77" t="s">
        <v>28</v>
      </c>
    </row>
    <row r="78" spans="1:6">
      <c r="A78" t="s">
        <v>106</v>
      </c>
      <c r="B78" t="s">
        <v>7</v>
      </c>
      <c r="C78" t="s">
        <v>31</v>
      </c>
      <c r="D78">
        <v>60560</v>
      </c>
      <c r="E78" t="s">
        <v>17</v>
      </c>
      <c r="F78" t="s">
        <v>28</v>
      </c>
    </row>
    <row r="79" spans="1:6">
      <c r="A79" t="s">
        <v>107</v>
      </c>
      <c r="B79" t="s">
        <v>7</v>
      </c>
      <c r="C79" t="s">
        <v>20</v>
      </c>
      <c r="D79">
        <v>114900</v>
      </c>
      <c r="E79" t="s">
        <v>21</v>
      </c>
      <c r="F79" t="s">
        <v>28</v>
      </c>
    </row>
    <row r="80" spans="1:6">
      <c r="A80" t="s">
        <v>108</v>
      </c>
      <c r="B80" t="s">
        <v>7</v>
      </c>
      <c r="C80" t="s">
        <v>27</v>
      </c>
      <c r="D80">
        <v>69860</v>
      </c>
      <c r="E80" t="s">
        <v>21</v>
      </c>
      <c r="F80" t="s">
        <v>28</v>
      </c>
    </row>
    <row r="81" spans="1:6">
      <c r="A81" t="s">
        <v>109</v>
      </c>
      <c r="B81" t="s">
        <v>12</v>
      </c>
      <c r="C81" t="s">
        <v>31</v>
      </c>
      <c r="D81">
        <v>51320</v>
      </c>
      <c r="E81" t="s">
        <v>21</v>
      </c>
      <c r="F81" t="s">
        <v>51</v>
      </c>
    </row>
    <row r="82" spans="1:6">
      <c r="A82" t="s">
        <v>110</v>
      </c>
      <c r="B82" t="s">
        <v>7</v>
      </c>
      <c r="C82" t="s">
        <v>42</v>
      </c>
      <c r="D82">
        <v>103600</v>
      </c>
      <c r="E82" t="s">
        <v>9</v>
      </c>
      <c r="F82" t="s">
        <v>14</v>
      </c>
    </row>
    <row r="83" spans="1:6">
      <c r="A83" t="s">
        <v>111</v>
      </c>
      <c r="B83" t="s">
        <v>7</v>
      </c>
      <c r="C83" t="s">
        <v>67</v>
      </c>
      <c r="D83">
        <v>53540</v>
      </c>
      <c r="E83" t="s">
        <v>21</v>
      </c>
      <c r="F83" t="s">
        <v>24</v>
      </c>
    </row>
    <row r="84" spans="1:6">
      <c r="A84" t="s">
        <v>112</v>
      </c>
      <c r="B84" t="s">
        <v>12</v>
      </c>
      <c r="C84" t="s">
        <v>8</v>
      </c>
      <c r="D84">
        <v>98740</v>
      </c>
      <c r="E84" t="s">
        <v>17</v>
      </c>
      <c r="F84" t="s">
        <v>24</v>
      </c>
    </row>
    <row r="85" spans="1:6">
      <c r="A85" t="s">
        <v>113</v>
      </c>
      <c r="B85" t="s">
        <v>7</v>
      </c>
      <c r="C85" t="s">
        <v>23</v>
      </c>
      <c r="D85">
        <v>115090</v>
      </c>
      <c r="E85" t="s">
        <v>21</v>
      </c>
      <c r="F85" t="s">
        <v>28</v>
      </c>
    </row>
    <row r="86" spans="1:6">
      <c r="A86" t="s">
        <v>114</v>
      </c>
      <c r="B86" t="s">
        <v>7</v>
      </c>
      <c r="C86" t="s">
        <v>67</v>
      </c>
      <c r="D86">
        <v>51910</v>
      </c>
      <c r="E86" t="s">
        <v>21</v>
      </c>
      <c r="F86" t="s">
        <v>14</v>
      </c>
    </row>
    <row r="87" spans="1:6">
      <c r="A87" t="s">
        <v>115</v>
      </c>
      <c r="B87" t="s">
        <v>7</v>
      </c>
      <c r="C87" t="s">
        <v>53</v>
      </c>
      <c r="D87">
        <v>34080</v>
      </c>
      <c r="E87" t="s">
        <v>21</v>
      </c>
      <c r="F87" t="s">
        <v>18</v>
      </c>
    </row>
    <row r="88" spans="1:6">
      <c r="A88" t="s">
        <v>116</v>
      </c>
      <c r="B88" t="s">
        <v>7</v>
      </c>
      <c r="C88" t="s">
        <v>31</v>
      </c>
      <c r="D88">
        <v>88690</v>
      </c>
      <c r="E88" t="s">
        <v>9</v>
      </c>
      <c r="F88" t="s">
        <v>24</v>
      </c>
    </row>
    <row r="89" spans="1:6">
      <c r="A89" t="s">
        <v>117</v>
      </c>
      <c r="B89" t="s">
        <v>12</v>
      </c>
      <c r="C89" t="s">
        <v>27</v>
      </c>
      <c r="D89">
        <v>35940</v>
      </c>
      <c r="E89" t="s">
        <v>21</v>
      </c>
      <c r="F89" t="s">
        <v>28</v>
      </c>
    </row>
    <row r="90" spans="1:6">
      <c r="A90" t="s">
        <v>118</v>
      </c>
      <c r="B90" t="s">
        <v>7</v>
      </c>
      <c r="C90" t="s">
        <v>20</v>
      </c>
      <c r="D90">
        <v>109190</v>
      </c>
      <c r="E90" t="s">
        <v>17</v>
      </c>
      <c r="F90" t="s">
        <v>28</v>
      </c>
    </row>
    <row r="91" spans="1:6">
      <c r="A91" t="s">
        <v>119</v>
      </c>
      <c r="B91" t="s">
        <v>7</v>
      </c>
      <c r="C91" t="s">
        <v>67</v>
      </c>
      <c r="D91">
        <v>89610</v>
      </c>
      <c r="E91" t="s">
        <v>9</v>
      </c>
      <c r="F91" t="s">
        <v>14</v>
      </c>
    </row>
    <row r="92" spans="1:6">
      <c r="A92" t="s">
        <v>120</v>
      </c>
      <c r="B92" t="s">
        <v>12</v>
      </c>
      <c r="C92" t="s">
        <v>23</v>
      </c>
      <c r="D92">
        <v>109760</v>
      </c>
      <c r="E92" t="s">
        <v>17</v>
      </c>
      <c r="F92" t="s">
        <v>14</v>
      </c>
    </row>
    <row r="93" spans="1:6">
      <c r="A93" t="s">
        <v>121</v>
      </c>
      <c r="B93" t="s">
        <v>12</v>
      </c>
      <c r="C93" t="s">
        <v>67</v>
      </c>
      <c r="D93">
        <v>108390</v>
      </c>
      <c r="E93" t="s">
        <v>9</v>
      </c>
      <c r="F93" t="s">
        <v>24</v>
      </c>
    </row>
    <row r="94" spans="1:6">
      <c r="A94" t="s">
        <v>122</v>
      </c>
      <c r="B94" t="s">
        <v>7</v>
      </c>
      <c r="C94" t="s">
        <v>50</v>
      </c>
      <c r="D94">
        <v>29880</v>
      </c>
      <c r="E94" t="s">
        <v>9</v>
      </c>
      <c r="F94" t="s">
        <v>51</v>
      </c>
    </row>
    <row r="95" spans="1:6">
      <c r="A95" t="s">
        <v>123</v>
      </c>
      <c r="B95" t="s">
        <v>7</v>
      </c>
      <c r="C95" t="s">
        <v>23</v>
      </c>
      <c r="D95">
        <v>68090</v>
      </c>
      <c r="E95" t="s">
        <v>21</v>
      </c>
      <c r="F95" t="s">
        <v>28</v>
      </c>
    </row>
    <row r="96" spans="1:6">
      <c r="A96" t="s">
        <v>124</v>
      </c>
      <c r="B96" t="s">
        <v>12</v>
      </c>
      <c r="C96" t="s">
        <v>31</v>
      </c>
      <c r="D96">
        <v>87210</v>
      </c>
      <c r="E96" t="s">
        <v>17</v>
      </c>
      <c r="F96" t="s">
        <v>18</v>
      </c>
    </row>
    <row r="97" spans="1:6">
      <c r="A97" t="s">
        <v>125</v>
      </c>
      <c r="B97" t="s">
        <v>7</v>
      </c>
      <c r="C97" t="s">
        <v>13</v>
      </c>
      <c r="D97">
        <v>90800</v>
      </c>
      <c r="E97" t="s">
        <v>17</v>
      </c>
      <c r="F97" t="s">
        <v>28</v>
      </c>
    </row>
    <row r="98" spans="1:6">
      <c r="A98" t="s">
        <v>126</v>
      </c>
      <c r="B98" t="s">
        <v>12</v>
      </c>
      <c r="C98" t="s">
        <v>42</v>
      </c>
      <c r="D98">
        <v>102930</v>
      </c>
      <c r="E98" t="s">
        <v>21</v>
      </c>
      <c r="F98" t="s">
        <v>14</v>
      </c>
    </row>
    <row r="99" spans="1:6">
      <c r="A99" t="s">
        <v>127</v>
      </c>
      <c r="B99" t="s">
        <v>7</v>
      </c>
      <c r="C99" t="s">
        <v>13</v>
      </c>
      <c r="E99" t="s">
        <v>9</v>
      </c>
      <c r="F99" t="s">
        <v>28</v>
      </c>
    </row>
    <row r="100" spans="1:6">
      <c r="A100" t="s">
        <v>128</v>
      </c>
      <c r="B100" t="s">
        <v>12</v>
      </c>
      <c r="C100" t="s">
        <v>37</v>
      </c>
      <c r="D100">
        <v>29080</v>
      </c>
      <c r="E100" t="s">
        <v>21</v>
      </c>
      <c r="F100" t="s">
        <v>28</v>
      </c>
    </row>
    <row r="101" spans="1:6">
      <c r="A101" t="s">
        <v>129</v>
      </c>
      <c r="B101" t="s">
        <v>12</v>
      </c>
      <c r="C101" t="s">
        <v>50</v>
      </c>
      <c r="D101">
        <v>44450</v>
      </c>
      <c r="E101" t="s">
        <v>17</v>
      </c>
      <c r="F101" t="s">
        <v>10</v>
      </c>
    </row>
    <row r="102" spans="1:6">
      <c r="A102" t="s">
        <v>130</v>
      </c>
      <c r="B102" t="s">
        <v>12</v>
      </c>
      <c r="C102" t="s">
        <v>31</v>
      </c>
      <c r="D102">
        <v>97120</v>
      </c>
      <c r="E102" t="s">
        <v>21</v>
      </c>
      <c r="F102" t="s">
        <v>28</v>
      </c>
    </row>
    <row r="103" spans="1:6">
      <c r="A103" t="s">
        <v>131</v>
      </c>
      <c r="B103" t="s">
        <v>7</v>
      </c>
      <c r="C103" t="s">
        <v>23</v>
      </c>
      <c r="D103">
        <v>58840</v>
      </c>
      <c r="E103" t="s">
        <v>17</v>
      </c>
      <c r="F103" t="s">
        <v>28</v>
      </c>
    </row>
    <row r="104" spans="1:6">
      <c r="A104" t="s">
        <v>132</v>
      </c>
      <c r="B104" t="s">
        <v>12</v>
      </c>
      <c r="C104" t="s">
        <v>34</v>
      </c>
      <c r="D104">
        <v>77060</v>
      </c>
      <c r="E104" t="s">
        <v>21</v>
      </c>
      <c r="F104" t="s">
        <v>14</v>
      </c>
    </row>
    <row r="105" spans="1:6">
      <c r="A105" t="s">
        <v>133</v>
      </c>
      <c r="B105" t="s">
        <v>12</v>
      </c>
      <c r="C105" t="s">
        <v>16</v>
      </c>
      <c r="D105">
        <v>81180</v>
      </c>
      <c r="E105" t="s">
        <v>21</v>
      </c>
      <c r="F105" t="s">
        <v>28</v>
      </c>
    </row>
    <row r="106" spans="1:6">
      <c r="A106" t="s">
        <v>134</v>
      </c>
      <c r="B106" t="s">
        <v>7</v>
      </c>
      <c r="C106" t="s">
        <v>23</v>
      </c>
      <c r="D106">
        <v>90080</v>
      </c>
      <c r="E106" t="s">
        <v>21</v>
      </c>
      <c r="F106" t="s">
        <v>28</v>
      </c>
    </row>
    <row r="107" spans="1:6">
      <c r="A107" t="s">
        <v>135</v>
      </c>
      <c r="B107" t="s">
        <v>7</v>
      </c>
      <c r="C107" t="s">
        <v>37</v>
      </c>
      <c r="E107" t="s">
        <v>9</v>
      </c>
      <c r="F107" t="s">
        <v>28</v>
      </c>
    </row>
    <row r="108" spans="1:6">
      <c r="A108" t="s">
        <v>136</v>
      </c>
      <c r="B108" t="s">
        <v>7</v>
      </c>
      <c r="C108" t="s">
        <v>37</v>
      </c>
      <c r="D108">
        <v>35830</v>
      </c>
      <c r="E108" t="s">
        <v>21</v>
      </c>
      <c r="F108" t="s">
        <v>28</v>
      </c>
    </row>
    <row r="109" spans="1:6">
      <c r="A109" t="s">
        <v>137</v>
      </c>
      <c r="B109" t="s">
        <v>7</v>
      </c>
      <c r="C109" t="s">
        <v>20</v>
      </c>
      <c r="D109">
        <v>37110</v>
      </c>
      <c r="E109" t="s">
        <v>21</v>
      </c>
      <c r="F109" t="s">
        <v>28</v>
      </c>
    </row>
    <row r="110" spans="1:6">
      <c r="A110" t="s">
        <v>138</v>
      </c>
      <c r="B110" t="s">
        <v>7</v>
      </c>
      <c r="C110" t="s">
        <v>42</v>
      </c>
      <c r="D110">
        <v>112780</v>
      </c>
      <c r="E110" t="s">
        <v>17</v>
      </c>
      <c r="F110" t="s">
        <v>24</v>
      </c>
    </row>
    <row r="111" spans="1:6">
      <c r="A111" t="s">
        <v>139</v>
      </c>
      <c r="B111" t="s">
        <v>12</v>
      </c>
      <c r="C111" t="s">
        <v>13</v>
      </c>
      <c r="D111">
        <v>96000</v>
      </c>
      <c r="E111" t="s">
        <v>21</v>
      </c>
      <c r="F111" t="s">
        <v>28</v>
      </c>
    </row>
    <row r="112" spans="1:6">
      <c r="A112" t="s">
        <v>140</v>
      </c>
      <c r="B112" t="s">
        <v>12</v>
      </c>
      <c r="C112" t="s">
        <v>37</v>
      </c>
      <c r="D112">
        <v>112550</v>
      </c>
      <c r="E112" t="s">
        <v>21</v>
      </c>
      <c r="F112" t="s">
        <v>28</v>
      </c>
    </row>
    <row r="113" spans="1:6">
      <c r="A113" t="s">
        <v>141</v>
      </c>
      <c r="B113" t="s">
        <v>7</v>
      </c>
      <c r="C113" t="s">
        <v>42</v>
      </c>
      <c r="D113">
        <v>88330</v>
      </c>
      <c r="E113" t="s">
        <v>21</v>
      </c>
      <c r="F113" t="s">
        <v>24</v>
      </c>
    </row>
    <row r="114" spans="1:6">
      <c r="A114" t="s">
        <v>142</v>
      </c>
      <c r="B114" t="s">
        <v>12</v>
      </c>
      <c r="C114" t="s">
        <v>42</v>
      </c>
      <c r="D114">
        <v>116770</v>
      </c>
      <c r="E114" t="s">
        <v>9</v>
      </c>
      <c r="F114" t="s">
        <v>14</v>
      </c>
    </row>
    <row r="115" spans="1:6">
      <c r="A115" t="s">
        <v>143</v>
      </c>
      <c r="B115" t="s">
        <v>7</v>
      </c>
      <c r="C115" t="s">
        <v>67</v>
      </c>
      <c r="D115">
        <v>40270</v>
      </c>
      <c r="E115" t="s">
        <v>21</v>
      </c>
      <c r="F115" t="s">
        <v>28</v>
      </c>
    </row>
    <row r="116" spans="1:6">
      <c r="A116" t="s">
        <v>144</v>
      </c>
      <c r="C116" t="s">
        <v>34</v>
      </c>
      <c r="E116" t="s">
        <v>21</v>
      </c>
      <c r="F116" t="s">
        <v>28</v>
      </c>
    </row>
    <row r="117" spans="1:6">
      <c r="A117" t="s">
        <v>145</v>
      </c>
      <c r="B117" t="s">
        <v>12</v>
      </c>
      <c r="C117" t="s">
        <v>34</v>
      </c>
      <c r="D117">
        <v>96640</v>
      </c>
      <c r="E117" t="s">
        <v>21</v>
      </c>
      <c r="F117" t="s">
        <v>10</v>
      </c>
    </row>
    <row r="118" spans="1:6">
      <c r="A118" t="s">
        <v>146</v>
      </c>
      <c r="B118" t="s">
        <v>12</v>
      </c>
      <c r="C118" t="s">
        <v>34</v>
      </c>
      <c r="D118">
        <v>118100</v>
      </c>
      <c r="E118" t="s">
        <v>9</v>
      </c>
      <c r="F118" t="s">
        <v>28</v>
      </c>
    </row>
    <row r="119" spans="1:6">
      <c r="A119" t="s">
        <v>147</v>
      </c>
      <c r="B119" t="s">
        <v>7</v>
      </c>
      <c r="C119" t="s">
        <v>13</v>
      </c>
      <c r="D119">
        <v>43600</v>
      </c>
      <c r="E119" t="s">
        <v>17</v>
      </c>
      <c r="F119" t="s">
        <v>28</v>
      </c>
    </row>
    <row r="120" spans="1:6">
      <c r="A120" t="s">
        <v>148</v>
      </c>
      <c r="B120" t="s">
        <v>12</v>
      </c>
      <c r="C120" t="s">
        <v>20</v>
      </c>
      <c r="D120">
        <v>54520</v>
      </c>
      <c r="E120" t="s">
        <v>17</v>
      </c>
      <c r="F120" t="s">
        <v>24</v>
      </c>
    </row>
    <row r="121" spans="1:6">
      <c r="A121" t="s">
        <v>149</v>
      </c>
      <c r="B121" t="s">
        <v>12</v>
      </c>
      <c r="C121" t="s">
        <v>50</v>
      </c>
      <c r="D121">
        <v>57750</v>
      </c>
      <c r="E121" t="s">
        <v>17</v>
      </c>
      <c r="F121" t="s">
        <v>28</v>
      </c>
    </row>
    <row r="122" spans="1:6">
      <c r="A122" t="s">
        <v>150</v>
      </c>
      <c r="B122" t="s">
        <v>12</v>
      </c>
      <c r="C122" t="s">
        <v>42</v>
      </c>
      <c r="D122">
        <v>99970</v>
      </c>
      <c r="E122" t="s">
        <v>9</v>
      </c>
      <c r="F122" t="s">
        <v>28</v>
      </c>
    </row>
    <row r="123" spans="1:6">
      <c r="A123" t="s">
        <v>151</v>
      </c>
      <c r="B123" t="s">
        <v>7</v>
      </c>
      <c r="C123" t="s">
        <v>8</v>
      </c>
      <c r="D123">
        <v>62200</v>
      </c>
      <c r="E123" t="s">
        <v>21</v>
      </c>
      <c r="F123" t="s">
        <v>10</v>
      </c>
    </row>
    <row r="124" spans="1:6">
      <c r="A124" t="s">
        <v>152</v>
      </c>
      <c r="B124" t="s">
        <v>7</v>
      </c>
      <c r="C124" t="s">
        <v>27</v>
      </c>
      <c r="D124">
        <v>42990</v>
      </c>
      <c r="E124" t="s">
        <v>21</v>
      </c>
      <c r="F124" t="s">
        <v>28</v>
      </c>
    </row>
    <row r="125" spans="1:6">
      <c r="A125" t="s">
        <v>153</v>
      </c>
      <c r="B125" t="s">
        <v>7</v>
      </c>
      <c r="C125" t="s">
        <v>23</v>
      </c>
      <c r="D125">
        <v>117810</v>
      </c>
      <c r="E125" t="s">
        <v>17</v>
      </c>
      <c r="F125" t="s">
        <v>28</v>
      </c>
    </row>
    <row r="126" spans="1:6">
      <c r="A126" t="s">
        <v>154</v>
      </c>
      <c r="B126" t="s">
        <v>7</v>
      </c>
      <c r="C126" t="s">
        <v>31</v>
      </c>
      <c r="D126">
        <v>58130</v>
      </c>
      <c r="E126" t="s">
        <v>21</v>
      </c>
      <c r="F126" t="s">
        <v>28</v>
      </c>
    </row>
    <row r="127" spans="1:6">
      <c r="A127" t="s">
        <v>155</v>
      </c>
      <c r="B127" t="s">
        <v>7</v>
      </c>
      <c r="C127" t="s">
        <v>31</v>
      </c>
      <c r="D127">
        <v>86840</v>
      </c>
      <c r="E127" t="s">
        <v>17</v>
      </c>
      <c r="F127" t="s">
        <v>28</v>
      </c>
    </row>
    <row r="128" spans="1:6">
      <c r="A128" t="s">
        <v>156</v>
      </c>
      <c r="B128" t="s">
        <v>12</v>
      </c>
      <c r="C128" t="s">
        <v>53</v>
      </c>
      <c r="E128" t="s">
        <v>17</v>
      </c>
      <c r="F128" t="s">
        <v>28</v>
      </c>
    </row>
    <row r="129" spans="1:6">
      <c r="A129" t="s">
        <v>157</v>
      </c>
      <c r="B129" t="s">
        <v>12</v>
      </c>
      <c r="C129" t="s">
        <v>37</v>
      </c>
      <c r="D129">
        <v>41700</v>
      </c>
      <c r="E129" t="s">
        <v>9</v>
      </c>
      <c r="F129" t="s">
        <v>14</v>
      </c>
    </row>
    <row r="130" spans="1:6">
      <c r="A130" t="s">
        <v>158</v>
      </c>
      <c r="B130" t="s">
        <v>7</v>
      </c>
      <c r="C130" t="s">
        <v>20</v>
      </c>
      <c r="E130" t="s">
        <v>17</v>
      </c>
      <c r="F130" t="s">
        <v>28</v>
      </c>
    </row>
    <row r="131" spans="1:6">
      <c r="A131" t="s">
        <v>159</v>
      </c>
      <c r="B131" t="s">
        <v>7</v>
      </c>
      <c r="C131" t="s">
        <v>27</v>
      </c>
      <c r="D131">
        <v>72880</v>
      </c>
      <c r="E131" t="s">
        <v>21</v>
      </c>
      <c r="F131" t="s">
        <v>28</v>
      </c>
    </row>
    <row r="132" spans="1:6">
      <c r="A132" t="s">
        <v>99</v>
      </c>
      <c r="B132" t="s">
        <v>7</v>
      </c>
      <c r="C132" t="s">
        <v>50</v>
      </c>
      <c r="D132">
        <v>49670</v>
      </c>
      <c r="E132" t="s">
        <v>17</v>
      </c>
      <c r="F132" t="s">
        <v>14</v>
      </c>
    </row>
    <row r="133" spans="1:6">
      <c r="A133" t="s">
        <v>160</v>
      </c>
      <c r="B133" t="s">
        <v>7</v>
      </c>
      <c r="C133" t="s">
        <v>53</v>
      </c>
      <c r="D133">
        <v>117150</v>
      </c>
      <c r="E133" t="s">
        <v>17</v>
      </c>
      <c r="F133" t="s">
        <v>28</v>
      </c>
    </row>
    <row r="134" spans="1:6">
      <c r="A134" t="s">
        <v>161</v>
      </c>
      <c r="B134" t="s">
        <v>7</v>
      </c>
      <c r="C134" t="s">
        <v>27</v>
      </c>
      <c r="D134">
        <v>97020</v>
      </c>
      <c r="E134" t="s">
        <v>21</v>
      </c>
      <c r="F134" t="s">
        <v>24</v>
      </c>
    </row>
    <row r="135" spans="1:6">
      <c r="A135" t="s">
        <v>162</v>
      </c>
      <c r="B135" t="s">
        <v>7</v>
      </c>
      <c r="C135" t="s">
        <v>42</v>
      </c>
      <c r="D135">
        <v>67510</v>
      </c>
      <c r="E135" t="s">
        <v>21</v>
      </c>
      <c r="F135" t="s">
        <v>18</v>
      </c>
    </row>
    <row r="136" spans="1:6">
      <c r="A136" t="s">
        <v>163</v>
      </c>
      <c r="B136" t="s">
        <v>12</v>
      </c>
      <c r="C136" t="s">
        <v>27</v>
      </c>
      <c r="D136">
        <v>34830</v>
      </c>
      <c r="E136" t="s">
        <v>21</v>
      </c>
      <c r="F136" t="s">
        <v>28</v>
      </c>
    </row>
    <row r="137" spans="1:6">
      <c r="A137" t="s">
        <v>164</v>
      </c>
      <c r="B137" t="s">
        <v>7</v>
      </c>
      <c r="C137" t="s">
        <v>20</v>
      </c>
      <c r="D137">
        <v>38730</v>
      </c>
      <c r="E137" t="s">
        <v>17</v>
      </c>
      <c r="F137" t="s">
        <v>28</v>
      </c>
    </row>
    <row r="138" spans="1:6">
      <c r="A138" t="s">
        <v>165</v>
      </c>
      <c r="B138" t="s">
        <v>7</v>
      </c>
      <c r="C138" t="s">
        <v>31</v>
      </c>
      <c r="D138">
        <v>96790</v>
      </c>
      <c r="E138" t="s">
        <v>9</v>
      </c>
      <c r="F138" t="s">
        <v>14</v>
      </c>
    </row>
    <row r="139" spans="1:6">
      <c r="A139" t="s">
        <v>166</v>
      </c>
      <c r="B139" t="s">
        <v>12</v>
      </c>
      <c r="C139" t="s">
        <v>13</v>
      </c>
      <c r="D139">
        <v>68040</v>
      </c>
      <c r="E139" t="s">
        <v>21</v>
      </c>
      <c r="F139" t="s">
        <v>14</v>
      </c>
    </row>
    <row r="140" spans="1:6">
      <c r="A140" t="s">
        <v>167</v>
      </c>
      <c r="B140" t="s">
        <v>7</v>
      </c>
      <c r="C140" t="s">
        <v>34</v>
      </c>
      <c r="D140">
        <v>88510</v>
      </c>
      <c r="E140" t="s">
        <v>9</v>
      </c>
      <c r="F140" t="s">
        <v>28</v>
      </c>
    </row>
    <row r="141" spans="1:6">
      <c r="A141" t="s">
        <v>168</v>
      </c>
      <c r="B141" t="s">
        <v>12</v>
      </c>
      <c r="C141" t="s">
        <v>27</v>
      </c>
      <c r="D141">
        <v>65350</v>
      </c>
      <c r="E141" t="s">
        <v>17</v>
      </c>
      <c r="F141" t="s">
        <v>51</v>
      </c>
    </row>
    <row r="142" spans="1:6">
      <c r="A142" t="s">
        <v>169</v>
      </c>
      <c r="B142" t="s">
        <v>12</v>
      </c>
      <c r="C142" t="s">
        <v>37</v>
      </c>
      <c r="D142">
        <v>52000</v>
      </c>
      <c r="E142" t="s">
        <v>9</v>
      </c>
      <c r="F142" t="s">
        <v>18</v>
      </c>
    </row>
    <row r="143" spans="1:6">
      <c r="A143" t="s">
        <v>170</v>
      </c>
      <c r="B143" t="s">
        <v>12</v>
      </c>
      <c r="C143" t="s">
        <v>27</v>
      </c>
      <c r="D143">
        <v>85740</v>
      </c>
      <c r="E143" t="s">
        <v>9</v>
      </c>
      <c r="F143" t="s">
        <v>28</v>
      </c>
    </row>
    <row r="144" spans="1:6">
      <c r="A144" t="s">
        <v>171</v>
      </c>
      <c r="B144" t="s">
        <v>7</v>
      </c>
      <c r="C144" t="s">
        <v>50</v>
      </c>
      <c r="D144">
        <v>92500</v>
      </c>
      <c r="E144" t="s">
        <v>9</v>
      </c>
      <c r="F144" t="s">
        <v>14</v>
      </c>
    </row>
    <row r="145" spans="1:6">
      <c r="A145" t="s">
        <v>172</v>
      </c>
      <c r="B145" t="s">
        <v>7</v>
      </c>
      <c r="C145" t="s">
        <v>8</v>
      </c>
      <c r="D145">
        <v>80770</v>
      </c>
      <c r="E145" t="s">
        <v>17</v>
      </c>
      <c r="F145" t="s">
        <v>10</v>
      </c>
    </row>
    <row r="146" spans="1:6">
      <c r="A146" t="s">
        <v>173</v>
      </c>
      <c r="B146" t="s">
        <v>12</v>
      </c>
      <c r="C146" t="s">
        <v>37</v>
      </c>
      <c r="D146">
        <v>67820</v>
      </c>
      <c r="E146" t="s">
        <v>21</v>
      </c>
      <c r="F146" t="s">
        <v>18</v>
      </c>
    </row>
    <row r="147" spans="1:6">
      <c r="A147" t="s">
        <v>26</v>
      </c>
      <c r="B147" t="s">
        <v>12</v>
      </c>
      <c r="C147" t="s">
        <v>27</v>
      </c>
      <c r="D147">
        <v>41160</v>
      </c>
      <c r="E147" t="s">
        <v>17</v>
      </c>
      <c r="F147" t="s">
        <v>14</v>
      </c>
    </row>
    <row r="148" spans="1:6">
      <c r="A148" t="s">
        <v>174</v>
      </c>
      <c r="B148" t="s">
        <v>12</v>
      </c>
      <c r="C148" t="s">
        <v>13</v>
      </c>
      <c r="D148">
        <v>48060</v>
      </c>
      <c r="E148" t="s">
        <v>17</v>
      </c>
      <c r="F148" t="s">
        <v>24</v>
      </c>
    </row>
    <row r="149" spans="1:6">
      <c r="A149" t="s">
        <v>175</v>
      </c>
      <c r="B149" t="s">
        <v>7</v>
      </c>
      <c r="C149" t="s">
        <v>42</v>
      </c>
      <c r="D149">
        <v>56830</v>
      </c>
      <c r="E149" t="s">
        <v>21</v>
      </c>
      <c r="F149" t="s">
        <v>10</v>
      </c>
    </row>
    <row r="150" spans="1:6">
      <c r="A150" t="s">
        <v>176</v>
      </c>
      <c r="B150" t="s">
        <v>12</v>
      </c>
      <c r="C150" t="s">
        <v>37</v>
      </c>
      <c r="D150">
        <v>72500</v>
      </c>
      <c r="E150" t="s">
        <v>9</v>
      </c>
      <c r="F150" t="s">
        <v>51</v>
      </c>
    </row>
    <row r="151" spans="1:6">
      <c r="A151" t="s">
        <v>177</v>
      </c>
      <c r="B151" t="s">
        <v>12</v>
      </c>
      <c r="C151" t="s">
        <v>31</v>
      </c>
      <c r="D151">
        <v>57080</v>
      </c>
      <c r="E151" t="s">
        <v>17</v>
      </c>
      <c r="F151" t="s">
        <v>28</v>
      </c>
    </row>
    <row r="152" spans="1:6">
      <c r="A152" t="s">
        <v>178</v>
      </c>
      <c r="B152" t="s">
        <v>7</v>
      </c>
      <c r="C152" t="s">
        <v>37</v>
      </c>
      <c r="D152">
        <v>104080</v>
      </c>
      <c r="E152" t="s">
        <v>17</v>
      </c>
      <c r="F152" t="s">
        <v>51</v>
      </c>
    </row>
    <row r="153" spans="1:6">
      <c r="A153" t="s">
        <v>179</v>
      </c>
      <c r="B153" t="s">
        <v>7</v>
      </c>
      <c r="C153" t="s">
        <v>67</v>
      </c>
      <c r="E153" t="s">
        <v>21</v>
      </c>
      <c r="F153" t="s">
        <v>18</v>
      </c>
    </row>
    <row r="154" spans="1:6">
      <c r="A154" t="s">
        <v>180</v>
      </c>
      <c r="B154" t="s">
        <v>7</v>
      </c>
      <c r="C154" t="s">
        <v>20</v>
      </c>
      <c r="D154">
        <v>29770</v>
      </c>
      <c r="E154" t="s">
        <v>9</v>
      </c>
      <c r="F154" t="s">
        <v>14</v>
      </c>
    </row>
    <row r="155" spans="1:6">
      <c r="A155" t="s">
        <v>181</v>
      </c>
      <c r="B155" t="s">
        <v>7</v>
      </c>
      <c r="C155" t="s">
        <v>20</v>
      </c>
      <c r="D155">
        <v>48690</v>
      </c>
      <c r="E155" t="s">
        <v>9</v>
      </c>
      <c r="F155" t="s">
        <v>28</v>
      </c>
    </row>
    <row r="156" spans="1:6">
      <c r="A156" t="s">
        <v>182</v>
      </c>
      <c r="C156" t="s">
        <v>50</v>
      </c>
      <c r="D156">
        <v>70080</v>
      </c>
      <c r="E156" t="s">
        <v>9</v>
      </c>
      <c r="F156" t="s">
        <v>51</v>
      </c>
    </row>
    <row r="157" spans="1:6">
      <c r="A157" t="s">
        <v>167</v>
      </c>
      <c r="B157" t="s">
        <v>7</v>
      </c>
      <c r="C157" t="s">
        <v>34</v>
      </c>
      <c r="D157">
        <v>88510</v>
      </c>
      <c r="E157" t="s">
        <v>21</v>
      </c>
      <c r="F157" t="s">
        <v>24</v>
      </c>
    </row>
    <row r="158" spans="1:6">
      <c r="A158" t="s">
        <v>183</v>
      </c>
      <c r="B158" t="s">
        <v>12</v>
      </c>
      <c r="C158" t="s">
        <v>34</v>
      </c>
      <c r="D158">
        <v>69190</v>
      </c>
      <c r="E158" t="s">
        <v>17</v>
      </c>
      <c r="F158" t="s">
        <v>28</v>
      </c>
    </row>
    <row r="159" spans="1:6">
      <c r="A159" t="s">
        <v>184</v>
      </c>
      <c r="B159" t="s">
        <v>7</v>
      </c>
      <c r="C159" t="s">
        <v>31</v>
      </c>
      <c r="D159">
        <v>37920</v>
      </c>
      <c r="E159" t="s">
        <v>17</v>
      </c>
      <c r="F159" t="s">
        <v>28</v>
      </c>
    </row>
    <row r="160" spans="1:6">
      <c r="A160" t="s">
        <v>185</v>
      </c>
      <c r="B160" t="s">
        <v>7</v>
      </c>
      <c r="C160" t="s">
        <v>53</v>
      </c>
      <c r="D160">
        <v>89120</v>
      </c>
      <c r="E160" t="s">
        <v>9</v>
      </c>
      <c r="F160" t="s">
        <v>14</v>
      </c>
    </row>
    <row r="161" spans="1:6">
      <c r="A161" t="s">
        <v>186</v>
      </c>
      <c r="B161" t="s">
        <v>12</v>
      </c>
      <c r="C161" t="s">
        <v>20</v>
      </c>
      <c r="D161">
        <v>48140</v>
      </c>
      <c r="E161" t="s">
        <v>17</v>
      </c>
      <c r="F161" t="s">
        <v>10</v>
      </c>
    </row>
    <row r="162" spans="1:6">
      <c r="A162" t="s">
        <v>187</v>
      </c>
      <c r="B162" t="s">
        <v>7</v>
      </c>
      <c r="C162" t="s">
        <v>23</v>
      </c>
      <c r="D162">
        <v>69340</v>
      </c>
      <c r="E162" t="s">
        <v>9</v>
      </c>
      <c r="F162" t="s">
        <v>28</v>
      </c>
    </row>
    <row r="163" spans="1:6">
      <c r="A163" t="s">
        <v>188</v>
      </c>
      <c r="B163" t="s">
        <v>7</v>
      </c>
      <c r="C163" t="s">
        <v>27</v>
      </c>
      <c r="D163">
        <v>71330</v>
      </c>
      <c r="E163" t="s">
        <v>21</v>
      </c>
      <c r="F163" t="s">
        <v>10</v>
      </c>
    </row>
    <row r="164" spans="1:6">
      <c r="A164" t="s">
        <v>189</v>
      </c>
      <c r="B164" t="s">
        <v>12</v>
      </c>
      <c r="C164" t="s">
        <v>67</v>
      </c>
      <c r="D164">
        <v>67620</v>
      </c>
      <c r="E164" t="s">
        <v>17</v>
      </c>
      <c r="F164" t="s">
        <v>14</v>
      </c>
    </row>
    <row r="165" spans="1:6">
      <c r="A165" t="s">
        <v>190</v>
      </c>
      <c r="B165" t="s">
        <v>12</v>
      </c>
      <c r="C165" t="s">
        <v>37</v>
      </c>
      <c r="D165">
        <v>69740</v>
      </c>
      <c r="E165" t="s">
        <v>9</v>
      </c>
      <c r="F165" t="s">
        <v>18</v>
      </c>
    </row>
    <row r="166" spans="1:6">
      <c r="A166" t="s">
        <v>191</v>
      </c>
      <c r="B166" t="s">
        <v>12</v>
      </c>
      <c r="C166" t="s">
        <v>13</v>
      </c>
      <c r="D166">
        <v>44300</v>
      </c>
      <c r="E166" t="s">
        <v>9</v>
      </c>
      <c r="F166" t="s">
        <v>14</v>
      </c>
    </row>
    <row r="167" spans="1:6">
      <c r="A167" t="s">
        <v>192</v>
      </c>
      <c r="B167" t="s">
        <v>12</v>
      </c>
      <c r="C167" t="s">
        <v>34</v>
      </c>
      <c r="D167">
        <v>40560</v>
      </c>
      <c r="E167" t="s">
        <v>9</v>
      </c>
      <c r="F167" t="s">
        <v>24</v>
      </c>
    </row>
    <row r="168" spans="1:6">
      <c r="A168" t="s">
        <v>193</v>
      </c>
      <c r="B168" t="s">
        <v>12</v>
      </c>
      <c r="C168" t="s">
        <v>8</v>
      </c>
      <c r="D168">
        <v>115230</v>
      </c>
      <c r="E168" t="s">
        <v>17</v>
      </c>
      <c r="F168" t="s">
        <v>14</v>
      </c>
    </row>
    <row r="169" spans="1:6">
      <c r="A169" t="s">
        <v>194</v>
      </c>
      <c r="B169" t="s">
        <v>12</v>
      </c>
      <c r="C169" t="s">
        <v>42</v>
      </c>
      <c r="D169">
        <v>39750</v>
      </c>
      <c r="E169" t="s">
        <v>21</v>
      </c>
      <c r="F169" t="s">
        <v>28</v>
      </c>
    </row>
    <row r="170" spans="1:6">
      <c r="A170" t="s">
        <v>159</v>
      </c>
      <c r="B170" t="s">
        <v>7</v>
      </c>
      <c r="C170" t="s">
        <v>27</v>
      </c>
      <c r="D170">
        <v>72880</v>
      </c>
      <c r="E170" t="s">
        <v>9</v>
      </c>
      <c r="F170" t="s">
        <v>28</v>
      </c>
    </row>
    <row r="171" spans="1:6">
      <c r="A171" t="s">
        <v>195</v>
      </c>
      <c r="C171" t="s">
        <v>50</v>
      </c>
      <c r="D171">
        <v>108970</v>
      </c>
      <c r="E171" t="s">
        <v>17</v>
      </c>
      <c r="F171" t="s">
        <v>28</v>
      </c>
    </row>
    <row r="172" spans="1:6">
      <c r="A172" t="s">
        <v>196</v>
      </c>
      <c r="B172" t="s">
        <v>12</v>
      </c>
      <c r="C172" t="s">
        <v>13</v>
      </c>
      <c r="D172">
        <v>112570</v>
      </c>
      <c r="E172" t="s">
        <v>17</v>
      </c>
      <c r="F172" t="s">
        <v>24</v>
      </c>
    </row>
    <row r="173" spans="1:6">
      <c r="A173" t="s">
        <v>197</v>
      </c>
      <c r="B173" t="s">
        <v>7</v>
      </c>
      <c r="C173" t="s">
        <v>53</v>
      </c>
      <c r="D173">
        <v>56810</v>
      </c>
      <c r="E173" t="s">
        <v>21</v>
      </c>
      <c r="F173" t="s">
        <v>24</v>
      </c>
    </row>
    <row r="174" spans="1:6">
      <c r="A174" t="s">
        <v>198</v>
      </c>
      <c r="C174" t="s">
        <v>34</v>
      </c>
      <c r="D174">
        <v>42950</v>
      </c>
      <c r="E174" t="s">
        <v>17</v>
      </c>
      <c r="F174" t="s">
        <v>24</v>
      </c>
    </row>
    <row r="175" spans="1:6">
      <c r="A175" t="s">
        <v>199</v>
      </c>
      <c r="B175" t="s">
        <v>12</v>
      </c>
      <c r="C175" t="s">
        <v>31</v>
      </c>
      <c r="D175">
        <v>42820</v>
      </c>
      <c r="E175" t="s">
        <v>21</v>
      </c>
      <c r="F175" t="s">
        <v>28</v>
      </c>
    </row>
    <row r="176" spans="1:6">
      <c r="A176" t="s">
        <v>200</v>
      </c>
      <c r="B176" t="s">
        <v>12</v>
      </c>
      <c r="C176" t="s">
        <v>8</v>
      </c>
      <c r="D176">
        <v>57080</v>
      </c>
      <c r="E176" t="s">
        <v>21</v>
      </c>
      <c r="F176" t="s">
        <v>28</v>
      </c>
    </row>
    <row r="177" spans="1:6">
      <c r="A177" t="s">
        <v>201</v>
      </c>
      <c r="B177" t="s">
        <v>12</v>
      </c>
      <c r="C177" t="s">
        <v>67</v>
      </c>
      <c r="D177">
        <v>101670</v>
      </c>
      <c r="E177" t="s">
        <v>21</v>
      </c>
      <c r="F177" t="s">
        <v>28</v>
      </c>
    </row>
    <row r="178" spans="1:6">
      <c r="A178" t="s">
        <v>202</v>
      </c>
      <c r="B178" t="s">
        <v>12</v>
      </c>
      <c r="C178" t="s">
        <v>67</v>
      </c>
      <c r="D178">
        <v>104750</v>
      </c>
      <c r="E178" t="s">
        <v>21</v>
      </c>
      <c r="F178" t="s">
        <v>28</v>
      </c>
    </row>
    <row r="179" spans="1:6">
      <c r="A179" t="s">
        <v>203</v>
      </c>
      <c r="B179" t="s">
        <v>7</v>
      </c>
      <c r="C179" t="s">
        <v>13</v>
      </c>
      <c r="D179">
        <v>43330</v>
      </c>
      <c r="E179" t="s">
        <v>17</v>
      </c>
      <c r="F179" t="s">
        <v>10</v>
      </c>
    </row>
    <row r="180" spans="1:6">
      <c r="A180" t="s">
        <v>204</v>
      </c>
      <c r="B180" t="s">
        <v>7</v>
      </c>
      <c r="C180" t="s">
        <v>53</v>
      </c>
      <c r="D180">
        <v>61430</v>
      </c>
      <c r="E180" t="s">
        <v>21</v>
      </c>
      <c r="F180" t="s">
        <v>24</v>
      </c>
    </row>
    <row r="181" spans="1:6">
      <c r="A181" t="s">
        <v>205</v>
      </c>
      <c r="B181" t="s">
        <v>7</v>
      </c>
      <c r="C181" t="s">
        <v>37</v>
      </c>
      <c r="D181">
        <v>105800</v>
      </c>
      <c r="E181" t="s">
        <v>21</v>
      </c>
      <c r="F181" t="s">
        <v>10</v>
      </c>
    </row>
    <row r="182" spans="1:6">
      <c r="A182" t="s">
        <v>206</v>
      </c>
      <c r="B182" t="s">
        <v>7</v>
      </c>
      <c r="C182" t="s">
        <v>42</v>
      </c>
      <c r="D182">
        <v>99470</v>
      </c>
      <c r="E182" t="s">
        <v>21</v>
      </c>
      <c r="F182" t="s">
        <v>14</v>
      </c>
    </row>
    <row r="183" spans="1:6">
      <c r="A183" t="s">
        <v>207</v>
      </c>
      <c r="B183" t="s">
        <v>12</v>
      </c>
      <c r="C183" t="s">
        <v>53</v>
      </c>
      <c r="D183">
        <v>68890</v>
      </c>
      <c r="E183" t="s">
        <v>21</v>
      </c>
      <c r="F183" t="s">
        <v>14</v>
      </c>
    </row>
    <row r="184" spans="1:6">
      <c r="A184" t="s">
        <v>208</v>
      </c>
      <c r="B184" t="s">
        <v>12</v>
      </c>
      <c r="C184" t="s">
        <v>16</v>
      </c>
      <c r="D184">
        <v>58860</v>
      </c>
      <c r="E184" t="s">
        <v>21</v>
      </c>
      <c r="F184" t="s">
        <v>28</v>
      </c>
    </row>
    <row r="185" spans="1:6">
      <c r="A185" t="s">
        <v>209</v>
      </c>
      <c r="B185" t="s">
        <v>12</v>
      </c>
      <c r="C185" t="s">
        <v>13</v>
      </c>
      <c r="D185">
        <v>86940</v>
      </c>
      <c r="E185" t="s">
        <v>21</v>
      </c>
      <c r="F185" t="s">
        <v>28</v>
      </c>
    </row>
    <row r="186" spans="1:6">
      <c r="A186" t="s">
        <v>210</v>
      </c>
      <c r="B186" t="s">
        <v>7</v>
      </c>
      <c r="C186" t="s">
        <v>23</v>
      </c>
      <c r="D186">
        <v>118120</v>
      </c>
      <c r="E186" t="s">
        <v>9</v>
      </c>
      <c r="F186" t="s">
        <v>28</v>
      </c>
    </row>
    <row r="187" spans="1:6">
      <c r="A187" t="s">
        <v>211</v>
      </c>
      <c r="B187" t="s">
        <v>7</v>
      </c>
      <c r="C187" t="s">
        <v>67</v>
      </c>
      <c r="D187">
        <v>91120</v>
      </c>
      <c r="E187" t="s">
        <v>21</v>
      </c>
      <c r="F187" t="s">
        <v>24</v>
      </c>
    </row>
    <row r="188" spans="1:6">
      <c r="A188" t="s">
        <v>212</v>
      </c>
      <c r="B188" t="s">
        <v>7</v>
      </c>
      <c r="C188" t="s">
        <v>50</v>
      </c>
      <c r="D188">
        <v>41420</v>
      </c>
      <c r="E188" t="s">
        <v>17</v>
      </c>
      <c r="F188" t="s">
        <v>14</v>
      </c>
    </row>
    <row r="189" spans="1:6">
      <c r="A189" t="s">
        <v>213</v>
      </c>
      <c r="B189" t="s">
        <v>12</v>
      </c>
      <c r="C189" t="s">
        <v>42</v>
      </c>
      <c r="D189">
        <v>86010</v>
      </c>
      <c r="E189" t="s">
        <v>21</v>
      </c>
      <c r="F189" t="s">
        <v>28</v>
      </c>
    </row>
    <row r="190" spans="1:6">
      <c r="A190" t="s">
        <v>214</v>
      </c>
      <c r="B190" t="s">
        <v>7</v>
      </c>
      <c r="C190" t="s">
        <v>23</v>
      </c>
      <c r="D190">
        <v>30080</v>
      </c>
      <c r="E190" t="s">
        <v>17</v>
      </c>
      <c r="F190" t="s">
        <v>28</v>
      </c>
    </row>
    <row r="191" spans="1:6">
      <c r="A191" t="s">
        <v>215</v>
      </c>
      <c r="B191" t="s">
        <v>7</v>
      </c>
      <c r="C191" t="s">
        <v>53</v>
      </c>
      <c r="D191">
        <v>96800</v>
      </c>
      <c r="E191" t="s">
        <v>17</v>
      </c>
      <c r="F191" t="s">
        <v>28</v>
      </c>
    </row>
    <row r="192" spans="1:6">
      <c r="A192" t="s">
        <v>216</v>
      </c>
      <c r="B192" t="s">
        <v>12</v>
      </c>
      <c r="C192" t="s">
        <v>20</v>
      </c>
      <c r="D192">
        <v>31090</v>
      </c>
      <c r="E192" t="s">
        <v>9</v>
      </c>
      <c r="F192" t="s">
        <v>28</v>
      </c>
    </row>
    <row r="193" spans="1:6">
      <c r="A193" t="s">
        <v>217</v>
      </c>
      <c r="B193" t="s">
        <v>12</v>
      </c>
      <c r="C193" t="s">
        <v>42</v>
      </c>
      <c r="D193">
        <v>96140</v>
      </c>
      <c r="E193" t="s">
        <v>9</v>
      </c>
      <c r="F193" t="s">
        <v>14</v>
      </c>
    </row>
    <row r="194" spans="1:6">
      <c r="A194" t="s">
        <v>218</v>
      </c>
      <c r="B194" t="s">
        <v>12</v>
      </c>
      <c r="C194" t="s">
        <v>50</v>
      </c>
      <c r="D194">
        <v>98640</v>
      </c>
      <c r="E194" t="s">
        <v>21</v>
      </c>
      <c r="F194" t="s">
        <v>14</v>
      </c>
    </row>
    <row r="195" spans="1:6">
      <c r="A195" t="s">
        <v>219</v>
      </c>
      <c r="B195" t="s">
        <v>12</v>
      </c>
      <c r="C195" t="s">
        <v>8</v>
      </c>
      <c r="D195">
        <v>71510</v>
      </c>
      <c r="E195" t="s">
        <v>9</v>
      </c>
      <c r="F195" t="s">
        <v>14</v>
      </c>
    </row>
    <row r="196" spans="1:6">
      <c r="A196" t="s">
        <v>220</v>
      </c>
      <c r="B196" t="s">
        <v>12</v>
      </c>
      <c r="C196" t="s">
        <v>20</v>
      </c>
      <c r="D196">
        <v>86490</v>
      </c>
      <c r="E196" t="s">
        <v>21</v>
      </c>
      <c r="F196" t="s">
        <v>24</v>
      </c>
    </row>
    <row r="197" spans="1:6">
      <c r="A197" t="s">
        <v>221</v>
      </c>
      <c r="C197" t="s">
        <v>13</v>
      </c>
      <c r="D197">
        <v>103240</v>
      </c>
      <c r="E197" t="s">
        <v>21</v>
      </c>
      <c r="F197" t="s">
        <v>14</v>
      </c>
    </row>
    <row r="198" spans="1:6">
      <c r="A198" t="s">
        <v>222</v>
      </c>
      <c r="B198" t="s">
        <v>12</v>
      </c>
      <c r="C198" t="s">
        <v>8</v>
      </c>
      <c r="D198">
        <v>47550</v>
      </c>
      <c r="E198" t="s">
        <v>21</v>
      </c>
      <c r="F198" t="s">
        <v>28</v>
      </c>
    </row>
    <row r="199" spans="1:6">
      <c r="A199" t="s">
        <v>223</v>
      </c>
      <c r="B199" t="s">
        <v>7</v>
      </c>
      <c r="C199" t="s">
        <v>8</v>
      </c>
      <c r="D199">
        <v>78490</v>
      </c>
      <c r="E199" t="s">
        <v>17</v>
      </c>
      <c r="F199" t="s">
        <v>28</v>
      </c>
    </row>
    <row r="200" spans="1:6">
      <c r="A200" t="s">
        <v>224</v>
      </c>
      <c r="B200" t="s">
        <v>12</v>
      </c>
      <c r="C200" t="s">
        <v>13</v>
      </c>
      <c r="D200">
        <v>61050</v>
      </c>
      <c r="E200" t="s">
        <v>17</v>
      </c>
      <c r="F200" t="s">
        <v>28</v>
      </c>
    </row>
    <row r="201" spans="1:6">
      <c r="A201" t="s">
        <v>225</v>
      </c>
      <c r="B201" t="s">
        <v>7</v>
      </c>
      <c r="C201" t="s">
        <v>37</v>
      </c>
      <c r="D201">
        <v>36370</v>
      </c>
      <c r="E201" t="s">
        <v>9</v>
      </c>
      <c r="F201" t="s">
        <v>14</v>
      </c>
    </row>
    <row r="202" spans="1:6">
      <c r="A202" t="s">
        <v>226</v>
      </c>
      <c r="B202" t="s">
        <v>7</v>
      </c>
      <c r="C202" t="s">
        <v>34</v>
      </c>
      <c r="D202">
        <v>47290</v>
      </c>
      <c r="E202" t="s">
        <v>17</v>
      </c>
      <c r="F202" t="s">
        <v>28</v>
      </c>
    </row>
    <row r="203" spans="1:6">
      <c r="A203" t="s">
        <v>227</v>
      </c>
      <c r="B203" t="s">
        <v>7</v>
      </c>
      <c r="C203" t="s">
        <v>8</v>
      </c>
      <c r="D203">
        <v>79650</v>
      </c>
      <c r="E203" t="s">
        <v>21</v>
      </c>
      <c r="F203" t="s">
        <v>14</v>
      </c>
    </row>
    <row r="204" spans="1:6">
      <c r="A204" t="s">
        <v>228</v>
      </c>
      <c r="B204" t="s">
        <v>7</v>
      </c>
      <c r="C204" t="s">
        <v>37</v>
      </c>
      <c r="D204">
        <v>119660</v>
      </c>
      <c r="E204" t="s">
        <v>17</v>
      </c>
      <c r="F204" t="s">
        <v>28</v>
      </c>
    </row>
    <row r="205" spans="1:6">
      <c r="A205" t="s">
        <v>229</v>
      </c>
      <c r="B205" t="s">
        <v>12</v>
      </c>
      <c r="C205" t="s">
        <v>23</v>
      </c>
      <c r="D205">
        <v>43200</v>
      </c>
      <c r="E205" t="s">
        <v>17</v>
      </c>
      <c r="F205" t="s">
        <v>28</v>
      </c>
    </row>
    <row r="206" spans="1:6">
      <c r="A206" t="s">
        <v>230</v>
      </c>
      <c r="B206" t="s">
        <v>12</v>
      </c>
      <c r="C206" t="s">
        <v>37</v>
      </c>
      <c r="D206">
        <v>89830</v>
      </c>
      <c r="E206" t="s">
        <v>21</v>
      </c>
      <c r="F206" t="s">
        <v>10</v>
      </c>
    </row>
    <row r="207" spans="1:6">
      <c r="A207" t="s">
        <v>231</v>
      </c>
      <c r="B207" t="s">
        <v>7</v>
      </c>
      <c r="C207" t="s">
        <v>53</v>
      </c>
      <c r="D207">
        <v>91500</v>
      </c>
      <c r="E207" t="s">
        <v>9</v>
      </c>
      <c r="F207" t="s">
        <v>24</v>
      </c>
    </row>
    <row r="208" spans="1:6">
      <c r="A208" t="s">
        <v>232</v>
      </c>
      <c r="B208" t="s">
        <v>12</v>
      </c>
      <c r="C208" t="s">
        <v>31</v>
      </c>
      <c r="D208">
        <v>29670</v>
      </c>
      <c r="E208" t="s">
        <v>9</v>
      </c>
      <c r="F208" t="s">
        <v>10</v>
      </c>
    </row>
    <row r="209" spans="1:6">
      <c r="A209" t="s">
        <v>233</v>
      </c>
      <c r="B209" t="s">
        <v>12</v>
      </c>
      <c r="C209" t="s">
        <v>23</v>
      </c>
      <c r="D209">
        <v>75720</v>
      </c>
      <c r="E209" t="s">
        <v>17</v>
      </c>
      <c r="F209" t="s">
        <v>51</v>
      </c>
    </row>
    <row r="210" spans="1:6">
      <c r="A210" t="s">
        <v>234</v>
      </c>
      <c r="B210" t="s">
        <v>7</v>
      </c>
      <c r="C210" t="s">
        <v>16</v>
      </c>
      <c r="D210">
        <v>34830</v>
      </c>
      <c r="E210" t="s">
        <v>9</v>
      </c>
      <c r="F210" t="s">
        <v>24</v>
      </c>
    </row>
    <row r="211" spans="1:6">
      <c r="A211" t="s">
        <v>235</v>
      </c>
      <c r="B211" t="s">
        <v>12</v>
      </c>
      <c r="C211" t="s">
        <v>31</v>
      </c>
      <c r="D211">
        <v>81900</v>
      </c>
      <c r="E211" t="s">
        <v>17</v>
      </c>
      <c r="F211" t="s">
        <v>28</v>
      </c>
    </row>
    <row r="212" spans="1:6">
      <c r="A212" t="s">
        <v>236</v>
      </c>
      <c r="B212" t="s">
        <v>12</v>
      </c>
      <c r="C212" t="s">
        <v>27</v>
      </c>
      <c r="D212">
        <v>42380</v>
      </c>
      <c r="E212" t="s">
        <v>21</v>
      </c>
      <c r="F212" t="s">
        <v>14</v>
      </c>
    </row>
    <row r="213" spans="1:6">
      <c r="A213" t="s">
        <v>237</v>
      </c>
      <c r="B213" t="s">
        <v>7</v>
      </c>
      <c r="C213" t="s">
        <v>67</v>
      </c>
      <c r="D213">
        <v>32620</v>
      </c>
      <c r="E213" t="s">
        <v>21</v>
      </c>
      <c r="F213" t="s">
        <v>14</v>
      </c>
    </row>
    <row r="214" spans="1:6">
      <c r="A214" t="s">
        <v>238</v>
      </c>
      <c r="B214" t="s">
        <v>7</v>
      </c>
      <c r="C214" t="s">
        <v>67</v>
      </c>
      <c r="D214">
        <v>72040</v>
      </c>
      <c r="E214" t="s">
        <v>17</v>
      </c>
      <c r="F214" t="s">
        <v>28</v>
      </c>
    </row>
    <row r="215" spans="1:6">
      <c r="A215" t="s">
        <v>239</v>
      </c>
      <c r="B215" t="s">
        <v>7</v>
      </c>
      <c r="C215" t="s">
        <v>37</v>
      </c>
      <c r="D215">
        <v>77740</v>
      </c>
      <c r="E215" t="s">
        <v>17</v>
      </c>
      <c r="F215" t="s">
        <v>14</v>
      </c>
    </row>
    <row r="216" spans="1:6">
      <c r="A216" t="s">
        <v>240</v>
      </c>
      <c r="B216" t="s">
        <v>7</v>
      </c>
      <c r="C216" t="s">
        <v>34</v>
      </c>
      <c r="D216">
        <v>102140</v>
      </c>
      <c r="E216" t="s">
        <v>21</v>
      </c>
      <c r="F216" t="s">
        <v>28</v>
      </c>
    </row>
    <row r="217" spans="1:6">
      <c r="A217" t="s">
        <v>241</v>
      </c>
      <c r="B217" t="s">
        <v>7</v>
      </c>
      <c r="C217" t="s">
        <v>20</v>
      </c>
      <c r="D217">
        <v>48630</v>
      </c>
      <c r="E217" t="s">
        <v>21</v>
      </c>
      <c r="F217" t="s">
        <v>18</v>
      </c>
    </row>
    <row r="218" spans="1:6">
      <c r="A218" t="s">
        <v>242</v>
      </c>
      <c r="B218" t="s">
        <v>12</v>
      </c>
      <c r="C218" t="s">
        <v>20</v>
      </c>
      <c r="D218">
        <v>105960</v>
      </c>
      <c r="E218" t="s">
        <v>17</v>
      </c>
      <c r="F218" t="s">
        <v>24</v>
      </c>
    </row>
    <row r="219" spans="1:6">
      <c r="A219" t="s">
        <v>243</v>
      </c>
      <c r="B219" t="s">
        <v>12</v>
      </c>
      <c r="C219" t="s">
        <v>50</v>
      </c>
      <c r="D219">
        <v>97400</v>
      </c>
      <c r="E219" t="s">
        <v>9</v>
      </c>
      <c r="F219" t="s">
        <v>14</v>
      </c>
    </row>
    <row r="220" spans="1:6">
      <c r="A220" t="s">
        <v>244</v>
      </c>
      <c r="C220" t="s">
        <v>27</v>
      </c>
      <c r="D220">
        <v>99450</v>
      </c>
      <c r="E220" t="s">
        <v>17</v>
      </c>
      <c r="F220" t="s">
        <v>28</v>
      </c>
    </row>
    <row r="221" spans="1:6">
      <c r="A221" t="s">
        <v>245</v>
      </c>
      <c r="B221" t="s">
        <v>7</v>
      </c>
      <c r="C221" t="s">
        <v>53</v>
      </c>
      <c r="D221">
        <v>82670</v>
      </c>
      <c r="E221" t="s">
        <v>21</v>
      </c>
      <c r="F221" t="s">
        <v>28</v>
      </c>
    </row>
    <row r="222" spans="1:6">
      <c r="A222" t="s">
        <v>246</v>
      </c>
      <c r="B222" t="s">
        <v>12</v>
      </c>
      <c r="C222" t="s">
        <v>67</v>
      </c>
      <c r="D222">
        <v>99200</v>
      </c>
      <c r="E222" t="s">
        <v>9</v>
      </c>
      <c r="F222" t="s">
        <v>10</v>
      </c>
    </row>
    <row r="223" spans="1:6">
      <c r="A223" t="s">
        <v>247</v>
      </c>
      <c r="B223" t="s">
        <v>7</v>
      </c>
      <c r="C223" t="s">
        <v>20</v>
      </c>
      <c r="D223">
        <v>111480</v>
      </c>
      <c r="E223" t="s">
        <v>21</v>
      </c>
      <c r="F223" t="s">
        <v>24</v>
      </c>
    </row>
    <row r="224" spans="1:6">
      <c r="A224" t="s">
        <v>248</v>
      </c>
      <c r="B224" t="s">
        <v>7</v>
      </c>
      <c r="C224" t="s">
        <v>50</v>
      </c>
      <c r="D224">
        <v>84940</v>
      </c>
      <c r="E224" t="s">
        <v>21</v>
      </c>
      <c r="F224" t="s">
        <v>24</v>
      </c>
    </row>
    <row r="225" spans="1:6">
      <c r="A225" t="s">
        <v>249</v>
      </c>
      <c r="B225" t="s">
        <v>12</v>
      </c>
      <c r="C225" t="s">
        <v>23</v>
      </c>
      <c r="D225">
        <v>95340</v>
      </c>
      <c r="E225" t="s">
        <v>9</v>
      </c>
      <c r="F225" t="s">
        <v>24</v>
      </c>
    </row>
    <row r="226" spans="1:6">
      <c r="A226" t="s">
        <v>250</v>
      </c>
      <c r="B226" t="s">
        <v>12</v>
      </c>
      <c r="C226" t="s">
        <v>37</v>
      </c>
      <c r="D226">
        <v>47960</v>
      </c>
      <c r="E226" t="s">
        <v>21</v>
      </c>
      <c r="F226" t="s">
        <v>24</v>
      </c>
    </row>
    <row r="227" spans="1:6">
      <c r="A227" t="s">
        <v>251</v>
      </c>
      <c r="C227" t="s">
        <v>50</v>
      </c>
      <c r="D227">
        <v>56710</v>
      </c>
      <c r="E227" t="s">
        <v>21</v>
      </c>
      <c r="F227" t="s">
        <v>28</v>
      </c>
    </row>
    <row r="228" spans="1:6">
      <c r="A228" t="s">
        <v>252</v>
      </c>
      <c r="B228" t="s">
        <v>12</v>
      </c>
      <c r="C228" t="s">
        <v>27</v>
      </c>
      <c r="D228">
        <v>71180</v>
      </c>
      <c r="E228" t="s">
        <v>17</v>
      </c>
      <c r="F228" t="s">
        <v>14</v>
      </c>
    </row>
    <row r="229" spans="1:6">
      <c r="A229" t="s">
        <v>253</v>
      </c>
      <c r="B229" t="s">
        <v>7</v>
      </c>
      <c r="C229" t="s">
        <v>42</v>
      </c>
      <c r="E229" t="s">
        <v>17</v>
      </c>
      <c r="F229" t="s">
        <v>28</v>
      </c>
    </row>
    <row r="230" spans="1:6">
      <c r="A230" t="s">
        <v>254</v>
      </c>
      <c r="B230" t="s">
        <v>12</v>
      </c>
      <c r="C230" t="s">
        <v>50</v>
      </c>
      <c r="D230">
        <v>78180</v>
      </c>
      <c r="E230" t="s">
        <v>9</v>
      </c>
      <c r="F230" t="s">
        <v>10</v>
      </c>
    </row>
    <row r="231" spans="1:6">
      <c r="A231" t="s">
        <v>255</v>
      </c>
      <c r="B231" t="s">
        <v>12</v>
      </c>
      <c r="C231" t="s">
        <v>42</v>
      </c>
      <c r="D231">
        <v>84750</v>
      </c>
      <c r="E231" t="s">
        <v>9</v>
      </c>
      <c r="F231" t="s">
        <v>28</v>
      </c>
    </row>
    <row r="232" spans="1:6">
      <c r="A232" t="s">
        <v>256</v>
      </c>
      <c r="B232" t="s">
        <v>12</v>
      </c>
      <c r="C232" t="s">
        <v>20</v>
      </c>
      <c r="D232">
        <v>98970</v>
      </c>
      <c r="E232" t="s">
        <v>9</v>
      </c>
      <c r="F232" t="s">
        <v>18</v>
      </c>
    </row>
    <row r="233" spans="1:6">
      <c r="A233" t="s">
        <v>257</v>
      </c>
      <c r="B233" t="s">
        <v>7</v>
      </c>
      <c r="C233" t="s">
        <v>37</v>
      </c>
      <c r="D233">
        <v>76560</v>
      </c>
      <c r="E233" t="s">
        <v>21</v>
      </c>
      <c r="F233" t="s">
        <v>14</v>
      </c>
    </row>
    <row r="234" spans="1:6">
      <c r="A234" t="s">
        <v>258</v>
      </c>
      <c r="B234" t="s">
        <v>7</v>
      </c>
      <c r="C234" t="s">
        <v>23</v>
      </c>
      <c r="E234" t="s">
        <v>21</v>
      </c>
      <c r="F234" t="s">
        <v>28</v>
      </c>
    </row>
    <row r="235" spans="1:6">
      <c r="A235" t="s">
        <v>259</v>
      </c>
      <c r="B235" t="s">
        <v>12</v>
      </c>
      <c r="C235" t="s">
        <v>8</v>
      </c>
      <c r="D235">
        <v>35930</v>
      </c>
      <c r="E235" t="s">
        <v>17</v>
      </c>
      <c r="F235" t="s">
        <v>28</v>
      </c>
    </row>
    <row r="236" spans="1:6">
      <c r="A236" t="s">
        <v>260</v>
      </c>
      <c r="B236" t="s">
        <v>12</v>
      </c>
      <c r="C236" t="s">
        <v>8</v>
      </c>
      <c r="D236">
        <v>104410</v>
      </c>
      <c r="E236" t="s">
        <v>21</v>
      </c>
      <c r="F236" t="s">
        <v>28</v>
      </c>
    </row>
    <row r="237" spans="1:6">
      <c r="A237" t="s">
        <v>261</v>
      </c>
      <c r="B237" t="s">
        <v>12</v>
      </c>
      <c r="C237" t="s">
        <v>8</v>
      </c>
      <c r="D237">
        <v>84600</v>
      </c>
      <c r="E237" t="s">
        <v>17</v>
      </c>
      <c r="F237" t="s">
        <v>51</v>
      </c>
    </row>
    <row r="238" spans="1:6">
      <c r="A238" t="s">
        <v>262</v>
      </c>
      <c r="B238" t="s">
        <v>12</v>
      </c>
      <c r="C238" t="s">
        <v>37</v>
      </c>
      <c r="D238">
        <v>68800</v>
      </c>
      <c r="E238" t="s">
        <v>9</v>
      </c>
      <c r="F238" t="s">
        <v>24</v>
      </c>
    </row>
    <row r="239" spans="1:6">
      <c r="A239" t="s">
        <v>263</v>
      </c>
      <c r="B239" t="s">
        <v>7</v>
      </c>
      <c r="C239" t="s">
        <v>16</v>
      </c>
      <c r="D239">
        <v>38660</v>
      </c>
      <c r="E239" t="s">
        <v>9</v>
      </c>
      <c r="F239" t="s">
        <v>14</v>
      </c>
    </row>
    <row r="240" spans="1:6">
      <c r="A240" t="s">
        <v>264</v>
      </c>
      <c r="B240" t="s">
        <v>7</v>
      </c>
      <c r="C240" t="s">
        <v>27</v>
      </c>
      <c r="D240">
        <v>86560</v>
      </c>
      <c r="E240" t="s">
        <v>17</v>
      </c>
      <c r="F240" t="s">
        <v>28</v>
      </c>
    </row>
    <row r="241" spans="1:6">
      <c r="A241" t="s">
        <v>265</v>
      </c>
      <c r="B241" t="s">
        <v>12</v>
      </c>
      <c r="C241" t="s">
        <v>23</v>
      </c>
      <c r="D241">
        <v>107340</v>
      </c>
      <c r="E241" t="s">
        <v>17</v>
      </c>
      <c r="F241" t="s">
        <v>28</v>
      </c>
    </row>
    <row r="242" spans="1:6">
      <c r="A242" t="s">
        <v>266</v>
      </c>
      <c r="B242" t="s">
        <v>12</v>
      </c>
      <c r="C242" t="s">
        <v>20</v>
      </c>
      <c r="D242">
        <v>111050</v>
      </c>
      <c r="E242" t="s">
        <v>17</v>
      </c>
      <c r="F242" t="s">
        <v>10</v>
      </c>
    </row>
    <row r="243" spans="1:6">
      <c r="A243" t="s">
        <v>267</v>
      </c>
      <c r="B243" t="s">
        <v>12</v>
      </c>
      <c r="C243" t="s">
        <v>27</v>
      </c>
      <c r="E243" t="s">
        <v>17</v>
      </c>
      <c r="F243" t="s">
        <v>28</v>
      </c>
    </row>
    <row r="244" spans="1:6">
      <c r="A244" t="s">
        <v>268</v>
      </c>
      <c r="B244" t="s">
        <v>7</v>
      </c>
      <c r="C244" t="s">
        <v>42</v>
      </c>
      <c r="D244">
        <v>75320</v>
      </c>
      <c r="E244" t="s">
        <v>9</v>
      </c>
      <c r="F244" t="s">
        <v>51</v>
      </c>
    </row>
    <row r="245" spans="1:6">
      <c r="A245" t="s">
        <v>269</v>
      </c>
      <c r="B245" t="s">
        <v>7</v>
      </c>
      <c r="C245" t="s">
        <v>20</v>
      </c>
      <c r="D245">
        <v>57910</v>
      </c>
      <c r="E245" t="s">
        <v>21</v>
      </c>
      <c r="F245" t="s">
        <v>28</v>
      </c>
    </row>
    <row r="246" spans="1:6">
      <c r="A246" t="s">
        <v>270</v>
      </c>
      <c r="B246" t="s">
        <v>12</v>
      </c>
      <c r="C246" t="s">
        <v>20</v>
      </c>
      <c r="D246">
        <v>29490</v>
      </c>
      <c r="E246" t="s">
        <v>17</v>
      </c>
      <c r="F246" t="s">
        <v>18</v>
      </c>
    </row>
    <row r="247" spans="1:6">
      <c r="A247" t="s">
        <v>271</v>
      </c>
      <c r="B247" t="s">
        <v>7</v>
      </c>
      <c r="C247" t="s">
        <v>27</v>
      </c>
      <c r="D247">
        <v>52670</v>
      </c>
      <c r="E247" t="s">
        <v>21</v>
      </c>
      <c r="F247" t="s">
        <v>28</v>
      </c>
    </row>
    <row r="248" spans="1:6">
      <c r="A248" t="s">
        <v>272</v>
      </c>
      <c r="B248" t="s">
        <v>7</v>
      </c>
      <c r="C248" t="s">
        <v>53</v>
      </c>
      <c r="D248">
        <v>48530</v>
      </c>
      <c r="E248" t="s">
        <v>17</v>
      </c>
      <c r="F248" t="s">
        <v>28</v>
      </c>
    </row>
    <row r="249" spans="1:6">
      <c r="A249" t="s">
        <v>273</v>
      </c>
      <c r="B249" t="s">
        <v>7</v>
      </c>
      <c r="C249" t="s">
        <v>50</v>
      </c>
      <c r="D249">
        <v>105470</v>
      </c>
      <c r="E249" t="s">
        <v>17</v>
      </c>
      <c r="F249" t="s">
        <v>28</v>
      </c>
    </row>
    <row r="250" spans="1:6">
      <c r="A250" t="s">
        <v>274</v>
      </c>
      <c r="B250" t="s">
        <v>12</v>
      </c>
      <c r="C250" t="s">
        <v>42</v>
      </c>
      <c r="D250">
        <v>98200</v>
      </c>
      <c r="E250" t="s">
        <v>17</v>
      </c>
      <c r="F250" t="s">
        <v>24</v>
      </c>
    </row>
    <row r="251" spans="1:6">
      <c r="A251" t="s">
        <v>275</v>
      </c>
      <c r="B251" t="s">
        <v>7</v>
      </c>
      <c r="C251" t="s">
        <v>27</v>
      </c>
      <c r="D251">
        <v>106190</v>
      </c>
      <c r="E251" t="s">
        <v>17</v>
      </c>
      <c r="F251" t="s">
        <v>10</v>
      </c>
    </row>
    <row r="252" spans="1:6">
      <c r="A252" t="s">
        <v>276</v>
      </c>
      <c r="B252" t="s">
        <v>7</v>
      </c>
      <c r="C252" t="s">
        <v>8</v>
      </c>
      <c r="D252">
        <v>52610</v>
      </c>
      <c r="E252" t="s">
        <v>9</v>
      </c>
      <c r="F252" t="s">
        <v>24</v>
      </c>
    </row>
    <row r="253" spans="1:6">
      <c r="A253" t="s">
        <v>277</v>
      </c>
      <c r="C253" t="s">
        <v>20</v>
      </c>
      <c r="D253">
        <v>63450</v>
      </c>
      <c r="E253" t="s">
        <v>17</v>
      </c>
      <c r="F253" t="s">
        <v>14</v>
      </c>
    </row>
    <row r="254" spans="1:6">
      <c r="A254" t="s">
        <v>278</v>
      </c>
      <c r="B254" t="s">
        <v>7</v>
      </c>
      <c r="C254" t="s">
        <v>53</v>
      </c>
      <c r="D254">
        <v>74710</v>
      </c>
      <c r="E254" t="s">
        <v>17</v>
      </c>
      <c r="F254" t="s">
        <v>14</v>
      </c>
    </row>
    <row r="255" spans="1:6">
      <c r="A255" t="s">
        <v>279</v>
      </c>
      <c r="B255" t="s">
        <v>12</v>
      </c>
      <c r="C255" t="s">
        <v>8</v>
      </c>
      <c r="D255">
        <v>60330</v>
      </c>
      <c r="E255" t="s">
        <v>9</v>
      </c>
      <c r="F255" t="s">
        <v>28</v>
      </c>
    </row>
    <row r="256" spans="1:6">
      <c r="A256" t="s">
        <v>280</v>
      </c>
      <c r="B256" t="s">
        <v>7</v>
      </c>
      <c r="C256" t="s">
        <v>8</v>
      </c>
      <c r="D256">
        <v>61010</v>
      </c>
      <c r="E256" t="s">
        <v>21</v>
      </c>
      <c r="F256" t="s">
        <v>28</v>
      </c>
    </row>
    <row r="257" spans="1:6">
      <c r="A257" t="s">
        <v>281</v>
      </c>
      <c r="B257" t="s">
        <v>12</v>
      </c>
      <c r="C257" t="s">
        <v>53</v>
      </c>
      <c r="D257">
        <v>76300</v>
      </c>
      <c r="E257" t="s">
        <v>21</v>
      </c>
      <c r="F257" t="s">
        <v>18</v>
      </c>
    </row>
    <row r="258" spans="1:6">
      <c r="A258" t="s">
        <v>282</v>
      </c>
      <c r="B258" t="s">
        <v>7</v>
      </c>
      <c r="C258" t="s">
        <v>67</v>
      </c>
      <c r="D258">
        <v>117020</v>
      </c>
      <c r="E258" t="s">
        <v>21</v>
      </c>
      <c r="F258" t="s">
        <v>28</v>
      </c>
    </row>
    <row r="259" spans="1:6">
      <c r="A259" t="s">
        <v>283</v>
      </c>
      <c r="B259" t="s">
        <v>7</v>
      </c>
      <c r="C259" t="s">
        <v>67</v>
      </c>
      <c r="D259">
        <v>77130</v>
      </c>
      <c r="E259" t="s">
        <v>9</v>
      </c>
      <c r="F259" t="s">
        <v>51</v>
      </c>
    </row>
    <row r="260" spans="1:6">
      <c r="A260" t="s">
        <v>284</v>
      </c>
      <c r="B260" t="s">
        <v>12</v>
      </c>
      <c r="C260" t="s">
        <v>27</v>
      </c>
      <c r="D260">
        <v>106930</v>
      </c>
      <c r="E260" t="s">
        <v>9</v>
      </c>
      <c r="F260" t="s">
        <v>28</v>
      </c>
    </row>
    <row r="261" spans="1:6">
      <c r="A261" t="s">
        <v>285</v>
      </c>
      <c r="B261" t="s">
        <v>7</v>
      </c>
      <c r="C261" t="s">
        <v>13</v>
      </c>
      <c r="D261">
        <v>62090</v>
      </c>
      <c r="E261" t="s">
        <v>17</v>
      </c>
      <c r="F261" t="s">
        <v>10</v>
      </c>
    </row>
    <row r="262" spans="1:6">
      <c r="A262" t="s">
        <v>286</v>
      </c>
      <c r="B262" t="s">
        <v>12</v>
      </c>
      <c r="C262" t="s">
        <v>67</v>
      </c>
      <c r="D262">
        <v>61330</v>
      </c>
      <c r="E262" t="s">
        <v>9</v>
      </c>
      <c r="F262" t="s">
        <v>28</v>
      </c>
    </row>
    <row r="263" spans="1:6">
      <c r="A263" t="s">
        <v>287</v>
      </c>
      <c r="B263" t="s">
        <v>12</v>
      </c>
      <c r="C263" t="s">
        <v>42</v>
      </c>
      <c r="D263">
        <v>41600</v>
      </c>
      <c r="E263" t="s">
        <v>17</v>
      </c>
      <c r="F263" t="s">
        <v>18</v>
      </c>
    </row>
    <row r="264" spans="1:6">
      <c r="A264" t="s">
        <v>288</v>
      </c>
      <c r="C264" t="s">
        <v>67</v>
      </c>
      <c r="D264">
        <v>105870</v>
      </c>
      <c r="E264" t="s">
        <v>17</v>
      </c>
      <c r="F264" t="s">
        <v>51</v>
      </c>
    </row>
    <row r="265" spans="1:6">
      <c r="A265" t="s">
        <v>289</v>
      </c>
      <c r="B265" t="s">
        <v>12</v>
      </c>
      <c r="C265" t="s">
        <v>27</v>
      </c>
      <c r="D265">
        <v>118300</v>
      </c>
      <c r="E265" t="s">
        <v>21</v>
      </c>
      <c r="F265" t="s">
        <v>28</v>
      </c>
    </row>
    <row r="266" spans="1:6">
      <c r="A266" t="s">
        <v>290</v>
      </c>
      <c r="B266" t="s">
        <v>12</v>
      </c>
      <c r="C266" t="s">
        <v>50</v>
      </c>
      <c r="D266">
        <v>99680</v>
      </c>
      <c r="E266" t="s">
        <v>21</v>
      </c>
      <c r="F266" t="s">
        <v>14</v>
      </c>
    </row>
    <row r="267" spans="1:6">
      <c r="A267" t="s">
        <v>291</v>
      </c>
      <c r="B267" t="s">
        <v>12</v>
      </c>
      <c r="C267" t="s">
        <v>8</v>
      </c>
      <c r="D267">
        <v>101500</v>
      </c>
      <c r="E267" t="s">
        <v>17</v>
      </c>
      <c r="F267" t="s">
        <v>14</v>
      </c>
    </row>
    <row r="268" spans="1:6">
      <c r="A268" t="s">
        <v>292</v>
      </c>
      <c r="B268" t="s">
        <v>12</v>
      </c>
      <c r="C268" t="s">
        <v>27</v>
      </c>
      <c r="D268">
        <v>46160</v>
      </c>
      <c r="E268" t="s">
        <v>21</v>
      </c>
      <c r="F268" t="s">
        <v>28</v>
      </c>
    </row>
    <row r="269" spans="1:6">
      <c r="A269" t="s">
        <v>293</v>
      </c>
      <c r="B269" t="s">
        <v>12</v>
      </c>
      <c r="C269" t="s">
        <v>8</v>
      </c>
      <c r="D269">
        <v>41930</v>
      </c>
      <c r="E269" t="s">
        <v>9</v>
      </c>
      <c r="F269" t="s">
        <v>28</v>
      </c>
    </row>
    <row r="270" spans="1:6">
      <c r="A270" t="s">
        <v>294</v>
      </c>
      <c r="B270" t="s">
        <v>7</v>
      </c>
      <c r="C270" t="s">
        <v>34</v>
      </c>
      <c r="D270">
        <v>73360</v>
      </c>
      <c r="E270" t="s">
        <v>21</v>
      </c>
      <c r="F270" t="s">
        <v>28</v>
      </c>
    </row>
    <row r="271" spans="1:6">
      <c r="A271" t="s">
        <v>295</v>
      </c>
      <c r="B271" t="s">
        <v>12</v>
      </c>
      <c r="C271" t="s">
        <v>31</v>
      </c>
      <c r="D271">
        <v>119550</v>
      </c>
      <c r="E271" t="s">
        <v>17</v>
      </c>
      <c r="F271" t="s">
        <v>14</v>
      </c>
    </row>
    <row r="272" spans="1:6">
      <c r="A272" t="s">
        <v>296</v>
      </c>
      <c r="B272" t="s">
        <v>12</v>
      </c>
      <c r="C272" t="s">
        <v>27</v>
      </c>
      <c r="D272">
        <v>53240</v>
      </c>
      <c r="E272" t="s">
        <v>17</v>
      </c>
      <c r="F272" t="s">
        <v>14</v>
      </c>
    </row>
    <row r="273" spans="1:6">
      <c r="A273" t="s">
        <v>297</v>
      </c>
      <c r="B273" t="s">
        <v>7</v>
      </c>
      <c r="C273" t="s">
        <v>34</v>
      </c>
      <c r="D273">
        <v>90880</v>
      </c>
      <c r="E273" t="s">
        <v>21</v>
      </c>
      <c r="F273" t="s">
        <v>28</v>
      </c>
    </row>
    <row r="274" spans="1:6">
      <c r="A274" t="s">
        <v>129</v>
      </c>
      <c r="B274" t="s">
        <v>12</v>
      </c>
      <c r="C274" t="s">
        <v>50</v>
      </c>
      <c r="D274">
        <v>44450</v>
      </c>
      <c r="E274" t="s">
        <v>21</v>
      </c>
      <c r="F274" t="s">
        <v>51</v>
      </c>
    </row>
    <row r="275" spans="1:6">
      <c r="A275" t="s">
        <v>298</v>
      </c>
      <c r="B275" t="s">
        <v>7</v>
      </c>
      <c r="C275" t="s">
        <v>23</v>
      </c>
      <c r="D275">
        <v>47670</v>
      </c>
      <c r="E275" t="s">
        <v>17</v>
      </c>
      <c r="F275" t="s">
        <v>28</v>
      </c>
    </row>
    <row r="276" spans="1:6">
      <c r="A276" t="s">
        <v>299</v>
      </c>
      <c r="B276" t="s">
        <v>12</v>
      </c>
      <c r="C276" t="s">
        <v>16</v>
      </c>
      <c r="D276">
        <v>111420</v>
      </c>
      <c r="E276" t="s">
        <v>21</v>
      </c>
      <c r="F276" t="s">
        <v>18</v>
      </c>
    </row>
    <row r="277" spans="1:6">
      <c r="A277" t="s">
        <v>300</v>
      </c>
      <c r="B277" t="s">
        <v>7</v>
      </c>
      <c r="C277" t="s">
        <v>42</v>
      </c>
      <c r="D277">
        <v>47760</v>
      </c>
      <c r="E277" t="s">
        <v>21</v>
      </c>
      <c r="F277" t="s">
        <v>28</v>
      </c>
    </row>
    <row r="278" spans="1:6">
      <c r="A278" t="s">
        <v>301</v>
      </c>
      <c r="B278" t="s">
        <v>7</v>
      </c>
      <c r="C278" t="s">
        <v>37</v>
      </c>
      <c r="D278">
        <v>47650</v>
      </c>
      <c r="E278" t="s">
        <v>17</v>
      </c>
      <c r="F278" t="s">
        <v>14</v>
      </c>
    </row>
    <row r="279" spans="1:6">
      <c r="A279" t="s">
        <v>302</v>
      </c>
      <c r="B279" t="s">
        <v>12</v>
      </c>
      <c r="C279" t="s">
        <v>31</v>
      </c>
      <c r="D279">
        <v>103360</v>
      </c>
      <c r="E279" t="s">
        <v>17</v>
      </c>
      <c r="F279" t="s">
        <v>10</v>
      </c>
    </row>
    <row r="280" spans="1:6">
      <c r="A280" t="s">
        <v>303</v>
      </c>
      <c r="B280" t="s">
        <v>7</v>
      </c>
      <c r="C280" t="s">
        <v>27</v>
      </c>
      <c r="D280">
        <v>48530</v>
      </c>
      <c r="E280" t="s">
        <v>21</v>
      </c>
      <c r="F280" t="s">
        <v>24</v>
      </c>
    </row>
    <row r="281" spans="1:6">
      <c r="A281" t="s">
        <v>304</v>
      </c>
      <c r="B281" t="s">
        <v>7</v>
      </c>
      <c r="C281" t="s">
        <v>67</v>
      </c>
      <c r="D281">
        <v>72160</v>
      </c>
      <c r="E281" t="s">
        <v>21</v>
      </c>
      <c r="F281" t="s">
        <v>28</v>
      </c>
    </row>
    <row r="282" spans="1:6">
      <c r="A282" t="s">
        <v>305</v>
      </c>
      <c r="B282" t="s">
        <v>7</v>
      </c>
      <c r="C282" t="s">
        <v>34</v>
      </c>
      <c r="D282">
        <v>60800</v>
      </c>
      <c r="E282" t="s">
        <v>17</v>
      </c>
      <c r="F282" t="s">
        <v>28</v>
      </c>
    </row>
    <row r="283" spans="1:6">
      <c r="A283" t="s">
        <v>306</v>
      </c>
      <c r="B283" t="s">
        <v>12</v>
      </c>
      <c r="C283" t="s">
        <v>31</v>
      </c>
      <c r="D283">
        <v>74010</v>
      </c>
      <c r="E283" t="s">
        <v>21</v>
      </c>
      <c r="F283" t="s">
        <v>28</v>
      </c>
    </row>
    <row r="284" spans="1:6">
      <c r="A284" t="s">
        <v>307</v>
      </c>
      <c r="B284" t="s">
        <v>12</v>
      </c>
      <c r="C284" t="s">
        <v>31</v>
      </c>
      <c r="D284">
        <v>60760</v>
      </c>
      <c r="E284" t="s">
        <v>9</v>
      </c>
      <c r="F284" t="s">
        <v>10</v>
      </c>
    </row>
    <row r="285" spans="1:6">
      <c r="A285" t="s">
        <v>308</v>
      </c>
      <c r="B285" t="s">
        <v>7</v>
      </c>
      <c r="C285" t="s">
        <v>13</v>
      </c>
      <c r="D285">
        <v>74550</v>
      </c>
      <c r="E285" t="s">
        <v>9</v>
      </c>
      <c r="F285" t="s">
        <v>28</v>
      </c>
    </row>
    <row r="286" spans="1:6">
      <c r="A286" t="s">
        <v>309</v>
      </c>
      <c r="B286" t="s">
        <v>7</v>
      </c>
      <c r="C286" t="s">
        <v>13</v>
      </c>
      <c r="D286">
        <v>32500</v>
      </c>
      <c r="E286" t="s">
        <v>17</v>
      </c>
      <c r="F286" t="s">
        <v>24</v>
      </c>
    </row>
    <row r="287" spans="1:6">
      <c r="A287" t="s">
        <v>310</v>
      </c>
      <c r="B287" t="s">
        <v>7</v>
      </c>
      <c r="C287" t="s">
        <v>34</v>
      </c>
      <c r="D287">
        <v>110040</v>
      </c>
      <c r="E287" t="s">
        <v>9</v>
      </c>
      <c r="F287" t="s">
        <v>14</v>
      </c>
    </row>
    <row r="288" spans="1:6">
      <c r="A288" t="s">
        <v>311</v>
      </c>
      <c r="B288" t="s">
        <v>12</v>
      </c>
      <c r="C288" t="s">
        <v>20</v>
      </c>
      <c r="D288">
        <v>99750</v>
      </c>
      <c r="E288" t="s">
        <v>21</v>
      </c>
      <c r="F288" t="s">
        <v>28</v>
      </c>
    </row>
    <row r="289" spans="1:6">
      <c r="A289" t="s">
        <v>312</v>
      </c>
      <c r="B289" t="s">
        <v>12</v>
      </c>
      <c r="C289" t="s">
        <v>27</v>
      </c>
      <c r="D289">
        <v>92470</v>
      </c>
      <c r="E289" t="s">
        <v>21</v>
      </c>
      <c r="F289" t="s">
        <v>28</v>
      </c>
    </row>
    <row r="290" spans="1:6">
      <c r="A290" t="s">
        <v>313</v>
      </c>
      <c r="B290" t="s">
        <v>12</v>
      </c>
      <c r="C290" t="s">
        <v>13</v>
      </c>
      <c r="D290">
        <v>109980</v>
      </c>
      <c r="E290" t="s">
        <v>21</v>
      </c>
      <c r="F290" t="s">
        <v>28</v>
      </c>
    </row>
    <row r="291" spans="1:6">
      <c r="A291" t="s">
        <v>314</v>
      </c>
      <c r="B291" t="s">
        <v>7</v>
      </c>
      <c r="C291" t="s">
        <v>20</v>
      </c>
      <c r="D291">
        <v>41790</v>
      </c>
      <c r="E291" t="s">
        <v>17</v>
      </c>
      <c r="F291" t="s">
        <v>28</v>
      </c>
    </row>
    <row r="292" spans="1:6">
      <c r="A292" t="s">
        <v>315</v>
      </c>
      <c r="B292" t="s">
        <v>7</v>
      </c>
      <c r="C292" t="s">
        <v>23</v>
      </c>
      <c r="D292">
        <v>86360</v>
      </c>
      <c r="E292" t="s">
        <v>21</v>
      </c>
      <c r="F292" t="s">
        <v>51</v>
      </c>
    </row>
    <row r="293" spans="1:6">
      <c r="A293" t="s">
        <v>316</v>
      </c>
      <c r="B293" t="s">
        <v>7</v>
      </c>
      <c r="C293" t="s">
        <v>27</v>
      </c>
      <c r="D293">
        <v>65570</v>
      </c>
      <c r="E293" t="s">
        <v>21</v>
      </c>
      <c r="F293" t="s">
        <v>10</v>
      </c>
    </row>
    <row r="294" spans="1:6">
      <c r="A294" t="s">
        <v>317</v>
      </c>
      <c r="B294" t="s">
        <v>12</v>
      </c>
      <c r="C294" t="s">
        <v>53</v>
      </c>
      <c r="D294">
        <v>69160</v>
      </c>
      <c r="E294" t="s">
        <v>21</v>
      </c>
      <c r="F294" t="s">
        <v>10</v>
      </c>
    </row>
    <row r="295" spans="1:6">
      <c r="A295" t="s">
        <v>318</v>
      </c>
      <c r="B295" t="s">
        <v>12</v>
      </c>
      <c r="C295" t="s">
        <v>37</v>
      </c>
      <c r="D295">
        <v>41570</v>
      </c>
      <c r="E295" t="s">
        <v>17</v>
      </c>
      <c r="F295" t="s">
        <v>14</v>
      </c>
    </row>
    <row r="296" spans="1:6">
      <c r="A296" t="s">
        <v>319</v>
      </c>
      <c r="B296" t="s">
        <v>12</v>
      </c>
      <c r="C296" t="s">
        <v>8</v>
      </c>
      <c r="D296">
        <v>83400</v>
      </c>
      <c r="E296" t="s">
        <v>21</v>
      </c>
      <c r="F296" t="s">
        <v>24</v>
      </c>
    </row>
    <row r="297" spans="1:6">
      <c r="A297" t="s">
        <v>320</v>
      </c>
      <c r="B297" t="s">
        <v>7</v>
      </c>
      <c r="C297" t="s">
        <v>34</v>
      </c>
      <c r="D297">
        <v>67660</v>
      </c>
      <c r="E297" t="s">
        <v>21</v>
      </c>
      <c r="F297" t="s">
        <v>51</v>
      </c>
    </row>
    <row r="298" spans="1:6">
      <c r="A298" t="s">
        <v>321</v>
      </c>
      <c r="B298" t="s">
        <v>12</v>
      </c>
      <c r="C298" t="s">
        <v>37</v>
      </c>
      <c r="D298">
        <v>34470</v>
      </c>
      <c r="E298" t="s">
        <v>17</v>
      </c>
      <c r="F298" t="s">
        <v>14</v>
      </c>
    </row>
    <row r="299" spans="1:6">
      <c r="A299" t="s">
        <v>322</v>
      </c>
      <c r="B299" t="s">
        <v>12</v>
      </c>
      <c r="C299" t="s">
        <v>8</v>
      </c>
      <c r="D299">
        <v>38240</v>
      </c>
      <c r="E299" t="s">
        <v>21</v>
      </c>
      <c r="F299" t="s">
        <v>18</v>
      </c>
    </row>
    <row r="300" spans="1:6">
      <c r="A300" t="s">
        <v>323</v>
      </c>
      <c r="B300" t="s">
        <v>12</v>
      </c>
      <c r="C300" t="s">
        <v>13</v>
      </c>
      <c r="D300">
        <v>78380</v>
      </c>
      <c r="E300" t="s">
        <v>17</v>
      </c>
      <c r="F300" t="s">
        <v>51</v>
      </c>
    </row>
    <row r="301" spans="1:6">
      <c r="A301" t="s">
        <v>324</v>
      </c>
      <c r="B301" t="s">
        <v>12</v>
      </c>
      <c r="C301" t="s">
        <v>34</v>
      </c>
      <c r="D301">
        <v>72500</v>
      </c>
      <c r="E301" t="s">
        <v>9</v>
      </c>
      <c r="F301" t="s">
        <v>28</v>
      </c>
    </row>
    <row r="302" spans="1:6">
      <c r="A302" t="s">
        <v>325</v>
      </c>
      <c r="B302" t="s">
        <v>12</v>
      </c>
      <c r="C302" t="s">
        <v>13</v>
      </c>
      <c r="D302">
        <v>115640</v>
      </c>
      <c r="E302" t="s">
        <v>17</v>
      </c>
      <c r="F302" t="s">
        <v>28</v>
      </c>
    </row>
    <row r="303" spans="1:6">
      <c r="A303" t="s">
        <v>326</v>
      </c>
      <c r="B303" t="s">
        <v>7</v>
      </c>
      <c r="C303" t="s">
        <v>16</v>
      </c>
      <c r="D303">
        <v>46250</v>
      </c>
      <c r="E303" t="s">
        <v>17</v>
      </c>
      <c r="F303" t="s">
        <v>28</v>
      </c>
    </row>
    <row r="304" spans="1:6">
      <c r="A304" t="s">
        <v>327</v>
      </c>
      <c r="B304" t="s">
        <v>12</v>
      </c>
      <c r="C304" t="s">
        <v>37</v>
      </c>
      <c r="D304">
        <v>82120</v>
      </c>
      <c r="E304" t="s">
        <v>9</v>
      </c>
      <c r="F304" t="s">
        <v>28</v>
      </c>
    </row>
    <row r="305" spans="1:6">
      <c r="A305" t="s">
        <v>328</v>
      </c>
      <c r="B305" t="s">
        <v>7</v>
      </c>
      <c r="C305" t="s">
        <v>31</v>
      </c>
      <c r="D305">
        <v>108160</v>
      </c>
      <c r="E305" t="s">
        <v>9</v>
      </c>
      <c r="F305" t="s">
        <v>14</v>
      </c>
    </row>
    <row r="306" spans="1:6">
      <c r="A306" t="s">
        <v>329</v>
      </c>
      <c r="B306" t="s">
        <v>7</v>
      </c>
      <c r="C306" t="s">
        <v>8</v>
      </c>
      <c r="D306">
        <v>108360</v>
      </c>
      <c r="E306" t="s">
        <v>17</v>
      </c>
      <c r="F306" t="s">
        <v>28</v>
      </c>
    </row>
    <row r="307" spans="1:6">
      <c r="A307" t="s">
        <v>330</v>
      </c>
      <c r="B307" t="s">
        <v>12</v>
      </c>
      <c r="C307" t="s">
        <v>27</v>
      </c>
      <c r="D307">
        <v>77840</v>
      </c>
      <c r="E307" t="s">
        <v>17</v>
      </c>
      <c r="F307" t="s">
        <v>24</v>
      </c>
    </row>
    <row r="308" spans="1:6">
      <c r="A308" t="s">
        <v>331</v>
      </c>
      <c r="B308" t="s">
        <v>12</v>
      </c>
      <c r="C308" t="s">
        <v>31</v>
      </c>
      <c r="D308">
        <v>85180</v>
      </c>
      <c r="E308" t="s">
        <v>21</v>
      </c>
      <c r="F308" t="s">
        <v>24</v>
      </c>
    </row>
    <row r="309" spans="1:6">
      <c r="A309" t="s">
        <v>332</v>
      </c>
      <c r="B309" t="s">
        <v>7</v>
      </c>
      <c r="C309" t="s">
        <v>34</v>
      </c>
      <c r="D309">
        <v>85920</v>
      </c>
      <c r="E309" t="s">
        <v>17</v>
      </c>
      <c r="F309" t="s">
        <v>24</v>
      </c>
    </row>
    <row r="310" spans="1:6">
      <c r="A310" t="s">
        <v>333</v>
      </c>
      <c r="B310" t="s">
        <v>12</v>
      </c>
      <c r="C310" t="s">
        <v>27</v>
      </c>
      <c r="D310">
        <v>106490</v>
      </c>
      <c r="E310" t="s">
        <v>21</v>
      </c>
      <c r="F310" t="s">
        <v>28</v>
      </c>
    </row>
    <row r="311" spans="1:6">
      <c r="A311" t="s">
        <v>334</v>
      </c>
      <c r="B311" t="s">
        <v>7</v>
      </c>
      <c r="C311" t="s">
        <v>20</v>
      </c>
      <c r="D311">
        <v>38520</v>
      </c>
      <c r="E311" t="s">
        <v>9</v>
      </c>
      <c r="F311" t="s">
        <v>24</v>
      </c>
    </row>
    <row r="312" spans="1:6">
      <c r="A312" t="s">
        <v>335</v>
      </c>
      <c r="B312" t="s">
        <v>12</v>
      </c>
      <c r="C312" t="s">
        <v>42</v>
      </c>
      <c r="D312">
        <v>49530</v>
      </c>
      <c r="E312" t="s">
        <v>9</v>
      </c>
      <c r="F312" t="s">
        <v>28</v>
      </c>
    </row>
    <row r="313" spans="1:6">
      <c r="A313" t="s">
        <v>336</v>
      </c>
      <c r="B313" t="s">
        <v>7</v>
      </c>
      <c r="C313" t="s">
        <v>37</v>
      </c>
      <c r="D313">
        <v>29610</v>
      </c>
      <c r="E313" t="s">
        <v>17</v>
      </c>
      <c r="F313" t="s">
        <v>28</v>
      </c>
    </row>
    <row r="314" spans="1:6">
      <c r="A314" t="s">
        <v>337</v>
      </c>
      <c r="B314" t="s">
        <v>7</v>
      </c>
      <c r="C314" t="s">
        <v>42</v>
      </c>
      <c r="D314">
        <v>84170</v>
      </c>
      <c r="E314" t="s">
        <v>17</v>
      </c>
      <c r="F314" t="s">
        <v>14</v>
      </c>
    </row>
    <row r="315" spans="1:6">
      <c r="A315" t="s">
        <v>338</v>
      </c>
      <c r="B315" t="s">
        <v>7</v>
      </c>
      <c r="C315" t="s">
        <v>23</v>
      </c>
      <c r="D315">
        <v>92190</v>
      </c>
      <c r="E315" t="s">
        <v>17</v>
      </c>
      <c r="F315" t="s">
        <v>28</v>
      </c>
    </row>
    <row r="316" spans="1:6">
      <c r="A316" t="s">
        <v>339</v>
      </c>
      <c r="B316" t="s">
        <v>7</v>
      </c>
      <c r="C316" t="s">
        <v>16</v>
      </c>
      <c r="D316">
        <v>82240</v>
      </c>
      <c r="E316" t="s">
        <v>9</v>
      </c>
      <c r="F316" t="s">
        <v>28</v>
      </c>
    </row>
    <row r="317" spans="1:6">
      <c r="A317" t="s">
        <v>340</v>
      </c>
      <c r="B317" t="s">
        <v>7</v>
      </c>
      <c r="C317" t="s">
        <v>27</v>
      </c>
      <c r="D317">
        <v>87850</v>
      </c>
      <c r="E317" t="s">
        <v>21</v>
      </c>
      <c r="F317" t="s">
        <v>14</v>
      </c>
    </row>
    <row r="318" spans="1:6">
      <c r="A318" t="s">
        <v>341</v>
      </c>
      <c r="B318" t="s">
        <v>7</v>
      </c>
      <c r="C318" t="s">
        <v>34</v>
      </c>
      <c r="D318">
        <v>43700</v>
      </c>
      <c r="E318" t="s">
        <v>9</v>
      </c>
      <c r="F318" t="s">
        <v>28</v>
      </c>
    </row>
    <row r="319" spans="1:6">
      <c r="A319" t="s">
        <v>342</v>
      </c>
      <c r="B319" t="s">
        <v>12</v>
      </c>
      <c r="C319" t="s">
        <v>31</v>
      </c>
      <c r="D319">
        <v>88690</v>
      </c>
      <c r="E319" t="s">
        <v>9</v>
      </c>
      <c r="F319" t="s">
        <v>18</v>
      </c>
    </row>
    <row r="320" spans="1:6">
      <c r="A320" t="s">
        <v>343</v>
      </c>
      <c r="B320" t="s">
        <v>7</v>
      </c>
      <c r="C320" t="s">
        <v>67</v>
      </c>
      <c r="D320">
        <v>31820</v>
      </c>
      <c r="E320" t="s">
        <v>9</v>
      </c>
      <c r="F320" t="s">
        <v>28</v>
      </c>
    </row>
    <row r="321" spans="1:6">
      <c r="A321" t="s">
        <v>344</v>
      </c>
      <c r="B321" t="s">
        <v>7</v>
      </c>
      <c r="C321" t="s">
        <v>67</v>
      </c>
      <c r="D321">
        <v>70230</v>
      </c>
      <c r="E321" t="s">
        <v>21</v>
      </c>
      <c r="F321" t="s">
        <v>28</v>
      </c>
    </row>
    <row r="322" spans="1:6">
      <c r="A322" t="s">
        <v>345</v>
      </c>
      <c r="B322" t="s">
        <v>7</v>
      </c>
      <c r="C322" t="s">
        <v>20</v>
      </c>
      <c r="D322">
        <v>96320</v>
      </c>
      <c r="E322" t="s">
        <v>17</v>
      </c>
      <c r="F322" t="s">
        <v>28</v>
      </c>
    </row>
    <row r="323" spans="1:6">
      <c r="A323" t="s">
        <v>346</v>
      </c>
      <c r="B323" t="s">
        <v>7</v>
      </c>
      <c r="C323" t="s">
        <v>20</v>
      </c>
      <c r="D323">
        <v>90700</v>
      </c>
      <c r="E323" t="s">
        <v>17</v>
      </c>
      <c r="F323" t="s">
        <v>51</v>
      </c>
    </row>
    <row r="324" spans="1:6">
      <c r="A324" t="s">
        <v>347</v>
      </c>
      <c r="B324" t="s">
        <v>12</v>
      </c>
      <c r="C324" t="s">
        <v>31</v>
      </c>
      <c r="D324">
        <v>67960</v>
      </c>
      <c r="E324" t="s">
        <v>21</v>
      </c>
      <c r="F324" t="s">
        <v>28</v>
      </c>
    </row>
    <row r="325" spans="1:6">
      <c r="A325" t="s">
        <v>348</v>
      </c>
      <c r="B325" t="s">
        <v>7</v>
      </c>
      <c r="C325" t="s">
        <v>31</v>
      </c>
      <c r="D325">
        <v>103110</v>
      </c>
      <c r="E325" t="s">
        <v>21</v>
      </c>
      <c r="F325" t="s">
        <v>14</v>
      </c>
    </row>
    <row r="326" spans="1:6">
      <c r="A326" t="s">
        <v>349</v>
      </c>
      <c r="B326" t="s">
        <v>12</v>
      </c>
      <c r="C326" t="s">
        <v>13</v>
      </c>
      <c r="D326">
        <v>59610</v>
      </c>
      <c r="E326" t="s">
        <v>9</v>
      </c>
      <c r="F326" t="s">
        <v>14</v>
      </c>
    </row>
    <row r="327" spans="1:6">
      <c r="A327" t="s">
        <v>350</v>
      </c>
      <c r="B327" t="s">
        <v>7</v>
      </c>
      <c r="C327" t="s">
        <v>20</v>
      </c>
      <c r="D327">
        <v>66570</v>
      </c>
      <c r="E327" t="s">
        <v>17</v>
      </c>
      <c r="F327" t="s">
        <v>24</v>
      </c>
    </row>
    <row r="328" spans="1:6">
      <c r="A328" t="s">
        <v>351</v>
      </c>
      <c r="B328" t="s">
        <v>12</v>
      </c>
      <c r="C328" t="s">
        <v>53</v>
      </c>
      <c r="D328">
        <v>74390</v>
      </c>
      <c r="E328" t="s">
        <v>21</v>
      </c>
      <c r="F328" t="s">
        <v>28</v>
      </c>
    </row>
    <row r="329" spans="1:6">
      <c r="A329" t="s">
        <v>352</v>
      </c>
      <c r="C329" t="s">
        <v>13</v>
      </c>
      <c r="D329">
        <v>67010</v>
      </c>
      <c r="E329" t="s">
        <v>17</v>
      </c>
      <c r="F329" t="s">
        <v>14</v>
      </c>
    </row>
    <row r="330" spans="1:6">
      <c r="A330" t="s">
        <v>353</v>
      </c>
      <c r="B330" t="s">
        <v>7</v>
      </c>
      <c r="C330" t="s">
        <v>50</v>
      </c>
      <c r="D330">
        <v>109710</v>
      </c>
      <c r="E330" t="s">
        <v>17</v>
      </c>
      <c r="F330" t="s">
        <v>28</v>
      </c>
    </row>
    <row r="331" spans="1:6">
      <c r="A331" t="s">
        <v>354</v>
      </c>
      <c r="B331" t="s">
        <v>12</v>
      </c>
      <c r="C331" t="s">
        <v>37</v>
      </c>
      <c r="D331">
        <v>110910</v>
      </c>
      <c r="E331" t="s">
        <v>9</v>
      </c>
      <c r="F331" t="s">
        <v>28</v>
      </c>
    </row>
    <row r="332" spans="1:6">
      <c r="A332" t="s">
        <v>180</v>
      </c>
      <c r="B332" t="s">
        <v>7</v>
      </c>
      <c r="C332" t="s">
        <v>20</v>
      </c>
      <c r="D332">
        <v>29770</v>
      </c>
      <c r="E332" t="s">
        <v>17</v>
      </c>
      <c r="F332" t="s">
        <v>10</v>
      </c>
    </row>
    <row r="333" spans="1:6">
      <c r="A333" t="s">
        <v>355</v>
      </c>
      <c r="B333" t="s">
        <v>12</v>
      </c>
      <c r="C333" t="s">
        <v>23</v>
      </c>
      <c r="D333">
        <v>80060</v>
      </c>
      <c r="E333" t="s">
        <v>21</v>
      </c>
      <c r="F333" t="s">
        <v>10</v>
      </c>
    </row>
    <row r="334" spans="1:6">
      <c r="A334" t="s">
        <v>356</v>
      </c>
      <c r="B334" t="s">
        <v>7</v>
      </c>
      <c r="C334" t="s">
        <v>42</v>
      </c>
      <c r="D334">
        <v>99750</v>
      </c>
      <c r="E334" t="s">
        <v>9</v>
      </c>
      <c r="F334" t="s">
        <v>28</v>
      </c>
    </row>
    <row r="335" spans="1:6">
      <c r="A335" t="s">
        <v>357</v>
      </c>
      <c r="B335" t="s">
        <v>7</v>
      </c>
      <c r="C335" t="s">
        <v>8</v>
      </c>
      <c r="D335">
        <v>108250</v>
      </c>
      <c r="E335" t="s">
        <v>9</v>
      </c>
      <c r="F335" t="s">
        <v>28</v>
      </c>
    </row>
    <row r="336" spans="1:6">
      <c r="A336" t="s">
        <v>358</v>
      </c>
      <c r="B336" t="s">
        <v>7</v>
      </c>
      <c r="C336" t="s">
        <v>37</v>
      </c>
      <c r="D336">
        <v>104340</v>
      </c>
      <c r="E336" t="s">
        <v>21</v>
      </c>
      <c r="F336" t="s">
        <v>28</v>
      </c>
    </row>
    <row r="337" spans="1:6">
      <c r="A337" t="s">
        <v>359</v>
      </c>
      <c r="B337" t="s">
        <v>12</v>
      </c>
      <c r="C337" t="s">
        <v>37</v>
      </c>
      <c r="D337">
        <v>38440</v>
      </c>
      <c r="E337" t="s">
        <v>9</v>
      </c>
      <c r="F337" t="s">
        <v>28</v>
      </c>
    </row>
    <row r="338" spans="1:6">
      <c r="A338" t="s">
        <v>360</v>
      </c>
      <c r="B338" t="s">
        <v>12</v>
      </c>
      <c r="C338" t="s">
        <v>23</v>
      </c>
      <c r="D338">
        <v>50800</v>
      </c>
      <c r="E338" t="s">
        <v>17</v>
      </c>
      <c r="F338" t="s">
        <v>10</v>
      </c>
    </row>
    <row r="339" spans="1:6">
      <c r="A339" t="s">
        <v>361</v>
      </c>
      <c r="B339" t="s">
        <v>12</v>
      </c>
      <c r="C339" t="s">
        <v>16</v>
      </c>
      <c r="D339">
        <v>44400</v>
      </c>
      <c r="E339" t="s">
        <v>9</v>
      </c>
      <c r="F339" t="s">
        <v>28</v>
      </c>
    </row>
    <row r="340" spans="1:6">
      <c r="A340" t="s">
        <v>362</v>
      </c>
      <c r="B340" t="s">
        <v>12</v>
      </c>
      <c r="C340" t="s">
        <v>13</v>
      </c>
      <c r="D340">
        <v>34980</v>
      </c>
      <c r="E340" t="s">
        <v>9</v>
      </c>
      <c r="F340" t="s">
        <v>14</v>
      </c>
    </row>
    <row r="341" spans="1:6">
      <c r="A341" t="s">
        <v>363</v>
      </c>
      <c r="B341" t="s">
        <v>12</v>
      </c>
      <c r="C341" t="s">
        <v>23</v>
      </c>
      <c r="D341">
        <v>77260</v>
      </c>
      <c r="E341" t="s">
        <v>17</v>
      </c>
      <c r="F341" t="s">
        <v>28</v>
      </c>
    </row>
    <row r="342" spans="1:6">
      <c r="A342" t="s">
        <v>364</v>
      </c>
      <c r="B342" t="s">
        <v>12</v>
      </c>
      <c r="C342" t="s">
        <v>20</v>
      </c>
      <c r="D342">
        <v>117940</v>
      </c>
      <c r="E342" t="s">
        <v>9</v>
      </c>
      <c r="F342" t="s">
        <v>28</v>
      </c>
    </row>
    <row r="343" spans="1:6">
      <c r="A343" t="s">
        <v>365</v>
      </c>
      <c r="B343" t="s">
        <v>12</v>
      </c>
      <c r="C343" t="s">
        <v>20</v>
      </c>
      <c r="D343">
        <v>31040</v>
      </c>
      <c r="E343" t="s">
        <v>17</v>
      </c>
      <c r="F343" t="s">
        <v>14</v>
      </c>
    </row>
    <row r="344" spans="1:6">
      <c r="A344" t="s">
        <v>366</v>
      </c>
      <c r="B344" t="s">
        <v>7</v>
      </c>
      <c r="C344" t="s">
        <v>16</v>
      </c>
      <c r="D344">
        <v>109140</v>
      </c>
      <c r="E344" t="s">
        <v>17</v>
      </c>
      <c r="F344" t="s">
        <v>28</v>
      </c>
    </row>
    <row r="345" spans="1:6">
      <c r="A345" t="s">
        <v>367</v>
      </c>
      <c r="B345" t="s">
        <v>12</v>
      </c>
      <c r="C345" t="s">
        <v>16</v>
      </c>
      <c r="E345" t="s">
        <v>9</v>
      </c>
      <c r="F345" t="s">
        <v>28</v>
      </c>
    </row>
    <row r="346" spans="1:6">
      <c r="A346" t="s">
        <v>368</v>
      </c>
      <c r="B346" t="s">
        <v>7</v>
      </c>
      <c r="C346" t="s">
        <v>31</v>
      </c>
      <c r="D346">
        <v>96370</v>
      </c>
      <c r="E346" t="s">
        <v>9</v>
      </c>
      <c r="F346" t="s">
        <v>18</v>
      </c>
    </row>
    <row r="347" spans="1:6">
      <c r="A347" t="s">
        <v>369</v>
      </c>
      <c r="B347" t="s">
        <v>12</v>
      </c>
      <c r="C347" t="s">
        <v>31</v>
      </c>
      <c r="D347">
        <v>31170</v>
      </c>
      <c r="E347" t="s">
        <v>17</v>
      </c>
      <c r="F347" t="s">
        <v>28</v>
      </c>
    </row>
    <row r="348" spans="1:6">
      <c r="A348" t="s">
        <v>370</v>
      </c>
      <c r="B348" t="s">
        <v>12</v>
      </c>
      <c r="C348" t="s">
        <v>34</v>
      </c>
      <c r="D348">
        <v>116240</v>
      </c>
      <c r="E348" t="s">
        <v>21</v>
      </c>
      <c r="F348" t="s">
        <v>28</v>
      </c>
    </row>
    <row r="349" spans="1:6">
      <c r="A349" t="s">
        <v>371</v>
      </c>
      <c r="B349" t="s">
        <v>7</v>
      </c>
      <c r="C349" t="s">
        <v>37</v>
      </c>
      <c r="D349">
        <v>115190</v>
      </c>
      <c r="E349" t="s">
        <v>21</v>
      </c>
      <c r="F349" t="s">
        <v>51</v>
      </c>
    </row>
    <row r="350" spans="1:6">
      <c r="A350" t="s">
        <v>372</v>
      </c>
      <c r="B350" t="s">
        <v>7</v>
      </c>
      <c r="C350" t="s">
        <v>42</v>
      </c>
      <c r="D350">
        <v>79570</v>
      </c>
      <c r="E350" t="s">
        <v>21</v>
      </c>
      <c r="F350" t="s">
        <v>28</v>
      </c>
    </row>
    <row r="351" spans="1:6">
      <c r="A351" t="s">
        <v>373</v>
      </c>
      <c r="B351" t="s">
        <v>12</v>
      </c>
      <c r="C351" t="s">
        <v>42</v>
      </c>
      <c r="D351">
        <v>95680</v>
      </c>
      <c r="E351" t="s">
        <v>21</v>
      </c>
      <c r="F351" t="s">
        <v>10</v>
      </c>
    </row>
    <row r="352" spans="1:6">
      <c r="A352" t="s">
        <v>374</v>
      </c>
      <c r="C352" t="s">
        <v>53</v>
      </c>
      <c r="D352">
        <v>107110</v>
      </c>
      <c r="E352" t="s">
        <v>17</v>
      </c>
      <c r="F352" t="s">
        <v>14</v>
      </c>
    </row>
    <row r="353" spans="1:6">
      <c r="A353" t="s">
        <v>375</v>
      </c>
      <c r="B353" t="s">
        <v>7</v>
      </c>
      <c r="C353" t="s">
        <v>8</v>
      </c>
      <c r="D353">
        <v>66100</v>
      </c>
      <c r="E353" t="s">
        <v>21</v>
      </c>
      <c r="F353" t="s">
        <v>24</v>
      </c>
    </row>
    <row r="354" spans="1:6">
      <c r="A354" t="s">
        <v>376</v>
      </c>
      <c r="B354" t="s">
        <v>7</v>
      </c>
      <c r="C354" t="s">
        <v>20</v>
      </c>
      <c r="D354">
        <v>39960</v>
      </c>
      <c r="E354" t="s">
        <v>17</v>
      </c>
      <c r="F354" t="s">
        <v>28</v>
      </c>
    </row>
    <row r="355" spans="1:6">
      <c r="A355" t="s">
        <v>377</v>
      </c>
      <c r="B355" t="s">
        <v>7</v>
      </c>
      <c r="C355" t="s">
        <v>16</v>
      </c>
      <c r="D355">
        <v>111850</v>
      </c>
      <c r="E355" t="s">
        <v>21</v>
      </c>
      <c r="F355" t="s">
        <v>28</v>
      </c>
    </row>
    <row r="356" spans="1:6">
      <c r="A356" t="s">
        <v>378</v>
      </c>
      <c r="B356" t="s">
        <v>12</v>
      </c>
      <c r="C356" t="s">
        <v>34</v>
      </c>
      <c r="D356">
        <v>29890</v>
      </c>
      <c r="E356" t="s">
        <v>21</v>
      </c>
      <c r="F356" t="s">
        <v>14</v>
      </c>
    </row>
    <row r="357" spans="1:6">
      <c r="A357" t="s">
        <v>379</v>
      </c>
      <c r="B357" t="s">
        <v>7</v>
      </c>
      <c r="C357" t="s">
        <v>67</v>
      </c>
      <c r="D357">
        <v>48170</v>
      </c>
      <c r="E357" t="s">
        <v>17</v>
      </c>
      <c r="F357" t="s">
        <v>14</v>
      </c>
    </row>
    <row r="358" spans="1:6">
      <c r="A358" t="s">
        <v>380</v>
      </c>
      <c r="B358" t="s">
        <v>12</v>
      </c>
      <c r="C358" t="s">
        <v>31</v>
      </c>
      <c r="D358">
        <v>99200</v>
      </c>
      <c r="E358" t="s">
        <v>9</v>
      </c>
      <c r="F358" t="s">
        <v>14</v>
      </c>
    </row>
    <row r="359" spans="1:6">
      <c r="A359" t="s">
        <v>381</v>
      </c>
      <c r="B359" t="s">
        <v>7</v>
      </c>
      <c r="C359" t="s">
        <v>20</v>
      </c>
      <c r="D359">
        <v>72840</v>
      </c>
      <c r="E359" t="s">
        <v>17</v>
      </c>
      <c r="F359" t="s">
        <v>28</v>
      </c>
    </row>
    <row r="360" spans="1:6">
      <c r="A360" t="s">
        <v>382</v>
      </c>
      <c r="B360" t="s">
        <v>7</v>
      </c>
      <c r="C360" t="s">
        <v>13</v>
      </c>
      <c r="D360">
        <v>68970</v>
      </c>
      <c r="E360" t="s">
        <v>21</v>
      </c>
      <c r="F360" t="s">
        <v>28</v>
      </c>
    </row>
    <row r="361" spans="1:6">
      <c r="A361" t="s">
        <v>383</v>
      </c>
      <c r="B361" t="s">
        <v>7</v>
      </c>
      <c r="C361" t="s">
        <v>67</v>
      </c>
      <c r="D361">
        <v>89090</v>
      </c>
      <c r="E361" t="s">
        <v>21</v>
      </c>
      <c r="F361" t="s">
        <v>14</v>
      </c>
    </row>
    <row r="362" spans="1:6">
      <c r="A362" t="s">
        <v>209</v>
      </c>
      <c r="B362" t="s">
        <v>12</v>
      </c>
      <c r="C362" t="s">
        <v>13</v>
      </c>
      <c r="D362">
        <v>86940</v>
      </c>
      <c r="E362" t="s">
        <v>17</v>
      </c>
      <c r="F362" t="s">
        <v>24</v>
      </c>
    </row>
    <row r="363" spans="1:6">
      <c r="A363" t="s">
        <v>384</v>
      </c>
      <c r="B363" t="s">
        <v>7</v>
      </c>
      <c r="C363" t="s">
        <v>34</v>
      </c>
      <c r="D363">
        <v>118450</v>
      </c>
      <c r="E363" t="s">
        <v>21</v>
      </c>
      <c r="F363" t="s">
        <v>10</v>
      </c>
    </row>
    <row r="364" spans="1:6">
      <c r="A364" t="s">
        <v>385</v>
      </c>
      <c r="B364" t="s">
        <v>7</v>
      </c>
      <c r="C364" t="s">
        <v>37</v>
      </c>
      <c r="D364">
        <v>80360</v>
      </c>
      <c r="E364" t="s">
        <v>21</v>
      </c>
      <c r="F364" t="s">
        <v>28</v>
      </c>
    </row>
    <row r="365" spans="1:6">
      <c r="A365" t="s">
        <v>386</v>
      </c>
      <c r="B365" t="s">
        <v>12</v>
      </c>
      <c r="C365" t="s">
        <v>67</v>
      </c>
      <c r="D365">
        <v>104770</v>
      </c>
      <c r="E365" t="s">
        <v>17</v>
      </c>
      <c r="F365" t="s">
        <v>28</v>
      </c>
    </row>
    <row r="366" spans="1:6">
      <c r="A366" t="s">
        <v>387</v>
      </c>
      <c r="B366" t="s">
        <v>12</v>
      </c>
      <c r="C366" t="s">
        <v>53</v>
      </c>
      <c r="D366">
        <v>70440</v>
      </c>
      <c r="E366" t="s">
        <v>17</v>
      </c>
      <c r="F366" t="s">
        <v>10</v>
      </c>
    </row>
    <row r="367" spans="1:6">
      <c r="A367" t="s">
        <v>388</v>
      </c>
      <c r="B367" t="s">
        <v>7</v>
      </c>
      <c r="C367" t="s">
        <v>23</v>
      </c>
      <c r="D367">
        <v>56900</v>
      </c>
      <c r="E367" t="s">
        <v>17</v>
      </c>
      <c r="F367" t="s">
        <v>28</v>
      </c>
    </row>
    <row r="368" spans="1:6">
      <c r="A368" t="s">
        <v>303</v>
      </c>
      <c r="B368" t="s">
        <v>7</v>
      </c>
      <c r="C368" t="s">
        <v>27</v>
      </c>
      <c r="D368">
        <v>48530</v>
      </c>
      <c r="E368" t="s">
        <v>9</v>
      </c>
      <c r="F368" t="s">
        <v>10</v>
      </c>
    </row>
    <row r="369" spans="1:6">
      <c r="A369" t="s">
        <v>389</v>
      </c>
      <c r="B369" t="s">
        <v>7</v>
      </c>
      <c r="C369" t="s">
        <v>50</v>
      </c>
      <c r="E369" t="s">
        <v>17</v>
      </c>
      <c r="F369" t="s">
        <v>28</v>
      </c>
    </row>
    <row r="370" spans="1:6">
      <c r="A370" t="s">
        <v>390</v>
      </c>
      <c r="C370" t="s">
        <v>31</v>
      </c>
      <c r="D370">
        <v>72450</v>
      </c>
      <c r="E370" t="s">
        <v>17</v>
      </c>
      <c r="F370" t="s">
        <v>18</v>
      </c>
    </row>
    <row r="371" spans="1:6">
      <c r="A371" t="s">
        <v>391</v>
      </c>
      <c r="B371" t="s">
        <v>12</v>
      </c>
      <c r="C371" t="s">
        <v>34</v>
      </c>
      <c r="D371">
        <v>34500</v>
      </c>
      <c r="E371" t="s">
        <v>17</v>
      </c>
      <c r="F371" t="s">
        <v>18</v>
      </c>
    </row>
    <row r="372" spans="1:6">
      <c r="A372" t="s">
        <v>392</v>
      </c>
      <c r="C372" t="s">
        <v>13</v>
      </c>
      <c r="D372">
        <v>118800</v>
      </c>
      <c r="E372" t="s">
        <v>21</v>
      </c>
      <c r="F372" t="s">
        <v>10</v>
      </c>
    </row>
    <row r="373" spans="1:6">
      <c r="A373" t="s">
        <v>393</v>
      </c>
      <c r="B373" t="s">
        <v>7</v>
      </c>
      <c r="C373" t="s">
        <v>53</v>
      </c>
      <c r="E373" t="s">
        <v>9</v>
      </c>
      <c r="F373" t="s">
        <v>18</v>
      </c>
    </row>
    <row r="374" spans="1:6">
      <c r="A374" t="s">
        <v>394</v>
      </c>
      <c r="B374" t="s">
        <v>12</v>
      </c>
      <c r="C374" t="s">
        <v>50</v>
      </c>
      <c r="D374">
        <v>115080</v>
      </c>
      <c r="E374" t="s">
        <v>17</v>
      </c>
      <c r="F374" t="s">
        <v>10</v>
      </c>
    </row>
    <row r="375" spans="1:6">
      <c r="A375" t="s">
        <v>395</v>
      </c>
      <c r="B375" t="s">
        <v>12</v>
      </c>
      <c r="C375" t="s">
        <v>8</v>
      </c>
      <c r="D375">
        <v>39540</v>
      </c>
      <c r="E375" t="s">
        <v>9</v>
      </c>
      <c r="F375" t="s">
        <v>28</v>
      </c>
    </row>
    <row r="376" spans="1:6">
      <c r="A376" t="s">
        <v>73</v>
      </c>
      <c r="B376" t="s">
        <v>12</v>
      </c>
      <c r="C376" t="s">
        <v>27</v>
      </c>
      <c r="D376">
        <v>110770</v>
      </c>
      <c r="E376" t="s">
        <v>17</v>
      </c>
      <c r="F376" t="s">
        <v>28</v>
      </c>
    </row>
    <row r="377" spans="1:6">
      <c r="A377" t="s">
        <v>396</v>
      </c>
      <c r="B377" t="s">
        <v>7</v>
      </c>
      <c r="C377" t="s">
        <v>42</v>
      </c>
      <c r="E377" t="s">
        <v>9</v>
      </c>
      <c r="F377" t="s">
        <v>14</v>
      </c>
    </row>
    <row r="378" spans="1:6">
      <c r="A378" t="s">
        <v>397</v>
      </c>
      <c r="B378" t="s">
        <v>7</v>
      </c>
      <c r="C378" t="s">
        <v>53</v>
      </c>
      <c r="D378">
        <v>106460</v>
      </c>
      <c r="E378" t="s">
        <v>9</v>
      </c>
      <c r="F378" t="s">
        <v>24</v>
      </c>
    </row>
    <row r="379" spans="1:6">
      <c r="A379" t="s">
        <v>398</v>
      </c>
      <c r="B379" t="s">
        <v>7</v>
      </c>
      <c r="C379" t="s">
        <v>23</v>
      </c>
      <c r="D379">
        <v>94530</v>
      </c>
      <c r="E379" t="s">
        <v>17</v>
      </c>
      <c r="F379" t="s">
        <v>24</v>
      </c>
    </row>
    <row r="380" spans="1:6">
      <c r="A380" t="s">
        <v>399</v>
      </c>
      <c r="B380" t="s">
        <v>12</v>
      </c>
      <c r="C380" t="s">
        <v>34</v>
      </c>
      <c r="D380">
        <v>71590</v>
      </c>
      <c r="E380" t="s">
        <v>9</v>
      </c>
      <c r="F380" t="s">
        <v>24</v>
      </c>
    </row>
    <row r="381" spans="1:6">
      <c r="A381" t="s">
        <v>400</v>
      </c>
      <c r="B381" t="s">
        <v>12</v>
      </c>
      <c r="C381" t="s">
        <v>67</v>
      </c>
      <c r="D381">
        <v>104900</v>
      </c>
      <c r="E381" t="s">
        <v>17</v>
      </c>
      <c r="F381" t="s">
        <v>14</v>
      </c>
    </row>
    <row r="382" spans="1:6">
      <c r="A382" t="s">
        <v>401</v>
      </c>
      <c r="B382" t="s">
        <v>7</v>
      </c>
      <c r="C382" t="s">
        <v>13</v>
      </c>
      <c r="D382">
        <v>81790</v>
      </c>
      <c r="E382" t="s">
        <v>9</v>
      </c>
      <c r="F382" t="s">
        <v>18</v>
      </c>
    </row>
    <row r="383" spans="1:6">
      <c r="A383" t="s">
        <v>402</v>
      </c>
      <c r="B383" t="s">
        <v>12</v>
      </c>
      <c r="C383" t="s">
        <v>23</v>
      </c>
      <c r="D383">
        <v>33050</v>
      </c>
      <c r="E383" t="s">
        <v>17</v>
      </c>
      <c r="F383" t="s">
        <v>28</v>
      </c>
    </row>
    <row r="384" spans="1:6">
      <c r="A384" t="s">
        <v>119</v>
      </c>
      <c r="B384" t="s">
        <v>7</v>
      </c>
      <c r="C384" t="s">
        <v>67</v>
      </c>
      <c r="D384">
        <v>89610</v>
      </c>
      <c r="E384" t="s">
        <v>21</v>
      </c>
      <c r="F384" t="s">
        <v>10</v>
      </c>
    </row>
    <row r="385" spans="1:6">
      <c r="A385" t="s">
        <v>403</v>
      </c>
      <c r="B385" t="s">
        <v>12</v>
      </c>
      <c r="C385" t="s">
        <v>37</v>
      </c>
      <c r="D385">
        <v>96920</v>
      </c>
      <c r="E385" t="s">
        <v>17</v>
      </c>
      <c r="F385" t="s">
        <v>51</v>
      </c>
    </row>
    <row r="386" spans="1:6">
      <c r="A386" t="s">
        <v>404</v>
      </c>
      <c r="B386" t="s">
        <v>7</v>
      </c>
      <c r="C386" t="s">
        <v>16</v>
      </c>
      <c r="D386">
        <v>105470</v>
      </c>
      <c r="E386" t="s">
        <v>17</v>
      </c>
      <c r="F386" t="s">
        <v>18</v>
      </c>
    </row>
    <row r="387" spans="1:6">
      <c r="A387" t="s">
        <v>405</v>
      </c>
      <c r="B387" t="s">
        <v>12</v>
      </c>
      <c r="C387" t="s">
        <v>53</v>
      </c>
      <c r="D387">
        <v>98400</v>
      </c>
      <c r="E387" t="s">
        <v>9</v>
      </c>
      <c r="F387" t="s">
        <v>28</v>
      </c>
    </row>
    <row r="388" spans="1:6">
      <c r="A388" t="s">
        <v>156</v>
      </c>
      <c r="B388" t="s">
        <v>12</v>
      </c>
      <c r="C388" t="s">
        <v>53</v>
      </c>
      <c r="E388" t="s">
        <v>9</v>
      </c>
      <c r="F388" t="s">
        <v>10</v>
      </c>
    </row>
    <row r="389" spans="1:6">
      <c r="A389" t="s">
        <v>406</v>
      </c>
      <c r="B389" t="s">
        <v>12</v>
      </c>
      <c r="C389" t="s">
        <v>27</v>
      </c>
      <c r="D389">
        <v>50020</v>
      </c>
      <c r="E389" t="s">
        <v>17</v>
      </c>
      <c r="F389" t="s">
        <v>28</v>
      </c>
    </row>
    <row r="390" spans="1:6">
      <c r="A390" t="s">
        <v>407</v>
      </c>
      <c r="B390" t="s">
        <v>7</v>
      </c>
      <c r="C390" t="s">
        <v>42</v>
      </c>
      <c r="D390">
        <v>71210</v>
      </c>
      <c r="E390" t="s">
        <v>21</v>
      </c>
      <c r="F390" t="s">
        <v>28</v>
      </c>
    </row>
    <row r="391" spans="1:6">
      <c r="A391" t="s">
        <v>408</v>
      </c>
      <c r="B391" t="s">
        <v>7</v>
      </c>
      <c r="C391" t="s">
        <v>13</v>
      </c>
      <c r="D391">
        <v>53180</v>
      </c>
      <c r="E391" t="s">
        <v>21</v>
      </c>
      <c r="F391" t="s">
        <v>28</v>
      </c>
    </row>
    <row r="392" spans="1:6">
      <c r="A392" t="s">
        <v>409</v>
      </c>
      <c r="B392" t="s">
        <v>12</v>
      </c>
      <c r="C392" t="s">
        <v>27</v>
      </c>
      <c r="D392">
        <v>107020</v>
      </c>
      <c r="E392" t="s">
        <v>21</v>
      </c>
      <c r="F392" t="s">
        <v>28</v>
      </c>
    </row>
    <row r="393" spans="1:6">
      <c r="A393" t="s">
        <v>410</v>
      </c>
      <c r="B393" t="s">
        <v>12</v>
      </c>
      <c r="C393" t="s">
        <v>50</v>
      </c>
      <c r="D393">
        <v>58400</v>
      </c>
      <c r="E393" t="s">
        <v>9</v>
      </c>
      <c r="F393" t="s">
        <v>28</v>
      </c>
    </row>
    <row r="394" spans="1:6">
      <c r="A394" t="s">
        <v>411</v>
      </c>
      <c r="B394" t="s">
        <v>12</v>
      </c>
      <c r="C394" t="s">
        <v>53</v>
      </c>
      <c r="D394">
        <v>49000</v>
      </c>
      <c r="E394" t="s">
        <v>17</v>
      </c>
      <c r="F394" t="s">
        <v>14</v>
      </c>
    </row>
    <row r="395" spans="1:6">
      <c r="A395" t="s">
        <v>412</v>
      </c>
      <c r="B395" t="s">
        <v>12</v>
      </c>
      <c r="C395" t="s">
        <v>31</v>
      </c>
      <c r="D395">
        <v>85530</v>
      </c>
      <c r="E395" t="s">
        <v>21</v>
      </c>
      <c r="F395" t="s">
        <v>28</v>
      </c>
    </row>
    <row r="396" spans="1:6">
      <c r="A396" t="s">
        <v>413</v>
      </c>
      <c r="B396" t="s">
        <v>7</v>
      </c>
      <c r="C396" t="s">
        <v>42</v>
      </c>
      <c r="D396">
        <v>53950</v>
      </c>
      <c r="E396" t="s">
        <v>9</v>
      </c>
      <c r="F396" t="s">
        <v>24</v>
      </c>
    </row>
    <row r="397" spans="1:6">
      <c r="A397" t="s">
        <v>414</v>
      </c>
      <c r="B397" t="s">
        <v>7</v>
      </c>
      <c r="C397" t="s">
        <v>31</v>
      </c>
      <c r="D397">
        <v>41140</v>
      </c>
      <c r="E397" t="s">
        <v>9</v>
      </c>
      <c r="F397" t="s">
        <v>28</v>
      </c>
    </row>
    <row r="398" spans="1:6">
      <c r="A398" t="s">
        <v>415</v>
      </c>
      <c r="B398" t="s">
        <v>7</v>
      </c>
      <c r="C398" t="s">
        <v>53</v>
      </c>
      <c r="D398">
        <v>49920</v>
      </c>
      <c r="E398" t="s">
        <v>21</v>
      </c>
      <c r="F398" t="s">
        <v>28</v>
      </c>
    </row>
    <row r="399" spans="1:6">
      <c r="A399" t="s">
        <v>416</v>
      </c>
      <c r="B399" t="s">
        <v>12</v>
      </c>
      <c r="C399" t="s">
        <v>50</v>
      </c>
      <c r="D399">
        <v>39700</v>
      </c>
      <c r="E399" t="s">
        <v>9</v>
      </c>
      <c r="F399" t="s">
        <v>28</v>
      </c>
    </row>
    <row r="400" spans="1:6">
      <c r="A400" t="s">
        <v>417</v>
      </c>
      <c r="B400" t="s">
        <v>7</v>
      </c>
      <c r="C400" t="s">
        <v>8</v>
      </c>
      <c r="D400">
        <v>53540</v>
      </c>
      <c r="E400" t="s">
        <v>17</v>
      </c>
      <c r="F400" t="s">
        <v>24</v>
      </c>
    </row>
    <row r="401" spans="1:6">
      <c r="A401" t="s">
        <v>418</v>
      </c>
      <c r="B401" t="s">
        <v>12</v>
      </c>
      <c r="C401" t="s">
        <v>67</v>
      </c>
      <c r="D401">
        <v>43900</v>
      </c>
      <c r="E401" t="s">
        <v>21</v>
      </c>
      <c r="F401" t="s">
        <v>14</v>
      </c>
    </row>
    <row r="402" spans="1:6">
      <c r="A402" t="s">
        <v>419</v>
      </c>
      <c r="B402" t="s">
        <v>12</v>
      </c>
      <c r="C402" t="s">
        <v>20</v>
      </c>
      <c r="D402">
        <v>72700</v>
      </c>
      <c r="E402" t="s">
        <v>9</v>
      </c>
      <c r="F402" t="s">
        <v>18</v>
      </c>
    </row>
    <row r="403" spans="1:6">
      <c r="A403" t="s">
        <v>420</v>
      </c>
      <c r="B403" t="s">
        <v>7</v>
      </c>
      <c r="C403" t="s">
        <v>27</v>
      </c>
      <c r="D403">
        <v>29420</v>
      </c>
      <c r="E403" t="s">
        <v>21</v>
      </c>
      <c r="F403" t="s">
        <v>28</v>
      </c>
    </row>
    <row r="404" spans="1:6">
      <c r="A404" t="s">
        <v>421</v>
      </c>
      <c r="B404" t="s">
        <v>12</v>
      </c>
      <c r="C404" t="s">
        <v>20</v>
      </c>
      <c r="D404">
        <v>58280</v>
      </c>
      <c r="E404" t="s">
        <v>17</v>
      </c>
      <c r="F404" t="s">
        <v>28</v>
      </c>
    </row>
    <row r="405" spans="1:6">
      <c r="A405" t="s">
        <v>422</v>
      </c>
      <c r="B405" t="s">
        <v>12</v>
      </c>
      <c r="C405" t="s">
        <v>50</v>
      </c>
      <c r="D405">
        <v>67980</v>
      </c>
      <c r="E405" t="s">
        <v>9</v>
      </c>
      <c r="F405" t="s">
        <v>28</v>
      </c>
    </row>
    <row r="406" spans="1:6">
      <c r="A406" t="s">
        <v>423</v>
      </c>
      <c r="B406" t="s">
        <v>7</v>
      </c>
      <c r="C406" t="s">
        <v>20</v>
      </c>
      <c r="D406">
        <v>49760</v>
      </c>
      <c r="E406" t="s">
        <v>17</v>
      </c>
      <c r="F406" t="s">
        <v>10</v>
      </c>
    </row>
    <row r="407" spans="1:6">
      <c r="A407" t="s">
        <v>424</v>
      </c>
      <c r="B407" t="s">
        <v>7</v>
      </c>
      <c r="C407" t="s">
        <v>31</v>
      </c>
      <c r="D407">
        <v>69910</v>
      </c>
      <c r="E407" t="s">
        <v>21</v>
      </c>
      <c r="F407" t="s">
        <v>14</v>
      </c>
    </row>
    <row r="408" spans="1:6">
      <c r="A408" t="s">
        <v>425</v>
      </c>
      <c r="B408" t="s">
        <v>7</v>
      </c>
      <c r="C408" t="s">
        <v>42</v>
      </c>
      <c r="D408">
        <v>112370</v>
      </c>
      <c r="E408" t="s">
        <v>21</v>
      </c>
      <c r="F408" t="s">
        <v>28</v>
      </c>
    </row>
    <row r="409" spans="1:6">
      <c r="A409" t="s">
        <v>426</v>
      </c>
      <c r="B409" t="s">
        <v>7</v>
      </c>
      <c r="C409" t="s">
        <v>20</v>
      </c>
      <c r="D409">
        <v>28580</v>
      </c>
      <c r="E409" t="s">
        <v>17</v>
      </c>
      <c r="F409" t="s">
        <v>28</v>
      </c>
    </row>
    <row r="410" spans="1:6">
      <c r="A410" t="s">
        <v>427</v>
      </c>
      <c r="B410" t="s">
        <v>7</v>
      </c>
      <c r="C410" t="s">
        <v>53</v>
      </c>
      <c r="D410">
        <v>43590</v>
      </c>
      <c r="E410" t="s">
        <v>17</v>
      </c>
      <c r="F410" t="s">
        <v>24</v>
      </c>
    </row>
    <row r="411" spans="1:6">
      <c r="A411" t="s">
        <v>141</v>
      </c>
      <c r="B411" t="s">
        <v>7</v>
      </c>
      <c r="C411" t="s">
        <v>42</v>
      </c>
      <c r="D411">
        <v>88330</v>
      </c>
      <c r="E411" t="s">
        <v>21</v>
      </c>
      <c r="F411" t="s">
        <v>14</v>
      </c>
    </row>
    <row r="412" spans="1:6">
      <c r="A412" t="s">
        <v>428</v>
      </c>
      <c r="C412" t="s">
        <v>42</v>
      </c>
      <c r="D412">
        <v>78840</v>
      </c>
      <c r="E412" t="s">
        <v>9</v>
      </c>
      <c r="F412" t="s">
        <v>28</v>
      </c>
    </row>
    <row r="413" spans="1:6">
      <c r="A413" t="s">
        <v>429</v>
      </c>
      <c r="B413" t="s">
        <v>12</v>
      </c>
      <c r="C413" t="s">
        <v>27</v>
      </c>
      <c r="D413">
        <v>61990</v>
      </c>
      <c r="E413" t="s">
        <v>9</v>
      </c>
      <c r="F413" t="s">
        <v>18</v>
      </c>
    </row>
    <row r="414" spans="1:6">
      <c r="A414" t="s">
        <v>430</v>
      </c>
      <c r="B414" t="s">
        <v>7</v>
      </c>
      <c r="C414" t="s">
        <v>31</v>
      </c>
      <c r="D414">
        <v>77100</v>
      </c>
      <c r="E414" t="s">
        <v>21</v>
      </c>
      <c r="F414" t="s">
        <v>14</v>
      </c>
    </row>
    <row r="415" spans="1:6">
      <c r="A415" t="s">
        <v>431</v>
      </c>
      <c r="B415" t="s">
        <v>12</v>
      </c>
      <c r="C415" t="s">
        <v>67</v>
      </c>
      <c r="D415">
        <v>66020</v>
      </c>
      <c r="E415" t="s">
        <v>9</v>
      </c>
      <c r="F415" t="s">
        <v>10</v>
      </c>
    </row>
    <row r="416" spans="1:6">
      <c r="A416" t="s">
        <v>432</v>
      </c>
      <c r="B416" t="s">
        <v>7</v>
      </c>
      <c r="C416" t="s">
        <v>67</v>
      </c>
      <c r="E416" t="s">
        <v>21</v>
      </c>
      <c r="F416" t="s">
        <v>51</v>
      </c>
    </row>
    <row r="417" spans="1:6">
      <c r="A417" t="s">
        <v>433</v>
      </c>
      <c r="B417" t="s">
        <v>12</v>
      </c>
      <c r="C417" t="s">
        <v>23</v>
      </c>
      <c r="D417">
        <v>70930</v>
      </c>
      <c r="E417" t="s">
        <v>21</v>
      </c>
      <c r="F417" t="s">
        <v>28</v>
      </c>
    </row>
    <row r="418" spans="1:6">
      <c r="A418" t="s">
        <v>434</v>
      </c>
      <c r="B418" t="s">
        <v>7</v>
      </c>
      <c r="C418" t="s">
        <v>20</v>
      </c>
      <c r="D418">
        <v>40980</v>
      </c>
      <c r="E418" t="s">
        <v>21</v>
      </c>
      <c r="F418" t="s">
        <v>51</v>
      </c>
    </row>
    <row r="419" spans="1:6">
      <c r="A419" t="s">
        <v>435</v>
      </c>
      <c r="B419" t="s">
        <v>7</v>
      </c>
      <c r="C419" t="s">
        <v>67</v>
      </c>
      <c r="D419">
        <v>48980</v>
      </c>
      <c r="E419" t="s">
        <v>21</v>
      </c>
      <c r="F419" t="s">
        <v>51</v>
      </c>
    </row>
    <row r="420" spans="1:6">
      <c r="A420" t="s">
        <v>436</v>
      </c>
      <c r="B420" t="s">
        <v>7</v>
      </c>
      <c r="C420" t="s">
        <v>42</v>
      </c>
      <c r="D420">
        <v>110820</v>
      </c>
      <c r="E420" t="s">
        <v>21</v>
      </c>
      <c r="F420" t="s">
        <v>14</v>
      </c>
    </row>
    <row r="421" spans="1:6">
      <c r="A421" t="s">
        <v>437</v>
      </c>
      <c r="B421" t="s">
        <v>12</v>
      </c>
      <c r="C421" t="s">
        <v>34</v>
      </c>
      <c r="D421">
        <v>61690</v>
      </c>
      <c r="E421" t="s">
        <v>17</v>
      </c>
      <c r="F421" t="s">
        <v>14</v>
      </c>
    </row>
    <row r="422" spans="1:6">
      <c r="A422" t="s">
        <v>438</v>
      </c>
      <c r="B422" t="s">
        <v>12</v>
      </c>
      <c r="C422" t="s">
        <v>16</v>
      </c>
      <c r="D422">
        <v>51170</v>
      </c>
      <c r="E422" t="s">
        <v>21</v>
      </c>
      <c r="F422" t="s">
        <v>28</v>
      </c>
    </row>
    <row r="423" spans="1:6">
      <c r="A423" t="s">
        <v>439</v>
      </c>
      <c r="C423" t="s">
        <v>23</v>
      </c>
      <c r="D423">
        <v>104800</v>
      </c>
      <c r="E423" t="s">
        <v>9</v>
      </c>
      <c r="F423" t="s">
        <v>28</v>
      </c>
    </row>
    <row r="424" spans="1:6">
      <c r="A424" t="s">
        <v>440</v>
      </c>
      <c r="B424" t="s">
        <v>7</v>
      </c>
      <c r="C424" t="s">
        <v>53</v>
      </c>
      <c r="D424">
        <v>56280</v>
      </c>
      <c r="E424" t="s">
        <v>21</v>
      </c>
      <c r="F424" t="s">
        <v>24</v>
      </c>
    </row>
    <row r="425" spans="1:6">
      <c r="A425" t="s">
        <v>441</v>
      </c>
      <c r="B425" t="s">
        <v>7</v>
      </c>
      <c r="C425" t="s">
        <v>13</v>
      </c>
      <c r="D425">
        <v>88380</v>
      </c>
      <c r="E425" t="s">
        <v>21</v>
      </c>
      <c r="F425" t="s">
        <v>14</v>
      </c>
    </row>
    <row r="426" spans="1:6">
      <c r="A426" t="s">
        <v>442</v>
      </c>
      <c r="B426" t="s">
        <v>7</v>
      </c>
      <c r="C426" t="s">
        <v>13</v>
      </c>
      <c r="D426">
        <v>52590</v>
      </c>
      <c r="E426" t="s">
        <v>9</v>
      </c>
      <c r="F426" t="s">
        <v>14</v>
      </c>
    </row>
    <row r="427" spans="1:6">
      <c r="A427" t="s">
        <v>443</v>
      </c>
      <c r="B427" t="s">
        <v>7</v>
      </c>
      <c r="C427" t="s">
        <v>31</v>
      </c>
      <c r="D427">
        <v>47650</v>
      </c>
      <c r="E427" t="s">
        <v>17</v>
      </c>
      <c r="F427" t="s">
        <v>24</v>
      </c>
    </row>
    <row r="428" spans="1:6">
      <c r="A428" t="s">
        <v>444</v>
      </c>
      <c r="B428" t="s">
        <v>12</v>
      </c>
      <c r="C428" t="s">
        <v>8</v>
      </c>
      <c r="D428">
        <v>72350</v>
      </c>
      <c r="E428" t="s">
        <v>17</v>
      </c>
      <c r="F428" t="s">
        <v>14</v>
      </c>
    </row>
    <row r="429" spans="1:6">
      <c r="A429" t="s">
        <v>445</v>
      </c>
      <c r="B429" t="s">
        <v>12</v>
      </c>
      <c r="C429" t="s">
        <v>53</v>
      </c>
      <c r="D429">
        <v>39940</v>
      </c>
      <c r="E429" t="s">
        <v>9</v>
      </c>
      <c r="F429" t="s">
        <v>28</v>
      </c>
    </row>
    <row r="430" spans="1:6">
      <c r="A430" t="s">
        <v>446</v>
      </c>
      <c r="B430" t="s">
        <v>7</v>
      </c>
      <c r="C430" t="s">
        <v>50</v>
      </c>
      <c r="D430">
        <v>28130</v>
      </c>
      <c r="E430" t="s">
        <v>17</v>
      </c>
      <c r="F430" t="s">
        <v>24</v>
      </c>
    </row>
    <row r="431" spans="1:6">
      <c r="A431" t="s">
        <v>447</v>
      </c>
      <c r="C431" t="s">
        <v>13</v>
      </c>
      <c r="D431">
        <v>69460</v>
      </c>
      <c r="E431" t="s">
        <v>17</v>
      </c>
      <c r="F431" t="s">
        <v>10</v>
      </c>
    </row>
    <row r="432" spans="1:6">
      <c r="A432" t="s">
        <v>448</v>
      </c>
      <c r="B432" t="s">
        <v>7</v>
      </c>
      <c r="C432" t="s">
        <v>31</v>
      </c>
      <c r="D432">
        <v>109030</v>
      </c>
      <c r="E432" t="s">
        <v>17</v>
      </c>
      <c r="F432" t="s">
        <v>10</v>
      </c>
    </row>
    <row r="433" spans="1:6">
      <c r="A433" t="s">
        <v>449</v>
      </c>
      <c r="B433" t="s">
        <v>7</v>
      </c>
      <c r="C433" t="s">
        <v>37</v>
      </c>
      <c r="D433">
        <v>66460</v>
      </c>
      <c r="E433" t="s">
        <v>9</v>
      </c>
      <c r="F433" t="s">
        <v>28</v>
      </c>
    </row>
    <row r="434" spans="1:6">
      <c r="A434" t="s">
        <v>450</v>
      </c>
      <c r="B434" t="s">
        <v>12</v>
      </c>
      <c r="C434" t="s">
        <v>42</v>
      </c>
      <c r="D434">
        <v>50810</v>
      </c>
      <c r="E434" t="s">
        <v>17</v>
      </c>
      <c r="F434" t="s">
        <v>18</v>
      </c>
    </row>
    <row r="435" spans="1:6">
      <c r="A435" t="s">
        <v>451</v>
      </c>
      <c r="B435" t="s">
        <v>12</v>
      </c>
      <c r="C435" t="s">
        <v>42</v>
      </c>
      <c r="E435" t="s">
        <v>17</v>
      </c>
      <c r="F435" t="s">
        <v>14</v>
      </c>
    </row>
    <row r="436" spans="1:6">
      <c r="A436" t="s">
        <v>452</v>
      </c>
      <c r="B436" t="s">
        <v>7</v>
      </c>
      <c r="C436" t="s">
        <v>20</v>
      </c>
      <c r="D436">
        <v>114510</v>
      </c>
      <c r="E436" t="s">
        <v>21</v>
      </c>
      <c r="F436" t="s">
        <v>28</v>
      </c>
    </row>
    <row r="437" spans="1:6">
      <c r="A437" t="s">
        <v>453</v>
      </c>
      <c r="B437" t="s">
        <v>12</v>
      </c>
      <c r="C437" t="s">
        <v>34</v>
      </c>
      <c r="D437">
        <v>86230</v>
      </c>
      <c r="E437" t="s">
        <v>17</v>
      </c>
      <c r="F437" t="s">
        <v>24</v>
      </c>
    </row>
    <row r="438" spans="1:6">
      <c r="A438" t="s">
        <v>454</v>
      </c>
      <c r="B438" t="s">
        <v>7</v>
      </c>
      <c r="C438" t="s">
        <v>23</v>
      </c>
      <c r="D438">
        <v>73240</v>
      </c>
      <c r="E438" t="s">
        <v>21</v>
      </c>
      <c r="F438" t="s">
        <v>28</v>
      </c>
    </row>
    <row r="439" spans="1:6">
      <c r="A439" t="s">
        <v>455</v>
      </c>
      <c r="B439" t="s">
        <v>12</v>
      </c>
      <c r="C439" t="s">
        <v>34</v>
      </c>
      <c r="D439">
        <v>53920</v>
      </c>
      <c r="E439" t="s">
        <v>21</v>
      </c>
      <c r="F439" t="s">
        <v>24</v>
      </c>
    </row>
    <row r="440" spans="1:6">
      <c r="A440" t="s">
        <v>456</v>
      </c>
      <c r="B440" t="s">
        <v>12</v>
      </c>
      <c r="C440" t="s">
        <v>13</v>
      </c>
      <c r="D440">
        <v>113690</v>
      </c>
      <c r="E440" t="s">
        <v>21</v>
      </c>
      <c r="F440" t="s">
        <v>28</v>
      </c>
    </row>
    <row r="441" spans="1:6">
      <c r="A441" t="s">
        <v>457</v>
      </c>
      <c r="B441" t="s">
        <v>7</v>
      </c>
      <c r="C441" t="s">
        <v>34</v>
      </c>
      <c r="D441">
        <v>101790</v>
      </c>
      <c r="E441" t="s">
        <v>9</v>
      </c>
      <c r="F441" t="s">
        <v>28</v>
      </c>
    </row>
    <row r="442" spans="1:6">
      <c r="A442" t="s">
        <v>458</v>
      </c>
      <c r="B442" t="s">
        <v>12</v>
      </c>
      <c r="C442" t="s">
        <v>13</v>
      </c>
      <c r="D442">
        <v>38930</v>
      </c>
      <c r="E442" t="s">
        <v>17</v>
      </c>
      <c r="F442" t="s">
        <v>28</v>
      </c>
    </row>
    <row r="443" spans="1:6">
      <c r="A443" t="s">
        <v>459</v>
      </c>
      <c r="B443" t="s">
        <v>7</v>
      </c>
      <c r="C443" t="s">
        <v>27</v>
      </c>
      <c r="D443">
        <v>57090</v>
      </c>
      <c r="E443" t="s">
        <v>21</v>
      </c>
      <c r="F443" t="s">
        <v>51</v>
      </c>
    </row>
    <row r="444" spans="1:6">
      <c r="A444" t="s">
        <v>460</v>
      </c>
      <c r="B444" t="s">
        <v>7</v>
      </c>
      <c r="C444" t="s">
        <v>37</v>
      </c>
      <c r="D444">
        <v>106170</v>
      </c>
      <c r="E444" t="s">
        <v>9</v>
      </c>
      <c r="F444" t="s">
        <v>24</v>
      </c>
    </row>
    <row r="445" spans="1:6">
      <c r="A445" t="s">
        <v>461</v>
      </c>
      <c r="B445" t="s">
        <v>12</v>
      </c>
      <c r="C445" t="s">
        <v>27</v>
      </c>
      <c r="D445">
        <v>59550</v>
      </c>
      <c r="E445" t="s">
        <v>17</v>
      </c>
      <c r="F445" t="s">
        <v>28</v>
      </c>
    </row>
    <row r="446" spans="1:6">
      <c r="A446" t="s">
        <v>462</v>
      </c>
      <c r="B446" t="s">
        <v>7</v>
      </c>
      <c r="C446" t="s">
        <v>37</v>
      </c>
      <c r="D446">
        <v>89960</v>
      </c>
      <c r="E446" t="s">
        <v>9</v>
      </c>
      <c r="F446" t="s">
        <v>24</v>
      </c>
    </row>
    <row r="447" spans="1:6">
      <c r="A447" t="s">
        <v>463</v>
      </c>
      <c r="C447" t="s">
        <v>23</v>
      </c>
      <c r="D447">
        <v>58850</v>
      </c>
      <c r="E447" t="s">
        <v>9</v>
      </c>
      <c r="F447" t="s">
        <v>24</v>
      </c>
    </row>
    <row r="448" spans="1:6">
      <c r="A448" t="s">
        <v>464</v>
      </c>
      <c r="B448" t="s">
        <v>12</v>
      </c>
      <c r="C448" t="s">
        <v>37</v>
      </c>
      <c r="D448">
        <v>68200</v>
      </c>
      <c r="E448" t="s">
        <v>9</v>
      </c>
      <c r="F448" t="s">
        <v>28</v>
      </c>
    </row>
    <row r="449" spans="1:6">
      <c r="A449" t="s">
        <v>465</v>
      </c>
      <c r="B449" t="s">
        <v>7</v>
      </c>
      <c r="C449" t="s">
        <v>67</v>
      </c>
      <c r="D449">
        <v>90130</v>
      </c>
      <c r="E449" t="s">
        <v>21</v>
      </c>
      <c r="F449" t="s">
        <v>14</v>
      </c>
    </row>
    <row r="450" spans="1:6">
      <c r="A450" t="s">
        <v>466</v>
      </c>
      <c r="B450" t="s">
        <v>12</v>
      </c>
      <c r="C450" t="s">
        <v>31</v>
      </c>
      <c r="D450">
        <v>45060</v>
      </c>
      <c r="E450" t="s">
        <v>21</v>
      </c>
      <c r="F450" t="s">
        <v>14</v>
      </c>
    </row>
    <row r="451" spans="1:6">
      <c r="A451" t="s">
        <v>467</v>
      </c>
      <c r="B451" t="s">
        <v>7</v>
      </c>
      <c r="C451" t="s">
        <v>37</v>
      </c>
      <c r="D451">
        <v>66370</v>
      </c>
      <c r="E451" t="s">
        <v>9</v>
      </c>
      <c r="F451" t="s">
        <v>28</v>
      </c>
    </row>
    <row r="452" spans="1:6">
      <c r="A452" t="s">
        <v>468</v>
      </c>
      <c r="B452" t="s">
        <v>12</v>
      </c>
      <c r="C452" t="s">
        <v>31</v>
      </c>
      <c r="D452">
        <v>85880</v>
      </c>
      <c r="E452" t="s">
        <v>17</v>
      </c>
      <c r="F452" t="s">
        <v>14</v>
      </c>
    </row>
    <row r="453" spans="1:6">
      <c r="A453" t="s">
        <v>469</v>
      </c>
      <c r="B453" t="s">
        <v>7</v>
      </c>
      <c r="C453" t="s">
        <v>53</v>
      </c>
      <c r="E453" t="s">
        <v>21</v>
      </c>
      <c r="F453" t="s">
        <v>24</v>
      </c>
    </row>
    <row r="454" spans="1:6">
      <c r="A454" t="s">
        <v>470</v>
      </c>
      <c r="B454" t="s">
        <v>7</v>
      </c>
      <c r="C454" t="s">
        <v>23</v>
      </c>
      <c r="D454">
        <v>59260</v>
      </c>
      <c r="E454" t="s">
        <v>9</v>
      </c>
      <c r="F454" t="s">
        <v>24</v>
      </c>
    </row>
    <row r="455" spans="1:6">
      <c r="A455" t="s">
        <v>471</v>
      </c>
      <c r="B455" t="s">
        <v>7</v>
      </c>
      <c r="C455" t="s">
        <v>20</v>
      </c>
      <c r="D455">
        <v>61790</v>
      </c>
      <c r="E455" t="s">
        <v>17</v>
      </c>
      <c r="F455" t="s">
        <v>28</v>
      </c>
    </row>
    <row r="456" spans="1:6">
      <c r="A456" t="s">
        <v>472</v>
      </c>
      <c r="B456" t="s">
        <v>7</v>
      </c>
      <c r="C456" t="s">
        <v>42</v>
      </c>
      <c r="D456">
        <v>48180</v>
      </c>
      <c r="E456" t="s">
        <v>17</v>
      </c>
      <c r="F456" t="s">
        <v>14</v>
      </c>
    </row>
    <row r="457" spans="1:6">
      <c r="A457" t="s">
        <v>473</v>
      </c>
      <c r="B457" t="s">
        <v>12</v>
      </c>
      <c r="C457" t="s">
        <v>37</v>
      </c>
      <c r="D457">
        <v>74800</v>
      </c>
      <c r="E457" t="s">
        <v>9</v>
      </c>
      <c r="F457" t="s">
        <v>51</v>
      </c>
    </row>
    <row r="458" spans="1:6">
      <c r="A458" t="s">
        <v>474</v>
      </c>
      <c r="B458" t="s">
        <v>12</v>
      </c>
      <c r="C458" t="s">
        <v>34</v>
      </c>
      <c r="D458">
        <v>31020</v>
      </c>
      <c r="E458" t="s">
        <v>9</v>
      </c>
      <c r="F458" t="s">
        <v>28</v>
      </c>
    </row>
    <row r="459" spans="1:6">
      <c r="A459" t="s">
        <v>475</v>
      </c>
      <c r="B459" t="s">
        <v>7</v>
      </c>
      <c r="C459" t="s">
        <v>37</v>
      </c>
      <c r="D459">
        <v>37550</v>
      </c>
      <c r="E459" t="s">
        <v>17</v>
      </c>
      <c r="F459" t="s">
        <v>28</v>
      </c>
    </row>
    <row r="460" spans="1:6">
      <c r="A460" t="s">
        <v>238</v>
      </c>
      <c r="B460" t="s">
        <v>7</v>
      </c>
      <c r="C460" t="s">
        <v>67</v>
      </c>
      <c r="D460">
        <v>72040</v>
      </c>
      <c r="E460" t="s">
        <v>17</v>
      </c>
      <c r="F460" t="s">
        <v>14</v>
      </c>
    </row>
    <row r="461" spans="1:6">
      <c r="A461" t="s">
        <v>476</v>
      </c>
      <c r="B461" t="s">
        <v>7</v>
      </c>
      <c r="C461" t="s">
        <v>23</v>
      </c>
      <c r="D461">
        <v>118840</v>
      </c>
      <c r="E461" t="s">
        <v>17</v>
      </c>
      <c r="F461" t="s">
        <v>18</v>
      </c>
    </row>
    <row r="462" spans="1:6">
      <c r="A462" t="s">
        <v>477</v>
      </c>
      <c r="B462" t="s">
        <v>7</v>
      </c>
      <c r="C462" t="s">
        <v>27</v>
      </c>
      <c r="D462">
        <v>79570</v>
      </c>
      <c r="E462" t="s">
        <v>21</v>
      </c>
      <c r="F462" t="s">
        <v>28</v>
      </c>
    </row>
    <row r="463" spans="1:6">
      <c r="A463" t="s">
        <v>478</v>
      </c>
      <c r="B463" t="s">
        <v>12</v>
      </c>
      <c r="C463" t="s">
        <v>34</v>
      </c>
      <c r="D463">
        <v>94050</v>
      </c>
      <c r="E463" t="s">
        <v>9</v>
      </c>
      <c r="F463" t="s">
        <v>18</v>
      </c>
    </row>
    <row r="464" spans="1:6">
      <c r="A464" t="s">
        <v>479</v>
      </c>
      <c r="B464" t="s">
        <v>7</v>
      </c>
      <c r="C464" t="s">
        <v>37</v>
      </c>
      <c r="D464">
        <v>81260</v>
      </c>
      <c r="E464" t="s">
        <v>17</v>
      </c>
      <c r="F464" t="s">
        <v>28</v>
      </c>
    </row>
    <row r="465" spans="1:6">
      <c r="A465" t="s">
        <v>480</v>
      </c>
      <c r="B465" t="s">
        <v>7</v>
      </c>
      <c r="C465" t="s">
        <v>23</v>
      </c>
      <c r="D465">
        <v>36710</v>
      </c>
      <c r="E465" t="s">
        <v>17</v>
      </c>
      <c r="F465" t="s">
        <v>28</v>
      </c>
    </row>
    <row r="466" spans="1:6">
      <c r="A466" t="s">
        <v>481</v>
      </c>
      <c r="B466" t="s">
        <v>12</v>
      </c>
      <c r="C466" t="s">
        <v>8</v>
      </c>
      <c r="D466">
        <v>98360</v>
      </c>
      <c r="E466" t="s">
        <v>17</v>
      </c>
      <c r="F466" t="s">
        <v>51</v>
      </c>
    </row>
    <row r="467" spans="1:6">
      <c r="A467" t="s">
        <v>482</v>
      </c>
      <c r="B467" t="s">
        <v>12</v>
      </c>
      <c r="C467" t="s">
        <v>27</v>
      </c>
      <c r="D467">
        <v>39680</v>
      </c>
      <c r="E467" t="s">
        <v>17</v>
      </c>
      <c r="F467" t="s">
        <v>24</v>
      </c>
    </row>
    <row r="468" spans="1:6">
      <c r="A468" t="s">
        <v>483</v>
      </c>
      <c r="B468" t="s">
        <v>7</v>
      </c>
      <c r="C468" t="s">
        <v>8</v>
      </c>
      <c r="D468">
        <v>101390</v>
      </c>
      <c r="E468" t="s">
        <v>21</v>
      </c>
      <c r="F468" t="s">
        <v>14</v>
      </c>
    </row>
    <row r="469" spans="1:6">
      <c r="A469" t="s">
        <v>484</v>
      </c>
      <c r="B469" t="s">
        <v>12</v>
      </c>
      <c r="C469" t="s">
        <v>34</v>
      </c>
      <c r="D469">
        <v>80700</v>
      </c>
      <c r="E469" t="s">
        <v>17</v>
      </c>
      <c r="F469" t="s">
        <v>14</v>
      </c>
    </row>
    <row r="470" spans="1:6">
      <c r="A470" t="s">
        <v>485</v>
      </c>
      <c r="B470" t="s">
        <v>12</v>
      </c>
      <c r="C470" t="s">
        <v>8</v>
      </c>
      <c r="D470">
        <v>78020</v>
      </c>
      <c r="E470" t="s">
        <v>9</v>
      </c>
      <c r="F470" t="s">
        <v>28</v>
      </c>
    </row>
    <row r="471" spans="1:6">
      <c r="A471" t="s">
        <v>486</v>
      </c>
      <c r="B471" t="s">
        <v>7</v>
      </c>
      <c r="C471" t="s">
        <v>23</v>
      </c>
      <c r="D471">
        <v>115490</v>
      </c>
      <c r="E471" t="s">
        <v>17</v>
      </c>
      <c r="F471" t="s">
        <v>24</v>
      </c>
    </row>
    <row r="472" spans="1:6">
      <c r="A472" t="s">
        <v>487</v>
      </c>
      <c r="B472" t="s">
        <v>7</v>
      </c>
      <c r="C472" t="s">
        <v>16</v>
      </c>
      <c r="E472" t="s">
        <v>9</v>
      </c>
      <c r="F472" t="s">
        <v>28</v>
      </c>
    </row>
    <row r="473" spans="1:6">
      <c r="A473" t="s">
        <v>488</v>
      </c>
      <c r="B473" t="s">
        <v>7</v>
      </c>
      <c r="C473" t="s">
        <v>37</v>
      </c>
      <c r="D473">
        <v>111910</v>
      </c>
      <c r="E473" t="s">
        <v>17</v>
      </c>
      <c r="F473" t="s">
        <v>14</v>
      </c>
    </row>
    <row r="474" spans="1:6">
      <c r="A474" t="s">
        <v>489</v>
      </c>
      <c r="B474" t="s">
        <v>12</v>
      </c>
      <c r="C474" t="s">
        <v>31</v>
      </c>
      <c r="D474">
        <v>109050</v>
      </c>
      <c r="E474" t="s">
        <v>21</v>
      </c>
      <c r="F474" t="s">
        <v>28</v>
      </c>
    </row>
    <row r="475" spans="1:6">
      <c r="A475" t="s">
        <v>373</v>
      </c>
      <c r="B475" t="s">
        <v>12</v>
      </c>
      <c r="C475" t="s">
        <v>42</v>
      </c>
      <c r="D475">
        <v>95680</v>
      </c>
      <c r="E475" t="s">
        <v>17</v>
      </c>
      <c r="F475" t="s">
        <v>28</v>
      </c>
    </row>
    <row r="476" spans="1:6">
      <c r="A476" t="s">
        <v>490</v>
      </c>
      <c r="B476" t="s">
        <v>7</v>
      </c>
      <c r="C476" t="s">
        <v>31</v>
      </c>
      <c r="D476">
        <v>109380</v>
      </c>
      <c r="E476" t="s">
        <v>21</v>
      </c>
      <c r="F476" t="s">
        <v>28</v>
      </c>
    </row>
    <row r="477" spans="1:6">
      <c r="A477" t="s">
        <v>491</v>
      </c>
      <c r="B477" t="s">
        <v>7</v>
      </c>
      <c r="C477" t="s">
        <v>50</v>
      </c>
      <c r="D477">
        <v>69710</v>
      </c>
      <c r="E477" t="s">
        <v>21</v>
      </c>
      <c r="F477" t="s">
        <v>28</v>
      </c>
    </row>
    <row r="478" spans="1:6">
      <c r="A478" t="s">
        <v>492</v>
      </c>
      <c r="B478" t="s">
        <v>12</v>
      </c>
      <c r="C478" t="s">
        <v>23</v>
      </c>
      <c r="D478">
        <v>30000</v>
      </c>
      <c r="E478" t="s">
        <v>21</v>
      </c>
      <c r="F478" t="s">
        <v>28</v>
      </c>
    </row>
    <row r="479" spans="1:6">
      <c r="A479" t="s">
        <v>493</v>
      </c>
      <c r="B479" t="s">
        <v>7</v>
      </c>
      <c r="C479" t="s">
        <v>20</v>
      </c>
      <c r="D479">
        <v>57620</v>
      </c>
      <c r="E479" t="s">
        <v>9</v>
      </c>
      <c r="F479" t="s">
        <v>51</v>
      </c>
    </row>
    <row r="480" spans="1:6">
      <c r="A480" t="s">
        <v>117</v>
      </c>
      <c r="B480" t="s">
        <v>12</v>
      </c>
      <c r="C480" t="s">
        <v>27</v>
      </c>
      <c r="D480">
        <v>35940</v>
      </c>
      <c r="E480" t="s">
        <v>9</v>
      </c>
      <c r="F480" t="s">
        <v>24</v>
      </c>
    </row>
    <row r="481" spans="1:6">
      <c r="A481" t="s">
        <v>494</v>
      </c>
      <c r="B481" t="s">
        <v>12</v>
      </c>
      <c r="C481" t="s">
        <v>42</v>
      </c>
      <c r="D481">
        <v>101190</v>
      </c>
      <c r="E481" t="s">
        <v>17</v>
      </c>
      <c r="F481" t="s">
        <v>28</v>
      </c>
    </row>
    <row r="482" spans="1:6">
      <c r="A482" t="s">
        <v>495</v>
      </c>
      <c r="B482" t="s">
        <v>12</v>
      </c>
      <c r="C482" t="s">
        <v>20</v>
      </c>
      <c r="D482">
        <v>48980</v>
      </c>
      <c r="E482" t="s">
        <v>17</v>
      </c>
      <c r="F482" t="s">
        <v>10</v>
      </c>
    </row>
    <row r="483" spans="1:6">
      <c r="A483" t="s">
        <v>496</v>
      </c>
      <c r="B483" t="s">
        <v>7</v>
      </c>
      <c r="C483" t="s">
        <v>20</v>
      </c>
      <c r="D483">
        <v>115840</v>
      </c>
      <c r="E483" t="s">
        <v>9</v>
      </c>
      <c r="F483" t="s">
        <v>18</v>
      </c>
    </row>
    <row r="484" spans="1:6">
      <c r="A484" t="s">
        <v>497</v>
      </c>
      <c r="B484" t="s">
        <v>7</v>
      </c>
      <c r="C484" t="s">
        <v>8</v>
      </c>
      <c r="E484" t="s">
        <v>21</v>
      </c>
      <c r="F484" t="s">
        <v>51</v>
      </c>
    </row>
    <row r="485" spans="1:6">
      <c r="A485" t="s">
        <v>498</v>
      </c>
      <c r="B485" t="s">
        <v>12</v>
      </c>
      <c r="C485" t="s">
        <v>53</v>
      </c>
      <c r="D485">
        <v>45450</v>
      </c>
      <c r="E485" t="s">
        <v>21</v>
      </c>
      <c r="F485" t="s">
        <v>10</v>
      </c>
    </row>
    <row r="486" spans="1:6">
      <c r="A486" t="s">
        <v>499</v>
      </c>
      <c r="B486" t="s">
        <v>7</v>
      </c>
      <c r="C486" t="s">
        <v>23</v>
      </c>
      <c r="D486">
        <v>54140</v>
      </c>
      <c r="E486" t="s">
        <v>17</v>
      </c>
      <c r="F486" t="s">
        <v>28</v>
      </c>
    </row>
    <row r="487" spans="1:6">
      <c r="A487" t="s">
        <v>500</v>
      </c>
      <c r="B487" t="s">
        <v>12</v>
      </c>
      <c r="C487" t="s">
        <v>27</v>
      </c>
      <c r="D487">
        <v>117520</v>
      </c>
      <c r="E487" t="s">
        <v>21</v>
      </c>
      <c r="F487" t="s">
        <v>28</v>
      </c>
    </row>
    <row r="488" spans="1:6">
      <c r="A488" t="s">
        <v>501</v>
      </c>
      <c r="B488" t="s">
        <v>12</v>
      </c>
      <c r="C488" t="s">
        <v>20</v>
      </c>
      <c r="E488" t="s">
        <v>21</v>
      </c>
      <c r="F488" t="s">
        <v>28</v>
      </c>
    </row>
    <row r="489" spans="1:6">
      <c r="A489" t="s">
        <v>502</v>
      </c>
      <c r="B489" t="s">
        <v>7</v>
      </c>
      <c r="C489" t="s">
        <v>53</v>
      </c>
      <c r="D489">
        <v>93210</v>
      </c>
      <c r="E489" t="s">
        <v>9</v>
      </c>
      <c r="F489" t="s">
        <v>24</v>
      </c>
    </row>
    <row r="490" spans="1:6">
      <c r="A490" t="s">
        <v>503</v>
      </c>
      <c r="B490" t="s">
        <v>7</v>
      </c>
      <c r="C490" t="s">
        <v>23</v>
      </c>
      <c r="D490">
        <v>104470</v>
      </c>
      <c r="E490" t="s">
        <v>9</v>
      </c>
      <c r="F490" t="s">
        <v>18</v>
      </c>
    </row>
    <row r="491" spans="1:6">
      <c r="A491" t="s">
        <v>504</v>
      </c>
      <c r="B491" t="s">
        <v>7</v>
      </c>
      <c r="C491" t="s">
        <v>42</v>
      </c>
      <c r="D491">
        <v>110890</v>
      </c>
      <c r="E491" t="s">
        <v>17</v>
      </c>
      <c r="F491" t="s">
        <v>24</v>
      </c>
    </row>
    <row r="492" spans="1:6">
      <c r="A492" t="s">
        <v>505</v>
      </c>
      <c r="B492" t="s">
        <v>7</v>
      </c>
      <c r="C492" t="s">
        <v>50</v>
      </c>
      <c r="E492" t="s">
        <v>17</v>
      </c>
      <c r="F492" t="s">
        <v>14</v>
      </c>
    </row>
    <row r="493" spans="1:6">
      <c r="A493" t="s">
        <v>506</v>
      </c>
      <c r="B493" t="s">
        <v>12</v>
      </c>
      <c r="C493" t="s">
        <v>42</v>
      </c>
      <c r="D493">
        <v>96660</v>
      </c>
      <c r="E493" t="s">
        <v>21</v>
      </c>
      <c r="F493" t="s">
        <v>28</v>
      </c>
    </row>
    <row r="494" spans="1:6">
      <c r="A494" t="s">
        <v>507</v>
      </c>
      <c r="B494" t="s">
        <v>7</v>
      </c>
      <c r="C494" t="s">
        <v>31</v>
      </c>
      <c r="D494">
        <v>118360</v>
      </c>
      <c r="E494" t="s">
        <v>21</v>
      </c>
      <c r="F494" t="s">
        <v>28</v>
      </c>
    </row>
    <row r="495" spans="1:6">
      <c r="A495" t="s">
        <v>508</v>
      </c>
      <c r="B495" t="s">
        <v>12</v>
      </c>
      <c r="C495" t="s">
        <v>23</v>
      </c>
      <c r="D495">
        <v>88030</v>
      </c>
      <c r="E495" t="s">
        <v>17</v>
      </c>
      <c r="F495" t="s">
        <v>28</v>
      </c>
    </row>
    <row r="496" spans="1:6">
      <c r="A496" t="s">
        <v>509</v>
      </c>
      <c r="B496" t="s">
        <v>7</v>
      </c>
      <c r="C496" t="s">
        <v>37</v>
      </c>
      <c r="D496">
        <v>87810</v>
      </c>
      <c r="E496" t="s">
        <v>17</v>
      </c>
      <c r="F496" t="s">
        <v>18</v>
      </c>
    </row>
    <row r="497" spans="1:6">
      <c r="A497" t="s">
        <v>510</v>
      </c>
      <c r="B497" t="s">
        <v>7</v>
      </c>
      <c r="C497" t="s">
        <v>34</v>
      </c>
      <c r="D497">
        <v>51520</v>
      </c>
      <c r="E497" t="s">
        <v>17</v>
      </c>
      <c r="F497" t="s">
        <v>28</v>
      </c>
    </row>
    <row r="498" spans="1:6">
      <c r="A498" t="s">
        <v>511</v>
      </c>
      <c r="B498" t="s">
        <v>7</v>
      </c>
      <c r="C498" t="s">
        <v>8</v>
      </c>
      <c r="D498">
        <v>60260</v>
      </c>
      <c r="E498" t="s">
        <v>17</v>
      </c>
      <c r="F498" t="s">
        <v>18</v>
      </c>
    </row>
    <row r="499" spans="1:6">
      <c r="A499" t="s">
        <v>512</v>
      </c>
      <c r="B499" t="s">
        <v>7</v>
      </c>
      <c r="C499" t="s">
        <v>23</v>
      </c>
      <c r="D499">
        <v>61210</v>
      </c>
      <c r="E499" t="s">
        <v>21</v>
      </c>
      <c r="F499" t="s">
        <v>28</v>
      </c>
    </row>
    <row r="500" spans="1:6">
      <c r="A500" t="s">
        <v>513</v>
      </c>
      <c r="B500" t="s">
        <v>7</v>
      </c>
      <c r="C500" t="s">
        <v>50</v>
      </c>
      <c r="D500">
        <v>52750</v>
      </c>
      <c r="E500" t="s">
        <v>21</v>
      </c>
      <c r="F500" t="s">
        <v>28</v>
      </c>
    </row>
    <row r="501" spans="1:6">
      <c r="A501" t="s">
        <v>514</v>
      </c>
      <c r="B501" t="s">
        <v>7</v>
      </c>
      <c r="C501" t="s">
        <v>37</v>
      </c>
      <c r="D501">
        <v>47270</v>
      </c>
      <c r="E501" t="s">
        <v>21</v>
      </c>
      <c r="F501" t="s">
        <v>28</v>
      </c>
    </row>
    <row r="502" spans="1:6">
      <c r="A502" t="s">
        <v>515</v>
      </c>
      <c r="B502" t="s">
        <v>7</v>
      </c>
      <c r="C502" t="s">
        <v>8</v>
      </c>
      <c r="D502">
        <v>118060</v>
      </c>
      <c r="E502" t="s">
        <v>21</v>
      </c>
      <c r="F502" t="s">
        <v>14</v>
      </c>
    </row>
    <row r="503" spans="1:6">
      <c r="A503" t="s">
        <v>516</v>
      </c>
      <c r="B503" t="s">
        <v>7</v>
      </c>
      <c r="C503" t="s">
        <v>67</v>
      </c>
      <c r="D503">
        <v>37360</v>
      </c>
      <c r="E503" t="s">
        <v>9</v>
      </c>
      <c r="F503" t="s">
        <v>28</v>
      </c>
    </row>
    <row r="504" spans="1:6">
      <c r="A504" t="s">
        <v>517</v>
      </c>
      <c r="B504" t="s">
        <v>12</v>
      </c>
      <c r="C504" t="s">
        <v>34</v>
      </c>
      <c r="D504">
        <v>66510</v>
      </c>
      <c r="E504" t="s">
        <v>21</v>
      </c>
      <c r="F504" t="s">
        <v>28</v>
      </c>
    </row>
    <row r="505" spans="1:6">
      <c r="A505" t="s">
        <v>518</v>
      </c>
      <c r="B505" t="s">
        <v>12</v>
      </c>
      <c r="C505" t="s">
        <v>67</v>
      </c>
      <c r="D505">
        <v>29530</v>
      </c>
      <c r="E505" t="s">
        <v>21</v>
      </c>
      <c r="F505" t="s">
        <v>51</v>
      </c>
    </row>
    <row r="506" spans="1:6">
      <c r="A506" t="s">
        <v>519</v>
      </c>
      <c r="B506" t="s">
        <v>12</v>
      </c>
      <c r="C506" t="s">
        <v>50</v>
      </c>
      <c r="D506">
        <v>60440</v>
      </c>
      <c r="E506" t="s">
        <v>9</v>
      </c>
      <c r="F506" t="s">
        <v>10</v>
      </c>
    </row>
    <row r="507" spans="1:6">
      <c r="A507" t="s">
        <v>520</v>
      </c>
      <c r="B507" t="s">
        <v>7</v>
      </c>
      <c r="C507" t="s">
        <v>13</v>
      </c>
      <c r="D507">
        <v>90530</v>
      </c>
      <c r="E507" t="s">
        <v>9</v>
      </c>
      <c r="F507" t="s">
        <v>51</v>
      </c>
    </row>
    <row r="508" spans="1:6">
      <c r="A508" t="s">
        <v>521</v>
      </c>
      <c r="B508" t="s">
        <v>7</v>
      </c>
      <c r="C508" t="s">
        <v>42</v>
      </c>
      <c r="D508">
        <v>67950</v>
      </c>
      <c r="E508" t="s">
        <v>21</v>
      </c>
      <c r="F508" t="s">
        <v>10</v>
      </c>
    </row>
    <row r="509" spans="1:6">
      <c r="A509" t="s">
        <v>522</v>
      </c>
      <c r="B509" t="s">
        <v>7</v>
      </c>
      <c r="C509" t="s">
        <v>53</v>
      </c>
      <c r="D509">
        <v>105120</v>
      </c>
      <c r="E509" t="s">
        <v>21</v>
      </c>
      <c r="F509" t="s">
        <v>28</v>
      </c>
    </row>
    <row r="510" spans="1:6">
      <c r="A510" t="s">
        <v>523</v>
      </c>
      <c r="B510" t="s">
        <v>7</v>
      </c>
      <c r="C510" t="s">
        <v>42</v>
      </c>
      <c r="D510">
        <v>60570</v>
      </c>
      <c r="E510" t="s">
        <v>9</v>
      </c>
      <c r="F510" t="s">
        <v>14</v>
      </c>
    </row>
    <row r="511" spans="1:6">
      <c r="A511" t="s">
        <v>524</v>
      </c>
      <c r="B511" t="s">
        <v>12</v>
      </c>
      <c r="C511" t="s">
        <v>42</v>
      </c>
      <c r="D511">
        <v>119110</v>
      </c>
      <c r="E511" t="s">
        <v>21</v>
      </c>
      <c r="F511" t="s">
        <v>14</v>
      </c>
    </row>
    <row r="512" spans="1:6">
      <c r="A512" t="s">
        <v>525</v>
      </c>
      <c r="B512" t="s">
        <v>7</v>
      </c>
      <c r="C512" t="s">
        <v>31</v>
      </c>
      <c r="D512">
        <v>104770</v>
      </c>
      <c r="E512" t="s">
        <v>21</v>
      </c>
      <c r="F512" t="s">
        <v>24</v>
      </c>
    </row>
    <row r="513" spans="1:6">
      <c r="A513" t="s">
        <v>526</v>
      </c>
      <c r="B513" t="s">
        <v>7</v>
      </c>
      <c r="C513" t="s">
        <v>8</v>
      </c>
      <c r="D513">
        <v>70360</v>
      </c>
      <c r="E513" t="s">
        <v>9</v>
      </c>
      <c r="F513" t="s">
        <v>28</v>
      </c>
    </row>
    <row r="514" spans="1:6">
      <c r="A514" t="s">
        <v>527</v>
      </c>
      <c r="B514" t="s">
        <v>12</v>
      </c>
      <c r="C514" t="s">
        <v>23</v>
      </c>
      <c r="D514">
        <v>45110</v>
      </c>
      <c r="E514" t="s">
        <v>17</v>
      </c>
      <c r="F514" t="s">
        <v>18</v>
      </c>
    </row>
    <row r="515" spans="1:6">
      <c r="A515" t="s">
        <v>528</v>
      </c>
      <c r="B515" t="s">
        <v>7</v>
      </c>
      <c r="C515" t="s">
        <v>50</v>
      </c>
      <c r="E515" t="s">
        <v>17</v>
      </c>
      <c r="F515" t="s">
        <v>51</v>
      </c>
    </row>
    <row r="516" spans="1:6">
      <c r="A516" t="s">
        <v>529</v>
      </c>
      <c r="B516" t="s">
        <v>12</v>
      </c>
      <c r="C516" t="s">
        <v>50</v>
      </c>
      <c r="E516" t="s">
        <v>9</v>
      </c>
      <c r="F516" t="s">
        <v>18</v>
      </c>
    </row>
    <row r="517" spans="1:6">
      <c r="A517" t="s">
        <v>530</v>
      </c>
      <c r="B517" t="s">
        <v>12</v>
      </c>
      <c r="C517" t="s">
        <v>34</v>
      </c>
      <c r="D517">
        <v>33630</v>
      </c>
      <c r="E517" t="s">
        <v>17</v>
      </c>
      <c r="F517" t="s">
        <v>24</v>
      </c>
    </row>
    <row r="518" spans="1:6">
      <c r="A518" t="s">
        <v>531</v>
      </c>
      <c r="B518" t="s">
        <v>7</v>
      </c>
      <c r="C518" t="s">
        <v>42</v>
      </c>
      <c r="D518">
        <v>53870</v>
      </c>
      <c r="E518" t="s">
        <v>17</v>
      </c>
      <c r="F518" t="s">
        <v>14</v>
      </c>
    </row>
    <row r="519" spans="1:6">
      <c r="A519" t="s">
        <v>532</v>
      </c>
      <c r="B519" t="s">
        <v>12</v>
      </c>
      <c r="C519" t="s">
        <v>13</v>
      </c>
      <c r="D519">
        <v>111190</v>
      </c>
      <c r="E519" t="s">
        <v>9</v>
      </c>
      <c r="F519" t="s">
        <v>28</v>
      </c>
    </row>
    <row r="520" spans="1:6">
      <c r="A520" t="s">
        <v>533</v>
      </c>
      <c r="B520" t="s">
        <v>12</v>
      </c>
      <c r="C520" t="s">
        <v>20</v>
      </c>
      <c r="D520">
        <v>29970</v>
      </c>
      <c r="E520" t="s">
        <v>21</v>
      </c>
      <c r="F520" t="s">
        <v>28</v>
      </c>
    </row>
    <row r="521" spans="1:6">
      <c r="A521" t="s">
        <v>534</v>
      </c>
      <c r="B521" t="s">
        <v>7</v>
      </c>
      <c r="C521" t="s">
        <v>23</v>
      </c>
      <c r="D521">
        <v>64960</v>
      </c>
      <c r="E521" t="s">
        <v>9</v>
      </c>
      <c r="F521" t="s">
        <v>28</v>
      </c>
    </row>
    <row r="522" spans="1:6">
      <c r="A522" t="s">
        <v>535</v>
      </c>
      <c r="B522" t="s">
        <v>7</v>
      </c>
      <c r="C522" t="s">
        <v>37</v>
      </c>
      <c r="D522">
        <v>111230</v>
      </c>
      <c r="E522" t="s">
        <v>17</v>
      </c>
      <c r="F522" t="s">
        <v>28</v>
      </c>
    </row>
    <row r="523" spans="1:6">
      <c r="A523" t="s">
        <v>536</v>
      </c>
      <c r="B523" t="s">
        <v>12</v>
      </c>
      <c r="C523" t="s">
        <v>8</v>
      </c>
      <c r="D523">
        <v>99530</v>
      </c>
      <c r="E523" t="s">
        <v>17</v>
      </c>
      <c r="F523" t="s">
        <v>28</v>
      </c>
    </row>
    <row r="524" spans="1:6">
      <c r="A524" t="s">
        <v>297</v>
      </c>
      <c r="B524" t="s">
        <v>7</v>
      </c>
      <c r="C524" t="s">
        <v>34</v>
      </c>
      <c r="D524">
        <v>90880</v>
      </c>
      <c r="E524" t="s">
        <v>17</v>
      </c>
      <c r="F524" t="s">
        <v>18</v>
      </c>
    </row>
    <row r="525" spans="1:6">
      <c r="A525" t="s">
        <v>537</v>
      </c>
      <c r="B525" t="s">
        <v>12</v>
      </c>
      <c r="C525" t="s">
        <v>50</v>
      </c>
      <c r="D525">
        <v>35980</v>
      </c>
      <c r="E525" t="s">
        <v>9</v>
      </c>
      <c r="F525" t="s">
        <v>10</v>
      </c>
    </row>
    <row r="526" spans="1:6">
      <c r="A526" t="s">
        <v>324</v>
      </c>
      <c r="B526" t="s">
        <v>12</v>
      </c>
      <c r="C526" t="s">
        <v>34</v>
      </c>
      <c r="D526">
        <v>72500</v>
      </c>
      <c r="E526" t="s">
        <v>21</v>
      </c>
      <c r="F526" t="s">
        <v>14</v>
      </c>
    </row>
    <row r="527" spans="1:6">
      <c r="A527" t="s">
        <v>538</v>
      </c>
      <c r="B527" t="s">
        <v>7</v>
      </c>
      <c r="C527" t="s">
        <v>67</v>
      </c>
      <c r="D527">
        <v>65700</v>
      </c>
      <c r="E527" t="s">
        <v>17</v>
      </c>
      <c r="F527" t="s">
        <v>51</v>
      </c>
    </row>
    <row r="528" spans="1:6">
      <c r="A528" t="s">
        <v>539</v>
      </c>
      <c r="B528" t="s">
        <v>12</v>
      </c>
      <c r="C528" t="s">
        <v>31</v>
      </c>
      <c r="D528">
        <v>109170</v>
      </c>
      <c r="E528" t="s">
        <v>9</v>
      </c>
      <c r="F528" t="s">
        <v>14</v>
      </c>
    </row>
    <row r="529" spans="1:6">
      <c r="A529" t="s">
        <v>540</v>
      </c>
      <c r="B529" t="s">
        <v>7</v>
      </c>
      <c r="C529" t="s">
        <v>23</v>
      </c>
      <c r="D529">
        <v>95020</v>
      </c>
      <c r="E529" t="s">
        <v>9</v>
      </c>
      <c r="F529" t="s">
        <v>28</v>
      </c>
    </row>
    <row r="530" spans="1:6">
      <c r="A530" t="s">
        <v>176</v>
      </c>
      <c r="B530" t="s">
        <v>12</v>
      </c>
      <c r="C530" t="s">
        <v>37</v>
      </c>
      <c r="D530">
        <v>72500</v>
      </c>
      <c r="E530" t="s">
        <v>17</v>
      </c>
      <c r="F530" t="s">
        <v>24</v>
      </c>
    </row>
    <row r="531" spans="1:6">
      <c r="A531" t="s">
        <v>541</v>
      </c>
      <c r="B531" t="s">
        <v>12</v>
      </c>
      <c r="C531" t="s">
        <v>37</v>
      </c>
      <c r="D531">
        <v>87290</v>
      </c>
      <c r="E531" t="s">
        <v>21</v>
      </c>
      <c r="F531" t="s">
        <v>14</v>
      </c>
    </row>
    <row r="532" spans="1:6">
      <c r="A532" t="s">
        <v>542</v>
      </c>
      <c r="B532" t="s">
        <v>12</v>
      </c>
      <c r="C532" t="s">
        <v>13</v>
      </c>
      <c r="D532">
        <v>97110</v>
      </c>
      <c r="E532" t="s">
        <v>17</v>
      </c>
      <c r="F532" t="s">
        <v>28</v>
      </c>
    </row>
    <row r="533" spans="1:6">
      <c r="A533" t="s">
        <v>543</v>
      </c>
      <c r="B533" t="s">
        <v>12</v>
      </c>
      <c r="C533" t="s">
        <v>50</v>
      </c>
      <c r="D533">
        <v>59430</v>
      </c>
      <c r="E533" t="s">
        <v>9</v>
      </c>
      <c r="F533" t="s">
        <v>28</v>
      </c>
    </row>
    <row r="534" spans="1:6">
      <c r="A534" t="s">
        <v>544</v>
      </c>
      <c r="B534" t="s">
        <v>7</v>
      </c>
      <c r="C534" t="s">
        <v>67</v>
      </c>
      <c r="D534">
        <v>112120</v>
      </c>
      <c r="E534" t="s">
        <v>9</v>
      </c>
      <c r="F534" t="s">
        <v>28</v>
      </c>
    </row>
    <row r="535" spans="1:6">
      <c r="A535" t="s">
        <v>545</v>
      </c>
      <c r="B535" t="s">
        <v>7</v>
      </c>
      <c r="C535" t="s">
        <v>50</v>
      </c>
      <c r="D535">
        <v>28160</v>
      </c>
      <c r="E535" t="s">
        <v>17</v>
      </c>
      <c r="F535" t="s">
        <v>18</v>
      </c>
    </row>
    <row r="536" spans="1:6">
      <c r="A536" t="s">
        <v>546</v>
      </c>
      <c r="B536" t="s">
        <v>12</v>
      </c>
      <c r="C536" t="s">
        <v>20</v>
      </c>
      <c r="D536">
        <v>75870</v>
      </c>
      <c r="E536" t="s">
        <v>9</v>
      </c>
      <c r="F536" t="s">
        <v>28</v>
      </c>
    </row>
    <row r="537" spans="1:6">
      <c r="A537" t="s">
        <v>547</v>
      </c>
      <c r="B537" t="s">
        <v>12</v>
      </c>
      <c r="C537" t="s">
        <v>23</v>
      </c>
      <c r="D537">
        <v>93270</v>
      </c>
      <c r="E537" t="s">
        <v>9</v>
      </c>
      <c r="F537" t="s">
        <v>28</v>
      </c>
    </row>
    <row r="538" spans="1:6">
      <c r="A538" t="s">
        <v>548</v>
      </c>
      <c r="B538" t="s">
        <v>12</v>
      </c>
      <c r="C538" t="s">
        <v>42</v>
      </c>
      <c r="D538">
        <v>42730</v>
      </c>
      <c r="E538" t="s">
        <v>9</v>
      </c>
      <c r="F538" t="s">
        <v>28</v>
      </c>
    </row>
    <row r="539" spans="1:6">
      <c r="A539" t="s">
        <v>549</v>
      </c>
      <c r="B539" t="s">
        <v>12</v>
      </c>
      <c r="C539" t="s">
        <v>31</v>
      </c>
      <c r="D539">
        <v>80610</v>
      </c>
      <c r="E539" t="s">
        <v>17</v>
      </c>
      <c r="F539" t="s">
        <v>28</v>
      </c>
    </row>
    <row r="540" spans="1:6">
      <c r="A540" t="s">
        <v>550</v>
      </c>
      <c r="B540" t="s">
        <v>12</v>
      </c>
      <c r="C540" t="s">
        <v>31</v>
      </c>
      <c r="D540">
        <v>69060</v>
      </c>
      <c r="E540" t="s">
        <v>9</v>
      </c>
      <c r="F540" t="s">
        <v>51</v>
      </c>
    </row>
    <row r="541" spans="1:6">
      <c r="A541" t="s">
        <v>551</v>
      </c>
      <c r="B541" t="s">
        <v>7</v>
      </c>
      <c r="C541" t="s">
        <v>37</v>
      </c>
      <c r="D541">
        <v>31280</v>
      </c>
      <c r="E541" t="s">
        <v>17</v>
      </c>
      <c r="F541" t="s">
        <v>28</v>
      </c>
    </row>
    <row r="542" spans="1:6">
      <c r="A542" t="s">
        <v>552</v>
      </c>
      <c r="B542" t="s">
        <v>7</v>
      </c>
      <c r="C542" t="s">
        <v>34</v>
      </c>
      <c r="D542">
        <v>96610</v>
      </c>
      <c r="E542" t="s">
        <v>21</v>
      </c>
      <c r="F542" t="s">
        <v>10</v>
      </c>
    </row>
    <row r="543" spans="1:6">
      <c r="A543" t="s">
        <v>553</v>
      </c>
      <c r="B543" t="s">
        <v>12</v>
      </c>
      <c r="C543" t="s">
        <v>34</v>
      </c>
      <c r="D543">
        <v>37020</v>
      </c>
      <c r="E543" t="s">
        <v>21</v>
      </c>
      <c r="F543" t="s">
        <v>28</v>
      </c>
    </row>
    <row r="544" spans="1:6">
      <c r="A544" t="s">
        <v>554</v>
      </c>
      <c r="B544" t="s">
        <v>7</v>
      </c>
      <c r="C544" t="s">
        <v>42</v>
      </c>
      <c r="D544">
        <v>54970</v>
      </c>
      <c r="E544" t="s">
        <v>9</v>
      </c>
      <c r="F544" t="s">
        <v>28</v>
      </c>
    </row>
    <row r="545" spans="1:6">
      <c r="A545" t="s">
        <v>555</v>
      </c>
      <c r="B545" t="s">
        <v>7</v>
      </c>
      <c r="C545" t="s">
        <v>31</v>
      </c>
      <c r="D545">
        <v>41910</v>
      </c>
      <c r="E545" t="s">
        <v>9</v>
      </c>
      <c r="F545" t="s">
        <v>24</v>
      </c>
    </row>
    <row r="546" spans="1:6">
      <c r="A546" t="s">
        <v>556</v>
      </c>
      <c r="B546" t="s">
        <v>7</v>
      </c>
      <c r="C546" t="s">
        <v>23</v>
      </c>
      <c r="D546">
        <v>116970</v>
      </c>
      <c r="E546" t="s">
        <v>17</v>
      </c>
      <c r="F546" t="s">
        <v>10</v>
      </c>
    </row>
    <row r="547" spans="1:6">
      <c r="A547" t="s">
        <v>508</v>
      </c>
      <c r="B547" t="s">
        <v>12</v>
      </c>
      <c r="C547" t="s">
        <v>23</v>
      </c>
      <c r="D547">
        <v>88030</v>
      </c>
      <c r="E547" t="s">
        <v>21</v>
      </c>
      <c r="F547" t="s">
        <v>10</v>
      </c>
    </row>
    <row r="548" spans="1:6">
      <c r="A548" t="s">
        <v>557</v>
      </c>
      <c r="B548" t="s">
        <v>12</v>
      </c>
      <c r="C548" t="s">
        <v>27</v>
      </c>
      <c r="D548">
        <v>86390</v>
      </c>
      <c r="E548" t="s">
        <v>17</v>
      </c>
      <c r="F548" t="s">
        <v>14</v>
      </c>
    </row>
    <row r="549" spans="1:6">
      <c r="A549" t="s">
        <v>558</v>
      </c>
      <c r="B549" t="s">
        <v>7</v>
      </c>
      <c r="C549" t="s">
        <v>31</v>
      </c>
      <c r="D549">
        <v>81150</v>
      </c>
      <c r="E549" t="s">
        <v>17</v>
      </c>
      <c r="F549" t="s">
        <v>18</v>
      </c>
    </row>
    <row r="550" spans="1:6">
      <c r="A550" t="s">
        <v>559</v>
      </c>
      <c r="B550" t="s">
        <v>12</v>
      </c>
      <c r="C550" t="s">
        <v>53</v>
      </c>
      <c r="D550">
        <v>71820</v>
      </c>
      <c r="E550" t="s">
        <v>21</v>
      </c>
      <c r="F550" t="s">
        <v>28</v>
      </c>
    </row>
    <row r="551" spans="1:6">
      <c r="A551" t="s">
        <v>560</v>
      </c>
      <c r="B551" t="s">
        <v>7</v>
      </c>
      <c r="C551" t="s">
        <v>50</v>
      </c>
      <c r="D551">
        <v>85460</v>
      </c>
      <c r="E551" t="s">
        <v>21</v>
      </c>
      <c r="F551" t="s">
        <v>28</v>
      </c>
    </row>
    <row r="552" spans="1:6">
      <c r="A552" t="s">
        <v>561</v>
      </c>
      <c r="B552" t="s">
        <v>12</v>
      </c>
      <c r="C552" t="s">
        <v>34</v>
      </c>
      <c r="D552">
        <v>91190</v>
      </c>
      <c r="E552" t="s">
        <v>9</v>
      </c>
      <c r="F552" t="s">
        <v>24</v>
      </c>
    </row>
    <row r="553" spans="1:6">
      <c r="A553" t="s">
        <v>562</v>
      </c>
      <c r="C553" t="s">
        <v>23</v>
      </c>
      <c r="D553">
        <v>93160</v>
      </c>
      <c r="E553" t="s">
        <v>9</v>
      </c>
      <c r="F553" t="s">
        <v>28</v>
      </c>
    </row>
    <row r="554" spans="1:6">
      <c r="A554" t="s">
        <v>563</v>
      </c>
      <c r="B554" t="s">
        <v>7</v>
      </c>
      <c r="C554" t="s">
        <v>67</v>
      </c>
      <c r="D554">
        <v>110950</v>
      </c>
      <c r="E554" t="s">
        <v>21</v>
      </c>
      <c r="F554" t="s">
        <v>24</v>
      </c>
    </row>
    <row r="555" spans="1:6">
      <c r="A555" t="s">
        <v>564</v>
      </c>
      <c r="B555" t="s">
        <v>12</v>
      </c>
      <c r="C555" t="s">
        <v>37</v>
      </c>
      <c r="D555">
        <v>35990</v>
      </c>
      <c r="E555" t="s">
        <v>17</v>
      </c>
      <c r="F555" t="s">
        <v>28</v>
      </c>
    </row>
    <row r="556" spans="1:6">
      <c r="A556" t="s">
        <v>565</v>
      </c>
      <c r="B556" t="s">
        <v>7</v>
      </c>
      <c r="C556" t="s">
        <v>13</v>
      </c>
      <c r="D556">
        <v>39970</v>
      </c>
      <c r="E556" t="s">
        <v>21</v>
      </c>
      <c r="F556" t="s">
        <v>28</v>
      </c>
    </row>
    <row r="557" spans="1:6">
      <c r="A557" t="s">
        <v>566</v>
      </c>
      <c r="B557" t="s">
        <v>7</v>
      </c>
      <c r="C557" t="s">
        <v>42</v>
      </c>
      <c r="D557">
        <v>79520</v>
      </c>
      <c r="E557" t="s">
        <v>21</v>
      </c>
      <c r="F557" t="s">
        <v>28</v>
      </c>
    </row>
    <row r="558" spans="1:6">
      <c r="A558" t="s">
        <v>567</v>
      </c>
      <c r="B558" t="s">
        <v>7</v>
      </c>
      <c r="C558" t="s">
        <v>20</v>
      </c>
      <c r="D558">
        <v>52120</v>
      </c>
      <c r="E558" t="s">
        <v>17</v>
      </c>
      <c r="F558" t="s">
        <v>24</v>
      </c>
    </row>
    <row r="559" spans="1:6">
      <c r="A559" t="s">
        <v>568</v>
      </c>
      <c r="B559" t="s">
        <v>7</v>
      </c>
      <c r="C559" t="s">
        <v>23</v>
      </c>
      <c r="D559">
        <v>60010</v>
      </c>
      <c r="E559" t="s">
        <v>9</v>
      </c>
      <c r="F559" t="s">
        <v>28</v>
      </c>
    </row>
    <row r="560" spans="1:6">
      <c r="A560" t="s">
        <v>569</v>
      </c>
      <c r="B560" t="s">
        <v>12</v>
      </c>
      <c r="C560" t="s">
        <v>53</v>
      </c>
      <c r="D560">
        <v>35440</v>
      </c>
      <c r="E560" t="s">
        <v>17</v>
      </c>
      <c r="F560" t="s">
        <v>14</v>
      </c>
    </row>
    <row r="561" spans="1:6">
      <c r="A561" t="s">
        <v>19</v>
      </c>
      <c r="C561" t="s">
        <v>20</v>
      </c>
      <c r="D561">
        <v>56370</v>
      </c>
      <c r="E561" t="s">
        <v>17</v>
      </c>
      <c r="F561" t="s">
        <v>28</v>
      </c>
    </row>
    <row r="562" spans="1:6">
      <c r="A562" t="s">
        <v>570</v>
      </c>
      <c r="B562" t="s">
        <v>7</v>
      </c>
      <c r="C562" t="s">
        <v>20</v>
      </c>
      <c r="E562" t="s">
        <v>17</v>
      </c>
      <c r="F562" t="s">
        <v>28</v>
      </c>
    </row>
    <row r="563" spans="1:6">
      <c r="A563" t="s">
        <v>571</v>
      </c>
      <c r="B563" t="s">
        <v>12</v>
      </c>
      <c r="C563" t="s">
        <v>20</v>
      </c>
      <c r="D563">
        <v>105610</v>
      </c>
      <c r="E563" t="s">
        <v>9</v>
      </c>
      <c r="F563" t="s">
        <v>24</v>
      </c>
    </row>
    <row r="564" spans="1:6">
      <c r="A564" t="s">
        <v>572</v>
      </c>
      <c r="B564" t="s">
        <v>7</v>
      </c>
      <c r="C564" t="s">
        <v>53</v>
      </c>
      <c r="D564">
        <v>113280</v>
      </c>
      <c r="E564" t="s">
        <v>17</v>
      </c>
      <c r="F564" t="s">
        <v>14</v>
      </c>
    </row>
    <row r="565" spans="1:6">
      <c r="A565" t="s">
        <v>573</v>
      </c>
      <c r="B565" t="s">
        <v>12</v>
      </c>
      <c r="C565" t="s">
        <v>13</v>
      </c>
      <c r="D565">
        <v>41980</v>
      </c>
      <c r="E565" t="s">
        <v>9</v>
      </c>
      <c r="F565" t="s">
        <v>28</v>
      </c>
    </row>
    <row r="566" spans="1:6">
      <c r="A566" t="s">
        <v>574</v>
      </c>
      <c r="B566" t="s">
        <v>7</v>
      </c>
      <c r="C566" t="s">
        <v>34</v>
      </c>
      <c r="D566">
        <v>103670</v>
      </c>
      <c r="E566" t="s">
        <v>9</v>
      </c>
      <c r="F566" t="s">
        <v>28</v>
      </c>
    </row>
    <row r="567" spans="1:6">
      <c r="A567" t="s">
        <v>575</v>
      </c>
      <c r="B567" t="s">
        <v>12</v>
      </c>
      <c r="C567" t="s">
        <v>31</v>
      </c>
      <c r="D567">
        <v>89690</v>
      </c>
      <c r="E567" t="s">
        <v>21</v>
      </c>
      <c r="F567" t="s">
        <v>14</v>
      </c>
    </row>
    <row r="568" spans="1:6">
      <c r="A568" t="s">
        <v>345</v>
      </c>
      <c r="B568" t="s">
        <v>7</v>
      </c>
      <c r="C568" t="s">
        <v>20</v>
      </c>
      <c r="D568">
        <v>96320</v>
      </c>
      <c r="E568" t="s">
        <v>9</v>
      </c>
      <c r="F568" t="s">
        <v>18</v>
      </c>
    </row>
    <row r="569" spans="1:6">
      <c r="A569" t="s">
        <v>576</v>
      </c>
      <c r="B569" t="s">
        <v>12</v>
      </c>
      <c r="C569" t="s">
        <v>50</v>
      </c>
      <c r="D569">
        <v>87620</v>
      </c>
      <c r="E569" t="s">
        <v>17</v>
      </c>
      <c r="F569" t="s">
        <v>14</v>
      </c>
    </row>
    <row r="570" spans="1:6">
      <c r="A570" t="s">
        <v>577</v>
      </c>
      <c r="B570" t="s">
        <v>12</v>
      </c>
      <c r="C570" t="s">
        <v>50</v>
      </c>
      <c r="D570">
        <v>48250</v>
      </c>
      <c r="E570" t="s">
        <v>21</v>
      </c>
      <c r="F570" t="s">
        <v>24</v>
      </c>
    </row>
    <row r="571" spans="1:6">
      <c r="A571" t="s">
        <v>578</v>
      </c>
      <c r="B571" t="s">
        <v>7</v>
      </c>
      <c r="C571" t="s">
        <v>67</v>
      </c>
      <c r="D571">
        <v>85780</v>
      </c>
      <c r="E571" t="s">
        <v>17</v>
      </c>
      <c r="F571" t="s">
        <v>24</v>
      </c>
    </row>
    <row r="572" spans="1:6">
      <c r="A572" t="s">
        <v>267</v>
      </c>
      <c r="B572" t="s">
        <v>12</v>
      </c>
      <c r="C572" t="s">
        <v>27</v>
      </c>
      <c r="E572" t="s">
        <v>9</v>
      </c>
      <c r="F572" t="s">
        <v>28</v>
      </c>
    </row>
    <row r="573" spans="1:6">
      <c r="A573" t="s">
        <v>579</v>
      </c>
      <c r="B573" t="s">
        <v>7</v>
      </c>
      <c r="C573" t="s">
        <v>8</v>
      </c>
      <c r="D573">
        <v>54010</v>
      </c>
      <c r="E573" t="s">
        <v>21</v>
      </c>
      <c r="F573" t="s">
        <v>24</v>
      </c>
    </row>
    <row r="574" spans="1:6">
      <c r="A574" t="s">
        <v>580</v>
      </c>
      <c r="B574" t="s">
        <v>12</v>
      </c>
      <c r="C574" t="s">
        <v>50</v>
      </c>
      <c r="D574">
        <v>31020</v>
      </c>
      <c r="E574" t="s">
        <v>17</v>
      </c>
      <c r="F574" t="s">
        <v>28</v>
      </c>
    </row>
    <row r="575" spans="1:6">
      <c r="A575" t="s">
        <v>581</v>
      </c>
      <c r="B575" t="s">
        <v>12</v>
      </c>
      <c r="C575" t="s">
        <v>37</v>
      </c>
      <c r="D575">
        <v>75480</v>
      </c>
      <c r="E575" t="s">
        <v>21</v>
      </c>
      <c r="F575" t="s">
        <v>28</v>
      </c>
    </row>
    <row r="576" spans="1:6">
      <c r="A576" t="s">
        <v>582</v>
      </c>
      <c r="B576" t="s">
        <v>7</v>
      </c>
      <c r="C576" t="s">
        <v>27</v>
      </c>
      <c r="D576">
        <v>93500</v>
      </c>
      <c r="E576" t="s">
        <v>17</v>
      </c>
      <c r="F576" t="s">
        <v>28</v>
      </c>
    </row>
    <row r="577" spans="1:6">
      <c r="A577" t="s">
        <v>583</v>
      </c>
      <c r="B577" t="s">
        <v>12</v>
      </c>
      <c r="C577" t="s">
        <v>31</v>
      </c>
      <c r="D577">
        <v>98630</v>
      </c>
      <c r="E577" t="s">
        <v>9</v>
      </c>
      <c r="F577" t="s">
        <v>14</v>
      </c>
    </row>
    <row r="578" spans="1:6">
      <c r="A578" t="s">
        <v>584</v>
      </c>
      <c r="B578" t="s">
        <v>7</v>
      </c>
      <c r="C578" t="s">
        <v>31</v>
      </c>
      <c r="D578">
        <v>76390</v>
      </c>
      <c r="E578" t="s">
        <v>9</v>
      </c>
      <c r="F578" t="s">
        <v>28</v>
      </c>
    </row>
    <row r="579" spans="1:6">
      <c r="A579" t="s">
        <v>585</v>
      </c>
      <c r="B579" t="s">
        <v>12</v>
      </c>
      <c r="C579" t="s">
        <v>67</v>
      </c>
      <c r="D579">
        <v>68010</v>
      </c>
      <c r="E579" t="s">
        <v>17</v>
      </c>
      <c r="F579" t="s">
        <v>28</v>
      </c>
    </row>
    <row r="580" spans="1:6">
      <c r="A580" t="s">
        <v>586</v>
      </c>
      <c r="B580" t="s">
        <v>7</v>
      </c>
      <c r="C580" t="s">
        <v>27</v>
      </c>
      <c r="D580">
        <v>58030</v>
      </c>
      <c r="E580" t="s">
        <v>21</v>
      </c>
      <c r="F580" t="s">
        <v>14</v>
      </c>
    </row>
    <row r="581" spans="1:6">
      <c r="A581" t="s">
        <v>587</v>
      </c>
      <c r="B581" t="s">
        <v>7</v>
      </c>
      <c r="C581" t="s">
        <v>42</v>
      </c>
      <c r="D581">
        <v>59300</v>
      </c>
      <c r="E581" t="s">
        <v>21</v>
      </c>
      <c r="F581" t="s">
        <v>14</v>
      </c>
    </row>
    <row r="582" spans="1:6">
      <c r="A582" t="s">
        <v>588</v>
      </c>
      <c r="B582" t="s">
        <v>12</v>
      </c>
      <c r="C582" t="s">
        <v>37</v>
      </c>
      <c r="D582">
        <v>51800</v>
      </c>
      <c r="E582" t="s">
        <v>17</v>
      </c>
      <c r="F582" t="s">
        <v>28</v>
      </c>
    </row>
    <row r="583" spans="1:6">
      <c r="A583" t="s">
        <v>589</v>
      </c>
      <c r="B583" t="s">
        <v>7</v>
      </c>
      <c r="C583" t="s">
        <v>53</v>
      </c>
      <c r="D583">
        <v>57930</v>
      </c>
      <c r="E583" t="s">
        <v>17</v>
      </c>
      <c r="F583" t="s">
        <v>10</v>
      </c>
    </row>
    <row r="584" spans="1:6">
      <c r="A584" t="s">
        <v>590</v>
      </c>
      <c r="B584" t="s">
        <v>7</v>
      </c>
      <c r="C584" t="s">
        <v>13</v>
      </c>
      <c r="D584">
        <v>40530</v>
      </c>
      <c r="E584" t="s">
        <v>9</v>
      </c>
      <c r="F584" t="s">
        <v>28</v>
      </c>
    </row>
    <row r="585" spans="1:6">
      <c r="A585" t="s">
        <v>591</v>
      </c>
      <c r="B585" t="s">
        <v>7</v>
      </c>
      <c r="C585" t="s">
        <v>50</v>
      </c>
      <c r="D585">
        <v>48290</v>
      </c>
      <c r="E585" t="s">
        <v>21</v>
      </c>
      <c r="F585" t="s">
        <v>28</v>
      </c>
    </row>
    <row r="586" spans="1:6">
      <c r="A586" t="s">
        <v>592</v>
      </c>
      <c r="B586" t="s">
        <v>12</v>
      </c>
      <c r="C586" t="s">
        <v>27</v>
      </c>
      <c r="E586" t="s">
        <v>17</v>
      </c>
      <c r="F586" t="s">
        <v>28</v>
      </c>
    </row>
    <row r="587" spans="1:6">
      <c r="A587" t="s">
        <v>593</v>
      </c>
      <c r="B587" t="s">
        <v>7</v>
      </c>
      <c r="C587" t="s">
        <v>23</v>
      </c>
      <c r="D587">
        <v>63720</v>
      </c>
      <c r="E587" t="s">
        <v>21</v>
      </c>
      <c r="F587" t="s">
        <v>10</v>
      </c>
    </row>
    <row r="588" spans="1:6">
      <c r="A588" t="s">
        <v>594</v>
      </c>
      <c r="B588" t="s">
        <v>7</v>
      </c>
      <c r="C588" t="s">
        <v>8</v>
      </c>
      <c r="D588">
        <v>84500</v>
      </c>
      <c r="E588" t="s">
        <v>21</v>
      </c>
      <c r="F588" t="s">
        <v>28</v>
      </c>
    </row>
    <row r="589" spans="1:6">
      <c r="A589" t="s">
        <v>595</v>
      </c>
      <c r="B589" t="s">
        <v>7</v>
      </c>
      <c r="C589" t="s">
        <v>53</v>
      </c>
      <c r="D589">
        <v>67430</v>
      </c>
      <c r="E589" t="s">
        <v>21</v>
      </c>
      <c r="F589" t="s">
        <v>28</v>
      </c>
    </row>
    <row r="590" spans="1:6">
      <c r="A590" t="s">
        <v>596</v>
      </c>
      <c r="B590" t="s">
        <v>7</v>
      </c>
      <c r="C590" t="s">
        <v>23</v>
      </c>
      <c r="D590">
        <v>109120</v>
      </c>
      <c r="E590" t="s">
        <v>21</v>
      </c>
      <c r="F590" t="s">
        <v>18</v>
      </c>
    </row>
    <row r="591" spans="1:6">
      <c r="A591" t="s">
        <v>597</v>
      </c>
      <c r="B591" t="s">
        <v>7</v>
      </c>
      <c r="C591" t="s">
        <v>34</v>
      </c>
      <c r="D591">
        <v>69760</v>
      </c>
      <c r="E591" t="s">
        <v>21</v>
      </c>
      <c r="F591" t="s">
        <v>28</v>
      </c>
    </row>
    <row r="592" spans="1:6">
      <c r="A592" t="s">
        <v>598</v>
      </c>
      <c r="B592" t="s">
        <v>12</v>
      </c>
      <c r="C592" t="s">
        <v>31</v>
      </c>
      <c r="D592">
        <v>45600</v>
      </c>
      <c r="E592" t="s">
        <v>21</v>
      </c>
      <c r="F592" t="s">
        <v>18</v>
      </c>
    </row>
    <row r="593" spans="1:6">
      <c r="A593" t="s">
        <v>599</v>
      </c>
      <c r="B593" t="s">
        <v>12</v>
      </c>
      <c r="C593" t="s">
        <v>34</v>
      </c>
      <c r="D593">
        <v>33030</v>
      </c>
      <c r="E593" t="s">
        <v>9</v>
      </c>
      <c r="F593" t="s">
        <v>14</v>
      </c>
    </row>
    <row r="594" spans="1:6">
      <c r="A594" t="s">
        <v>600</v>
      </c>
      <c r="B594" t="s">
        <v>7</v>
      </c>
      <c r="C594" t="s">
        <v>34</v>
      </c>
      <c r="D594">
        <v>80170</v>
      </c>
      <c r="E594" t="s">
        <v>9</v>
      </c>
      <c r="F594" t="s">
        <v>28</v>
      </c>
    </row>
    <row r="595" spans="1:6">
      <c r="A595" t="s">
        <v>601</v>
      </c>
      <c r="B595" t="s">
        <v>7</v>
      </c>
      <c r="C595" t="s">
        <v>42</v>
      </c>
      <c r="D595">
        <v>43510</v>
      </c>
      <c r="E595" t="s">
        <v>21</v>
      </c>
      <c r="F595" t="s">
        <v>28</v>
      </c>
    </row>
    <row r="596" spans="1:6">
      <c r="A596" t="s">
        <v>602</v>
      </c>
      <c r="B596" t="s">
        <v>12</v>
      </c>
      <c r="C596" t="s">
        <v>8</v>
      </c>
      <c r="D596">
        <v>49390</v>
      </c>
      <c r="E596" t="s">
        <v>9</v>
      </c>
      <c r="F596" t="s">
        <v>28</v>
      </c>
    </row>
    <row r="597" spans="1:6">
      <c r="A597" t="s">
        <v>603</v>
      </c>
      <c r="B597" t="s">
        <v>12</v>
      </c>
      <c r="C597" t="s">
        <v>50</v>
      </c>
      <c r="D597">
        <v>47910</v>
      </c>
      <c r="E597" t="s">
        <v>21</v>
      </c>
      <c r="F597" t="s">
        <v>28</v>
      </c>
    </row>
    <row r="598" spans="1:6">
      <c r="A598" t="s">
        <v>604</v>
      </c>
      <c r="B598" t="s">
        <v>7</v>
      </c>
      <c r="C598" t="s">
        <v>8</v>
      </c>
      <c r="D598">
        <v>35740</v>
      </c>
      <c r="E598" t="s">
        <v>21</v>
      </c>
      <c r="F598" t="s">
        <v>14</v>
      </c>
    </row>
    <row r="599" spans="1:6">
      <c r="A599" t="s">
        <v>605</v>
      </c>
      <c r="B599" t="s">
        <v>7</v>
      </c>
      <c r="C599" t="s">
        <v>23</v>
      </c>
      <c r="D599">
        <v>42240</v>
      </c>
      <c r="E599" t="s">
        <v>17</v>
      </c>
      <c r="F599" t="s">
        <v>10</v>
      </c>
    </row>
    <row r="600" spans="1:6">
      <c r="A600" t="s">
        <v>606</v>
      </c>
      <c r="B600" t="s">
        <v>12</v>
      </c>
      <c r="C600" t="s">
        <v>31</v>
      </c>
      <c r="D600">
        <v>117150</v>
      </c>
      <c r="E600" t="s">
        <v>9</v>
      </c>
      <c r="F600" t="s">
        <v>28</v>
      </c>
    </row>
    <row r="601" spans="1:6">
      <c r="A601" t="s">
        <v>607</v>
      </c>
      <c r="B601" t="s">
        <v>7</v>
      </c>
      <c r="C601" t="s">
        <v>13</v>
      </c>
      <c r="D601">
        <v>36540</v>
      </c>
      <c r="E601" t="s">
        <v>21</v>
      </c>
      <c r="F601" t="s">
        <v>14</v>
      </c>
    </row>
    <row r="602" spans="1:6">
      <c r="A602" t="s">
        <v>608</v>
      </c>
      <c r="C602" t="s">
        <v>50</v>
      </c>
      <c r="D602">
        <v>87290</v>
      </c>
      <c r="E602" t="s">
        <v>21</v>
      </c>
      <c r="F602" t="s">
        <v>14</v>
      </c>
    </row>
    <row r="603" spans="1:6">
      <c r="A603" t="s">
        <v>609</v>
      </c>
      <c r="B603" t="s">
        <v>12</v>
      </c>
      <c r="C603" t="s">
        <v>50</v>
      </c>
      <c r="D603">
        <v>85720</v>
      </c>
      <c r="E603" t="s">
        <v>17</v>
      </c>
      <c r="F603" t="s">
        <v>28</v>
      </c>
    </row>
    <row r="604" spans="1:6">
      <c r="A604" t="s">
        <v>610</v>
      </c>
      <c r="C604" t="s">
        <v>13</v>
      </c>
      <c r="D604">
        <v>34620</v>
      </c>
      <c r="E604" t="s">
        <v>21</v>
      </c>
      <c r="F604" t="s">
        <v>10</v>
      </c>
    </row>
    <row r="605" spans="1:6">
      <c r="A605" t="s">
        <v>611</v>
      </c>
      <c r="B605" t="s">
        <v>7</v>
      </c>
      <c r="C605" t="s">
        <v>42</v>
      </c>
      <c r="D605">
        <v>62690</v>
      </c>
      <c r="E605" t="s">
        <v>9</v>
      </c>
      <c r="F605" t="s">
        <v>24</v>
      </c>
    </row>
    <row r="606" spans="1:6">
      <c r="A606" t="s">
        <v>483</v>
      </c>
      <c r="B606" t="s">
        <v>7</v>
      </c>
      <c r="C606" t="s">
        <v>8</v>
      </c>
      <c r="D606">
        <v>101390</v>
      </c>
      <c r="E606" t="s">
        <v>21</v>
      </c>
      <c r="F606" t="s">
        <v>28</v>
      </c>
    </row>
    <row r="607" spans="1:6">
      <c r="A607" t="s">
        <v>612</v>
      </c>
      <c r="B607" t="s">
        <v>12</v>
      </c>
      <c r="C607" t="s">
        <v>50</v>
      </c>
      <c r="D607">
        <v>30250</v>
      </c>
      <c r="E607" t="s">
        <v>21</v>
      </c>
      <c r="F607" t="s">
        <v>28</v>
      </c>
    </row>
    <row r="608" spans="1:6">
      <c r="A608" t="s">
        <v>613</v>
      </c>
      <c r="B608" t="s">
        <v>7</v>
      </c>
      <c r="C608" t="s">
        <v>34</v>
      </c>
      <c r="D608">
        <v>29530</v>
      </c>
      <c r="E608" t="s">
        <v>9</v>
      </c>
      <c r="F608" t="s">
        <v>18</v>
      </c>
    </row>
    <row r="609" spans="1:6">
      <c r="A609" t="s">
        <v>614</v>
      </c>
      <c r="B609" t="s">
        <v>7</v>
      </c>
      <c r="C609" t="s">
        <v>34</v>
      </c>
      <c r="D609">
        <v>103160</v>
      </c>
      <c r="E609" t="s">
        <v>21</v>
      </c>
      <c r="F609" t="s">
        <v>14</v>
      </c>
    </row>
    <row r="610" spans="1:6">
      <c r="A610" t="s">
        <v>615</v>
      </c>
      <c r="B610" t="s">
        <v>12</v>
      </c>
      <c r="C610" t="s">
        <v>20</v>
      </c>
      <c r="D610">
        <v>109790</v>
      </c>
      <c r="E610" t="s">
        <v>21</v>
      </c>
      <c r="F610" t="s">
        <v>28</v>
      </c>
    </row>
    <row r="611" spans="1:6">
      <c r="A611" t="s">
        <v>616</v>
      </c>
      <c r="B611" t="s">
        <v>12</v>
      </c>
      <c r="C611" t="s">
        <v>53</v>
      </c>
      <c r="D611">
        <v>33760</v>
      </c>
      <c r="E611" t="s">
        <v>17</v>
      </c>
      <c r="F611" t="s">
        <v>28</v>
      </c>
    </row>
    <row r="612" spans="1:6">
      <c r="A612" t="s">
        <v>617</v>
      </c>
      <c r="B612" t="s">
        <v>12</v>
      </c>
      <c r="C612" t="s">
        <v>20</v>
      </c>
      <c r="D612">
        <v>36740</v>
      </c>
      <c r="E612" t="s">
        <v>21</v>
      </c>
      <c r="F612" t="s">
        <v>28</v>
      </c>
    </row>
    <row r="613" spans="1:6">
      <c r="A613" t="s">
        <v>488</v>
      </c>
      <c r="B613" t="s">
        <v>7</v>
      </c>
      <c r="C613" t="s">
        <v>37</v>
      </c>
      <c r="D613">
        <v>111910</v>
      </c>
      <c r="E613" t="s">
        <v>17</v>
      </c>
      <c r="F613" t="s">
        <v>18</v>
      </c>
    </row>
    <row r="614" spans="1:6">
      <c r="A614" t="s">
        <v>618</v>
      </c>
      <c r="B614" t="s">
        <v>7</v>
      </c>
      <c r="C614" t="s">
        <v>37</v>
      </c>
      <c r="D614">
        <v>31240</v>
      </c>
      <c r="E614" t="s">
        <v>17</v>
      </c>
      <c r="F614" t="s">
        <v>24</v>
      </c>
    </row>
    <row r="615" spans="1:6">
      <c r="A615" t="s">
        <v>619</v>
      </c>
      <c r="B615" t="s">
        <v>12</v>
      </c>
      <c r="C615" t="s">
        <v>20</v>
      </c>
      <c r="D615">
        <v>75730</v>
      </c>
      <c r="E615" t="s">
        <v>21</v>
      </c>
      <c r="F615" t="s">
        <v>18</v>
      </c>
    </row>
    <row r="616" spans="1:6">
      <c r="A616" t="s">
        <v>620</v>
      </c>
      <c r="B616" t="s">
        <v>7</v>
      </c>
      <c r="C616" t="s">
        <v>13</v>
      </c>
      <c r="D616">
        <v>50860</v>
      </c>
      <c r="E616" t="s">
        <v>17</v>
      </c>
      <c r="F616" t="s">
        <v>18</v>
      </c>
    </row>
    <row r="617" spans="1:6">
      <c r="A617" t="s">
        <v>536</v>
      </c>
      <c r="B617" t="s">
        <v>12</v>
      </c>
      <c r="C617" t="s">
        <v>8</v>
      </c>
      <c r="D617">
        <v>99530</v>
      </c>
      <c r="E617" t="s">
        <v>9</v>
      </c>
      <c r="F617" t="s">
        <v>18</v>
      </c>
    </row>
    <row r="618" spans="1:6">
      <c r="A618" t="s">
        <v>229</v>
      </c>
      <c r="B618" t="s">
        <v>12</v>
      </c>
      <c r="C618" t="s">
        <v>23</v>
      </c>
      <c r="D618">
        <v>43200</v>
      </c>
      <c r="E618" t="s">
        <v>17</v>
      </c>
      <c r="F618" t="s">
        <v>10</v>
      </c>
    </row>
    <row r="619" spans="1:6">
      <c r="A619" t="s">
        <v>621</v>
      </c>
      <c r="B619" t="s">
        <v>12</v>
      </c>
      <c r="C619" t="s">
        <v>31</v>
      </c>
      <c r="D619">
        <v>84200</v>
      </c>
      <c r="E619" t="s">
        <v>17</v>
      </c>
      <c r="F619" t="s">
        <v>14</v>
      </c>
    </row>
    <row r="620" spans="1:6">
      <c r="A620" t="s">
        <v>622</v>
      </c>
      <c r="B620" t="s">
        <v>12</v>
      </c>
      <c r="C620" t="s">
        <v>20</v>
      </c>
      <c r="D620">
        <v>95980</v>
      </c>
      <c r="E620" t="s">
        <v>9</v>
      </c>
      <c r="F620" t="s">
        <v>28</v>
      </c>
    </row>
    <row r="621" spans="1:6">
      <c r="A621" t="s">
        <v>183</v>
      </c>
      <c r="B621" t="s">
        <v>12</v>
      </c>
      <c r="C621" t="s">
        <v>34</v>
      </c>
      <c r="D621">
        <v>69190</v>
      </c>
      <c r="E621" t="s">
        <v>21</v>
      </c>
      <c r="F621" t="s">
        <v>14</v>
      </c>
    </row>
    <row r="622" spans="1:6">
      <c r="A622" t="s">
        <v>623</v>
      </c>
      <c r="B622" t="s">
        <v>12</v>
      </c>
      <c r="C622" t="s">
        <v>37</v>
      </c>
      <c r="D622">
        <v>65920</v>
      </c>
      <c r="E622" t="s">
        <v>21</v>
      </c>
      <c r="F622" t="s">
        <v>14</v>
      </c>
    </row>
    <row r="623" spans="1:6">
      <c r="A623" t="s">
        <v>624</v>
      </c>
      <c r="B623" t="s">
        <v>7</v>
      </c>
      <c r="C623" t="s">
        <v>20</v>
      </c>
      <c r="D623">
        <v>113620</v>
      </c>
      <c r="E623" t="s">
        <v>9</v>
      </c>
      <c r="F623" t="s">
        <v>24</v>
      </c>
    </row>
    <row r="624" spans="1:6">
      <c r="A624" t="s">
        <v>625</v>
      </c>
      <c r="B624" t="s">
        <v>7</v>
      </c>
      <c r="C624" t="s">
        <v>8</v>
      </c>
      <c r="D624">
        <v>60140</v>
      </c>
      <c r="E624" t="s">
        <v>17</v>
      </c>
      <c r="F624" t="s">
        <v>28</v>
      </c>
    </row>
    <row r="625" spans="1:6">
      <c r="A625" t="s">
        <v>626</v>
      </c>
      <c r="B625" t="s">
        <v>12</v>
      </c>
      <c r="C625" t="s">
        <v>50</v>
      </c>
      <c r="D625">
        <v>92450</v>
      </c>
      <c r="E625" t="s">
        <v>21</v>
      </c>
      <c r="F625" t="s">
        <v>18</v>
      </c>
    </row>
    <row r="626" spans="1:6">
      <c r="A626" t="s">
        <v>627</v>
      </c>
      <c r="B626" t="s">
        <v>7</v>
      </c>
      <c r="C626" t="s">
        <v>27</v>
      </c>
      <c r="D626">
        <v>34650</v>
      </c>
      <c r="E626" t="s">
        <v>17</v>
      </c>
      <c r="F626" t="s">
        <v>28</v>
      </c>
    </row>
    <row r="627" spans="1:6">
      <c r="A627" t="s">
        <v>628</v>
      </c>
      <c r="B627" t="s">
        <v>7</v>
      </c>
      <c r="C627" t="s">
        <v>31</v>
      </c>
      <c r="D627">
        <v>84740</v>
      </c>
      <c r="E627" t="s">
        <v>9</v>
      </c>
      <c r="F627" t="s">
        <v>28</v>
      </c>
    </row>
    <row r="628" spans="1:6">
      <c r="A628" t="s">
        <v>629</v>
      </c>
      <c r="B628" t="s">
        <v>12</v>
      </c>
      <c r="C628" t="s">
        <v>34</v>
      </c>
      <c r="D628">
        <v>88360</v>
      </c>
      <c r="E628" t="s">
        <v>9</v>
      </c>
      <c r="F628" t="s">
        <v>28</v>
      </c>
    </row>
    <row r="629" spans="1:6">
      <c r="A629" t="s">
        <v>630</v>
      </c>
      <c r="B629" t="s">
        <v>12</v>
      </c>
      <c r="C629" t="s">
        <v>31</v>
      </c>
      <c r="D629">
        <v>116220</v>
      </c>
      <c r="E629" t="s">
        <v>9</v>
      </c>
      <c r="F629" t="s">
        <v>24</v>
      </c>
    </row>
    <row r="630" spans="1:6">
      <c r="A630" t="s">
        <v>466</v>
      </c>
      <c r="B630" t="s">
        <v>12</v>
      </c>
      <c r="C630" t="s">
        <v>31</v>
      </c>
      <c r="D630">
        <v>45060</v>
      </c>
      <c r="E630" t="s">
        <v>9</v>
      </c>
      <c r="F630" t="s">
        <v>28</v>
      </c>
    </row>
    <row r="631" spans="1:6">
      <c r="A631" t="s">
        <v>631</v>
      </c>
      <c r="B631" t="s">
        <v>7</v>
      </c>
      <c r="C631" t="s">
        <v>31</v>
      </c>
      <c r="D631">
        <v>106890</v>
      </c>
      <c r="E631" t="s">
        <v>21</v>
      </c>
      <c r="F631" t="s">
        <v>28</v>
      </c>
    </row>
    <row r="632" spans="1:6">
      <c r="A632" t="s">
        <v>90</v>
      </c>
      <c r="B632" t="s">
        <v>7</v>
      </c>
      <c r="C632" t="s">
        <v>20</v>
      </c>
      <c r="D632">
        <v>28480</v>
      </c>
      <c r="E632" t="s">
        <v>21</v>
      </c>
      <c r="F632" t="s">
        <v>24</v>
      </c>
    </row>
    <row r="633" spans="1:6">
      <c r="A633" t="s">
        <v>632</v>
      </c>
      <c r="B633" t="s">
        <v>12</v>
      </c>
      <c r="C633" t="s">
        <v>34</v>
      </c>
      <c r="E633" t="s">
        <v>17</v>
      </c>
      <c r="F633" t="s">
        <v>14</v>
      </c>
    </row>
    <row r="634" spans="1:6">
      <c r="A634" t="s">
        <v>633</v>
      </c>
      <c r="B634" t="s">
        <v>12</v>
      </c>
      <c r="C634" t="s">
        <v>67</v>
      </c>
      <c r="D634">
        <v>107440</v>
      </c>
      <c r="E634" t="s">
        <v>21</v>
      </c>
      <c r="F634" t="s">
        <v>24</v>
      </c>
    </row>
    <row r="635" spans="1:6">
      <c r="A635" t="s">
        <v>493</v>
      </c>
      <c r="B635" t="s">
        <v>7</v>
      </c>
      <c r="C635" t="s">
        <v>20</v>
      </c>
      <c r="D635">
        <v>57620</v>
      </c>
      <c r="E635" t="s">
        <v>17</v>
      </c>
      <c r="F635" t="s">
        <v>14</v>
      </c>
    </row>
    <row r="636" spans="1:6">
      <c r="A636" t="s">
        <v>634</v>
      </c>
      <c r="B636" t="s">
        <v>12</v>
      </c>
      <c r="C636" t="s">
        <v>27</v>
      </c>
      <c r="D636">
        <v>29810</v>
      </c>
      <c r="E636" t="s">
        <v>21</v>
      </c>
      <c r="F636" t="s">
        <v>28</v>
      </c>
    </row>
    <row r="637" spans="1:6">
      <c r="A637" t="s">
        <v>635</v>
      </c>
      <c r="B637" t="s">
        <v>7</v>
      </c>
      <c r="C637" t="s">
        <v>42</v>
      </c>
      <c r="D637">
        <v>105330</v>
      </c>
      <c r="E637" t="s">
        <v>9</v>
      </c>
      <c r="F637" t="s">
        <v>24</v>
      </c>
    </row>
    <row r="638" spans="1:6">
      <c r="A638" t="s">
        <v>636</v>
      </c>
      <c r="B638" t="s">
        <v>12</v>
      </c>
      <c r="C638" t="s">
        <v>20</v>
      </c>
      <c r="D638">
        <v>43110</v>
      </c>
      <c r="E638" t="s">
        <v>9</v>
      </c>
      <c r="F638" t="s">
        <v>28</v>
      </c>
    </row>
    <row r="639" spans="1:6">
      <c r="A639" t="s">
        <v>637</v>
      </c>
      <c r="B639" t="s">
        <v>7</v>
      </c>
      <c r="C639" t="s">
        <v>23</v>
      </c>
      <c r="D639">
        <v>52630</v>
      </c>
      <c r="E639" t="s">
        <v>17</v>
      </c>
      <c r="F639" t="s">
        <v>28</v>
      </c>
    </row>
    <row r="640" spans="1:6">
      <c r="A640" t="s">
        <v>638</v>
      </c>
      <c r="B640" t="s">
        <v>7</v>
      </c>
      <c r="C640" t="s">
        <v>8</v>
      </c>
      <c r="D640">
        <v>46350</v>
      </c>
      <c r="E640" t="s">
        <v>21</v>
      </c>
      <c r="F640" t="s">
        <v>28</v>
      </c>
    </row>
    <row r="641" spans="1:6">
      <c r="A641" t="s">
        <v>639</v>
      </c>
      <c r="B641" t="s">
        <v>12</v>
      </c>
      <c r="C641" t="s">
        <v>16</v>
      </c>
      <c r="D641">
        <v>39800</v>
      </c>
      <c r="E641" t="s">
        <v>21</v>
      </c>
      <c r="F641" t="s">
        <v>14</v>
      </c>
    </row>
    <row r="642" spans="1:6">
      <c r="A642" t="s">
        <v>640</v>
      </c>
      <c r="B642" t="s">
        <v>7</v>
      </c>
      <c r="C642" t="s">
        <v>27</v>
      </c>
      <c r="D642">
        <v>108170</v>
      </c>
      <c r="E642" t="s">
        <v>21</v>
      </c>
      <c r="F642" t="s">
        <v>18</v>
      </c>
    </row>
    <row r="643" spans="1:6">
      <c r="A643" t="s">
        <v>641</v>
      </c>
      <c r="B643" t="s">
        <v>7</v>
      </c>
      <c r="C643" t="s">
        <v>31</v>
      </c>
      <c r="D643">
        <v>69730</v>
      </c>
      <c r="E643" t="s">
        <v>21</v>
      </c>
      <c r="F643" t="s">
        <v>51</v>
      </c>
    </row>
    <row r="644" spans="1:6">
      <c r="A644" t="s">
        <v>642</v>
      </c>
      <c r="B644" t="s">
        <v>7</v>
      </c>
      <c r="C644" t="s">
        <v>37</v>
      </c>
      <c r="D644">
        <v>110200</v>
      </c>
      <c r="E644" t="s">
        <v>17</v>
      </c>
      <c r="F644" t="s">
        <v>28</v>
      </c>
    </row>
    <row r="645" spans="1:6">
      <c r="A645" t="s">
        <v>643</v>
      </c>
      <c r="B645" t="s">
        <v>7</v>
      </c>
      <c r="C645" t="s">
        <v>20</v>
      </c>
      <c r="D645">
        <v>116090</v>
      </c>
      <c r="E645" t="s">
        <v>21</v>
      </c>
      <c r="F645" t="s">
        <v>18</v>
      </c>
    </row>
    <row r="646" spans="1:6">
      <c r="A646" t="s">
        <v>644</v>
      </c>
      <c r="C646" t="s">
        <v>34</v>
      </c>
      <c r="D646">
        <v>52140</v>
      </c>
      <c r="E646" t="s">
        <v>17</v>
      </c>
      <c r="F646" t="s">
        <v>28</v>
      </c>
    </row>
    <row r="647" spans="1:6">
      <c r="A647" t="s">
        <v>645</v>
      </c>
      <c r="B647" t="s">
        <v>7</v>
      </c>
      <c r="C647" t="s">
        <v>13</v>
      </c>
      <c r="D647">
        <v>32810</v>
      </c>
      <c r="E647" t="s">
        <v>21</v>
      </c>
      <c r="F647" t="s">
        <v>28</v>
      </c>
    </row>
    <row r="648" spans="1:6">
      <c r="A648" t="s">
        <v>646</v>
      </c>
      <c r="B648" t="s">
        <v>7</v>
      </c>
      <c r="C648" t="s">
        <v>8</v>
      </c>
      <c r="D648">
        <v>59430</v>
      </c>
      <c r="E648" t="s">
        <v>9</v>
      </c>
      <c r="F648" t="s">
        <v>28</v>
      </c>
    </row>
    <row r="649" spans="1:6">
      <c r="A649" t="s">
        <v>647</v>
      </c>
      <c r="B649" t="s">
        <v>7</v>
      </c>
      <c r="C649" t="s">
        <v>20</v>
      </c>
      <c r="D649">
        <v>46990</v>
      </c>
      <c r="E649" t="s">
        <v>21</v>
      </c>
      <c r="F649" t="s">
        <v>28</v>
      </c>
    </row>
    <row r="650" spans="1:6">
      <c r="A650" t="s">
        <v>648</v>
      </c>
      <c r="B650" t="s">
        <v>7</v>
      </c>
      <c r="C650" t="s">
        <v>8</v>
      </c>
      <c r="D650">
        <v>33560</v>
      </c>
      <c r="E650" t="s">
        <v>21</v>
      </c>
      <c r="F650" t="s">
        <v>28</v>
      </c>
    </row>
    <row r="651" spans="1:6">
      <c r="A651" t="s">
        <v>649</v>
      </c>
      <c r="B651" t="s">
        <v>7</v>
      </c>
      <c r="C651" t="s">
        <v>8</v>
      </c>
      <c r="D651">
        <v>33890</v>
      </c>
      <c r="E651" t="s">
        <v>17</v>
      </c>
      <c r="F651" t="s">
        <v>28</v>
      </c>
    </row>
    <row r="652" spans="1:6">
      <c r="A652" t="s">
        <v>650</v>
      </c>
      <c r="B652" t="s">
        <v>7</v>
      </c>
      <c r="C652" t="s">
        <v>42</v>
      </c>
      <c r="D652">
        <v>51740</v>
      </c>
      <c r="E652" t="s">
        <v>21</v>
      </c>
      <c r="F652" t="s">
        <v>24</v>
      </c>
    </row>
    <row r="653" spans="1:6">
      <c r="A653" t="s">
        <v>651</v>
      </c>
      <c r="B653" t="s">
        <v>12</v>
      </c>
      <c r="C653" t="s">
        <v>53</v>
      </c>
      <c r="D653">
        <v>51650</v>
      </c>
      <c r="E653" t="s">
        <v>17</v>
      </c>
      <c r="F653" t="s">
        <v>14</v>
      </c>
    </row>
    <row r="654" spans="1:6">
      <c r="A654" t="s">
        <v>652</v>
      </c>
      <c r="B654" t="s">
        <v>12</v>
      </c>
      <c r="C654" t="s">
        <v>50</v>
      </c>
      <c r="D654">
        <v>115980</v>
      </c>
      <c r="E654" t="s">
        <v>17</v>
      </c>
      <c r="F654" t="s">
        <v>14</v>
      </c>
    </row>
    <row r="655" spans="1:6">
      <c r="A655" t="s">
        <v>653</v>
      </c>
      <c r="B655" t="s">
        <v>12</v>
      </c>
      <c r="C655" t="s">
        <v>8</v>
      </c>
      <c r="D655">
        <v>58370</v>
      </c>
      <c r="E655" t="s">
        <v>21</v>
      </c>
      <c r="F655" t="s">
        <v>14</v>
      </c>
    </row>
    <row r="656" spans="1:6">
      <c r="A656" t="s">
        <v>543</v>
      </c>
      <c r="B656" t="s">
        <v>12</v>
      </c>
      <c r="C656" t="s">
        <v>50</v>
      </c>
      <c r="D656">
        <v>59430</v>
      </c>
      <c r="E656" t="s">
        <v>17</v>
      </c>
      <c r="F656" t="s">
        <v>28</v>
      </c>
    </row>
    <row r="657" spans="1:6">
      <c r="A657" t="s">
        <v>654</v>
      </c>
      <c r="B657" t="s">
        <v>12</v>
      </c>
      <c r="C657" t="s">
        <v>37</v>
      </c>
      <c r="D657">
        <v>106670</v>
      </c>
      <c r="E657" t="s">
        <v>9</v>
      </c>
      <c r="F657" t="s">
        <v>28</v>
      </c>
    </row>
    <row r="658" spans="1:6">
      <c r="A658" t="s">
        <v>655</v>
      </c>
      <c r="B658" t="s">
        <v>12</v>
      </c>
      <c r="C658" t="s">
        <v>53</v>
      </c>
      <c r="D658">
        <v>44850</v>
      </c>
      <c r="E658" t="s">
        <v>21</v>
      </c>
      <c r="F658" t="s">
        <v>10</v>
      </c>
    </row>
    <row r="659" spans="1:6">
      <c r="A659" t="s">
        <v>656</v>
      </c>
      <c r="B659" t="s">
        <v>7</v>
      </c>
      <c r="C659" t="s">
        <v>53</v>
      </c>
      <c r="D659">
        <v>75600</v>
      </c>
      <c r="E659" t="s">
        <v>17</v>
      </c>
      <c r="F659" t="s">
        <v>28</v>
      </c>
    </row>
    <row r="660" spans="1:6">
      <c r="A660" t="s">
        <v>657</v>
      </c>
      <c r="B660" t="s">
        <v>7</v>
      </c>
      <c r="C660" t="s">
        <v>37</v>
      </c>
      <c r="D660">
        <v>69120</v>
      </c>
      <c r="E660" t="s">
        <v>17</v>
      </c>
      <c r="F660" t="s">
        <v>28</v>
      </c>
    </row>
    <row r="661" spans="1:6">
      <c r="A661" t="s">
        <v>658</v>
      </c>
      <c r="B661" t="s">
        <v>12</v>
      </c>
      <c r="C661" t="s">
        <v>27</v>
      </c>
      <c r="D661">
        <v>31200</v>
      </c>
      <c r="E661" t="s">
        <v>17</v>
      </c>
      <c r="F661" t="s">
        <v>51</v>
      </c>
    </row>
    <row r="662" spans="1:6">
      <c r="A662" t="s">
        <v>659</v>
      </c>
      <c r="B662" t="s">
        <v>12</v>
      </c>
      <c r="C662" t="s">
        <v>31</v>
      </c>
      <c r="D662">
        <v>42160</v>
      </c>
      <c r="E662" t="s">
        <v>9</v>
      </c>
      <c r="F662" t="s">
        <v>10</v>
      </c>
    </row>
    <row r="663" spans="1:6">
      <c r="A663" t="s">
        <v>660</v>
      </c>
      <c r="B663" t="s">
        <v>7</v>
      </c>
      <c r="C663" t="s">
        <v>31</v>
      </c>
      <c r="D663">
        <v>110830</v>
      </c>
      <c r="E663" t="s">
        <v>21</v>
      </c>
      <c r="F663" t="s">
        <v>28</v>
      </c>
    </row>
    <row r="664" spans="1:6">
      <c r="A664" t="s">
        <v>661</v>
      </c>
      <c r="B664" t="s">
        <v>12</v>
      </c>
      <c r="C664" t="s">
        <v>67</v>
      </c>
      <c r="D664">
        <v>83180</v>
      </c>
      <c r="E664" t="s">
        <v>21</v>
      </c>
      <c r="F664" t="s">
        <v>28</v>
      </c>
    </row>
    <row r="665" spans="1:6">
      <c r="A665" t="s">
        <v>576</v>
      </c>
      <c r="B665" t="s">
        <v>12</v>
      </c>
      <c r="C665" t="s">
        <v>50</v>
      </c>
      <c r="D665">
        <v>87620</v>
      </c>
      <c r="E665" t="s">
        <v>17</v>
      </c>
      <c r="F665" t="s">
        <v>10</v>
      </c>
    </row>
    <row r="666" spans="1:6">
      <c r="A666" t="s">
        <v>662</v>
      </c>
      <c r="B666" t="s">
        <v>12</v>
      </c>
      <c r="C666" t="s">
        <v>50</v>
      </c>
      <c r="D666">
        <v>46750</v>
      </c>
      <c r="E666" t="s">
        <v>17</v>
      </c>
      <c r="F666" t="s">
        <v>14</v>
      </c>
    </row>
    <row r="667" spans="1:6">
      <c r="A667" t="s">
        <v>663</v>
      </c>
      <c r="B667" t="s">
        <v>12</v>
      </c>
      <c r="C667" t="s">
        <v>34</v>
      </c>
      <c r="D667">
        <v>78540</v>
      </c>
      <c r="E667" t="s">
        <v>21</v>
      </c>
      <c r="F667" t="s">
        <v>28</v>
      </c>
    </row>
    <row r="668" spans="1:6">
      <c r="A668" t="s">
        <v>664</v>
      </c>
      <c r="B668" t="s">
        <v>7</v>
      </c>
      <c r="C668" t="s">
        <v>27</v>
      </c>
      <c r="D668">
        <v>106930</v>
      </c>
      <c r="E668" t="s">
        <v>17</v>
      </c>
      <c r="F668" t="s">
        <v>51</v>
      </c>
    </row>
    <row r="669" spans="1:6">
      <c r="A669" t="s">
        <v>665</v>
      </c>
      <c r="B669" t="s">
        <v>12</v>
      </c>
      <c r="C669" t="s">
        <v>50</v>
      </c>
      <c r="D669">
        <v>77000</v>
      </c>
      <c r="E669" t="s">
        <v>9</v>
      </c>
      <c r="F669" t="s">
        <v>28</v>
      </c>
    </row>
    <row r="670" spans="1:6">
      <c r="A670" t="s">
        <v>666</v>
      </c>
      <c r="B670" t="s">
        <v>7</v>
      </c>
      <c r="C670" t="s">
        <v>37</v>
      </c>
      <c r="D670">
        <v>74920</v>
      </c>
      <c r="E670" t="s">
        <v>9</v>
      </c>
      <c r="F670" t="s">
        <v>28</v>
      </c>
    </row>
    <row r="671" spans="1:6">
      <c r="A671" t="s">
        <v>667</v>
      </c>
      <c r="B671" t="s">
        <v>7</v>
      </c>
      <c r="C671" t="s">
        <v>53</v>
      </c>
      <c r="D671">
        <v>36550</v>
      </c>
      <c r="E671" t="s">
        <v>21</v>
      </c>
      <c r="F671" t="s">
        <v>28</v>
      </c>
    </row>
    <row r="672" spans="1:6">
      <c r="A672" t="s">
        <v>668</v>
      </c>
      <c r="B672" t="s">
        <v>7</v>
      </c>
      <c r="C672" t="s">
        <v>53</v>
      </c>
      <c r="D672">
        <v>95950</v>
      </c>
      <c r="E672" t="s">
        <v>17</v>
      </c>
      <c r="F672" t="s">
        <v>28</v>
      </c>
    </row>
    <row r="673" spans="1:6">
      <c r="A673" t="s">
        <v>669</v>
      </c>
      <c r="B673" t="s">
        <v>7</v>
      </c>
      <c r="C673" t="s">
        <v>31</v>
      </c>
      <c r="D673">
        <v>85880</v>
      </c>
      <c r="E673" t="s">
        <v>9</v>
      </c>
      <c r="F673" t="s">
        <v>10</v>
      </c>
    </row>
    <row r="674" spans="1:6">
      <c r="A674" t="s">
        <v>670</v>
      </c>
      <c r="C674" t="s">
        <v>8</v>
      </c>
      <c r="D674">
        <v>77910</v>
      </c>
      <c r="E674" t="s">
        <v>21</v>
      </c>
      <c r="F674" t="s">
        <v>28</v>
      </c>
    </row>
    <row r="675" spans="1:6">
      <c r="A675" t="s">
        <v>671</v>
      </c>
      <c r="B675" t="s">
        <v>7</v>
      </c>
      <c r="C675" t="s">
        <v>27</v>
      </c>
      <c r="D675">
        <v>116670</v>
      </c>
      <c r="E675" t="s">
        <v>21</v>
      </c>
      <c r="F675" t="s">
        <v>28</v>
      </c>
    </row>
    <row r="676" spans="1:6">
      <c r="A676" t="s">
        <v>338</v>
      </c>
      <c r="B676" t="s">
        <v>7</v>
      </c>
      <c r="C676" t="s">
        <v>23</v>
      </c>
      <c r="D676">
        <v>92190</v>
      </c>
      <c r="E676" t="s">
        <v>21</v>
      </c>
      <c r="F676" t="s">
        <v>18</v>
      </c>
    </row>
    <row r="677" spans="1:6">
      <c r="A677" t="s">
        <v>672</v>
      </c>
      <c r="B677" t="s">
        <v>12</v>
      </c>
      <c r="C677" t="s">
        <v>23</v>
      </c>
      <c r="D677">
        <v>71920</v>
      </c>
      <c r="E677" t="s">
        <v>17</v>
      </c>
      <c r="F677" t="s">
        <v>24</v>
      </c>
    </row>
    <row r="678" spans="1:6">
      <c r="A678" t="s">
        <v>467</v>
      </c>
      <c r="B678" t="s">
        <v>7</v>
      </c>
      <c r="C678" t="s">
        <v>37</v>
      </c>
      <c r="D678">
        <v>66370</v>
      </c>
      <c r="E678" t="s">
        <v>17</v>
      </c>
      <c r="F678" t="s">
        <v>28</v>
      </c>
    </row>
    <row r="679" spans="1:6">
      <c r="A679" t="s">
        <v>673</v>
      </c>
      <c r="B679" t="s">
        <v>12</v>
      </c>
      <c r="C679" t="s">
        <v>8</v>
      </c>
      <c r="D679">
        <v>39340</v>
      </c>
      <c r="E679" t="s">
        <v>21</v>
      </c>
      <c r="F679" t="s">
        <v>14</v>
      </c>
    </row>
    <row r="680" spans="1:6">
      <c r="A680" t="s">
        <v>674</v>
      </c>
      <c r="B680" t="s">
        <v>12</v>
      </c>
      <c r="C680" t="s">
        <v>67</v>
      </c>
      <c r="E680" t="s">
        <v>17</v>
      </c>
      <c r="F680" t="s">
        <v>28</v>
      </c>
    </row>
    <row r="681" spans="1:6">
      <c r="A681" t="s">
        <v>675</v>
      </c>
      <c r="B681" t="s">
        <v>7</v>
      </c>
      <c r="C681" t="s">
        <v>27</v>
      </c>
      <c r="D681">
        <v>103490</v>
      </c>
      <c r="E681" t="s">
        <v>17</v>
      </c>
      <c r="F681" t="s">
        <v>14</v>
      </c>
    </row>
    <row r="682" spans="1:6">
      <c r="A682" t="s">
        <v>676</v>
      </c>
      <c r="B682" t="s">
        <v>12</v>
      </c>
      <c r="C682" t="s">
        <v>20</v>
      </c>
      <c r="D682">
        <v>87740</v>
      </c>
      <c r="E682" t="s">
        <v>21</v>
      </c>
      <c r="F682" t="s">
        <v>28</v>
      </c>
    </row>
    <row r="683" spans="1:6">
      <c r="A683" t="s">
        <v>677</v>
      </c>
      <c r="B683" t="s">
        <v>12</v>
      </c>
      <c r="C683" t="s">
        <v>67</v>
      </c>
      <c r="D683">
        <v>113980</v>
      </c>
      <c r="E683" t="s">
        <v>9</v>
      </c>
      <c r="F683" t="s">
        <v>24</v>
      </c>
    </row>
    <row r="684" spans="1:6">
      <c r="A684" t="s">
        <v>678</v>
      </c>
      <c r="B684" t="s">
        <v>12</v>
      </c>
      <c r="C684" t="s">
        <v>8</v>
      </c>
      <c r="E684" t="s">
        <v>9</v>
      </c>
      <c r="F684" t="s">
        <v>28</v>
      </c>
    </row>
    <row r="685" spans="1:6">
      <c r="A685" t="s">
        <v>679</v>
      </c>
      <c r="B685" t="s">
        <v>12</v>
      </c>
      <c r="C685" t="s">
        <v>13</v>
      </c>
      <c r="D685">
        <v>41600</v>
      </c>
      <c r="E685" t="s">
        <v>17</v>
      </c>
      <c r="F685" t="s">
        <v>14</v>
      </c>
    </row>
    <row r="686" spans="1:6">
      <c r="A686" t="s">
        <v>281</v>
      </c>
      <c r="B686" t="s">
        <v>12</v>
      </c>
      <c r="C686" t="s">
        <v>53</v>
      </c>
      <c r="D686">
        <v>76300</v>
      </c>
      <c r="E686" t="s">
        <v>21</v>
      </c>
      <c r="F686" t="s">
        <v>14</v>
      </c>
    </row>
    <row r="687" spans="1:6">
      <c r="A687" t="s">
        <v>680</v>
      </c>
      <c r="B687" t="s">
        <v>7</v>
      </c>
      <c r="C687" t="s">
        <v>13</v>
      </c>
      <c r="D687">
        <v>114470</v>
      </c>
      <c r="E687" t="s">
        <v>9</v>
      </c>
      <c r="F687" t="s">
        <v>10</v>
      </c>
    </row>
    <row r="688" spans="1:6">
      <c r="A688" t="s">
        <v>681</v>
      </c>
      <c r="B688" t="s">
        <v>12</v>
      </c>
      <c r="C688" t="s">
        <v>67</v>
      </c>
      <c r="D688">
        <v>31050</v>
      </c>
      <c r="E688" t="s">
        <v>21</v>
      </c>
      <c r="F688" t="s">
        <v>14</v>
      </c>
    </row>
    <row r="689" spans="1:6">
      <c r="A689" t="s">
        <v>682</v>
      </c>
      <c r="B689" t="s">
        <v>12</v>
      </c>
      <c r="C689" t="s">
        <v>42</v>
      </c>
      <c r="D689">
        <v>76620</v>
      </c>
      <c r="E689" t="s">
        <v>17</v>
      </c>
      <c r="F689" t="s">
        <v>28</v>
      </c>
    </row>
    <row r="690" spans="1:6">
      <c r="A690" t="s">
        <v>683</v>
      </c>
      <c r="B690" t="s">
        <v>7</v>
      </c>
      <c r="C690" t="s">
        <v>13</v>
      </c>
      <c r="D690">
        <v>76190</v>
      </c>
      <c r="E690" t="s">
        <v>17</v>
      </c>
      <c r="F690" t="s">
        <v>24</v>
      </c>
    </row>
    <row r="691" spans="1:6">
      <c r="A691" t="s">
        <v>684</v>
      </c>
      <c r="B691" t="s">
        <v>12</v>
      </c>
      <c r="C691" t="s">
        <v>50</v>
      </c>
      <c r="D691">
        <v>50450</v>
      </c>
      <c r="E691" t="s">
        <v>9</v>
      </c>
      <c r="F691" t="s">
        <v>28</v>
      </c>
    </row>
    <row r="692" spans="1:6">
      <c r="A692" t="s">
        <v>685</v>
      </c>
      <c r="B692" t="s">
        <v>7</v>
      </c>
      <c r="C692" t="s">
        <v>31</v>
      </c>
      <c r="D692">
        <v>29330</v>
      </c>
      <c r="E692" t="s">
        <v>21</v>
      </c>
      <c r="F692" t="s">
        <v>28</v>
      </c>
    </row>
    <row r="693" spans="1:6">
      <c r="A693" t="s">
        <v>686</v>
      </c>
      <c r="B693" t="s">
        <v>7</v>
      </c>
      <c r="C693" t="s">
        <v>67</v>
      </c>
      <c r="D693">
        <v>76930</v>
      </c>
      <c r="E693" t="s">
        <v>17</v>
      </c>
      <c r="F693" t="s">
        <v>28</v>
      </c>
    </row>
    <row r="694" spans="1:6">
      <c r="A694" t="s">
        <v>687</v>
      </c>
      <c r="B694" t="s">
        <v>12</v>
      </c>
      <c r="C694" t="s">
        <v>27</v>
      </c>
      <c r="D694">
        <v>33800</v>
      </c>
      <c r="E694" t="s">
        <v>17</v>
      </c>
      <c r="F694" t="s">
        <v>28</v>
      </c>
    </row>
    <row r="695" spans="1:6">
      <c r="A695" t="s">
        <v>688</v>
      </c>
      <c r="B695" t="s">
        <v>12</v>
      </c>
      <c r="C695" t="s">
        <v>67</v>
      </c>
      <c r="D695">
        <v>44820</v>
      </c>
      <c r="E695" t="s">
        <v>17</v>
      </c>
      <c r="F695" t="s">
        <v>28</v>
      </c>
    </row>
    <row r="696" spans="1:6">
      <c r="A696" t="s">
        <v>352</v>
      </c>
      <c r="C696" t="s">
        <v>13</v>
      </c>
      <c r="D696">
        <v>67010</v>
      </c>
      <c r="E696" t="s">
        <v>17</v>
      </c>
      <c r="F696" t="s">
        <v>14</v>
      </c>
    </row>
    <row r="697" spans="1:6">
      <c r="A697" t="s">
        <v>689</v>
      </c>
      <c r="B697" t="s">
        <v>12</v>
      </c>
      <c r="C697" t="s">
        <v>50</v>
      </c>
      <c r="D697">
        <v>84310</v>
      </c>
      <c r="E697" t="s">
        <v>9</v>
      </c>
      <c r="F697" t="s">
        <v>28</v>
      </c>
    </row>
    <row r="698" spans="1:6">
      <c r="A698" t="s">
        <v>690</v>
      </c>
      <c r="B698" t="s">
        <v>7</v>
      </c>
      <c r="C698" t="s">
        <v>20</v>
      </c>
      <c r="D698">
        <v>108600</v>
      </c>
      <c r="E698" t="s">
        <v>17</v>
      </c>
      <c r="F698" t="s">
        <v>10</v>
      </c>
    </row>
    <row r="699" spans="1:6">
      <c r="A699" t="s">
        <v>691</v>
      </c>
      <c r="B699" t="s">
        <v>7</v>
      </c>
      <c r="C699" t="s">
        <v>37</v>
      </c>
      <c r="D699">
        <v>47000</v>
      </c>
      <c r="E699" t="s">
        <v>17</v>
      </c>
      <c r="F699" t="s">
        <v>14</v>
      </c>
    </row>
    <row r="700" spans="1:6">
      <c r="A700" t="s">
        <v>692</v>
      </c>
      <c r="B700" t="s">
        <v>7</v>
      </c>
      <c r="C700" t="s">
        <v>37</v>
      </c>
      <c r="D700">
        <v>59810</v>
      </c>
      <c r="E700" t="s">
        <v>9</v>
      </c>
      <c r="F700" t="s">
        <v>28</v>
      </c>
    </row>
    <row r="701" spans="1:6">
      <c r="A701" t="s">
        <v>693</v>
      </c>
      <c r="B701" t="s">
        <v>7</v>
      </c>
      <c r="C701" t="s">
        <v>20</v>
      </c>
      <c r="D701">
        <v>90340</v>
      </c>
      <c r="E701" t="s">
        <v>21</v>
      </c>
      <c r="F701" t="s">
        <v>28</v>
      </c>
    </row>
    <row r="702" spans="1:6">
      <c r="A702" t="s">
        <v>287</v>
      </c>
      <c r="B702" t="s">
        <v>12</v>
      </c>
      <c r="C702" t="s">
        <v>42</v>
      </c>
      <c r="D702">
        <v>41600</v>
      </c>
      <c r="E702" t="s">
        <v>21</v>
      </c>
      <c r="F702" t="s">
        <v>24</v>
      </c>
    </row>
    <row r="703" spans="1:6">
      <c r="A703" t="s">
        <v>444</v>
      </c>
      <c r="B703" t="s">
        <v>12</v>
      </c>
      <c r="C703" t="s">
        <v>8</v>
      </c>
      <c r="D703">
        <v>72350</v>
      </c>
      <c r="E703" t="s">
        <v>21</v>
      </c>
      <c r="F703" t="s">
        <v>24</v>
      </c>
    </row>
    <row r="704" spans="1:6">
      <c r="A704" t="s">
        <v>694</v>
      </c>
      <c r="B704" t="s">
        <v>7</v>
      </c>
      <c r="C704" t="s">
        <v>20</v>
      </c>
      <c r="D704">
        <v>64270</v>
      </c>
      <c r="E704" t="s">
        <v>17</v>
      </c>
      <c r="F704" t="s">
        <v>28</v>
      </c>
    </row>
    <row r="705" spans="1:6">
      <c r="A705" t="s">
        <v>695</v>
      </c>
      <c r="B705" t="s">
        <v>12</v>
      </c>
      <c r="C705" t="s">
        <v>53</v>
      </c>
      <c r="D705">
        <v>103990</v>
      </c>
      <c r="E705" t="s">
        <v>21</v>
      </c>
      <c r="F705" t="s">
        <v>10</v>
      </c>
    </row>
    <row r="706" spans="1:6">
      <c r="A706" t="s">
        <v>696</v>
      </c>
      <c r="B706" t="s">
        <v>7</v>
      </c>
      <c r="C706" t="s">
        <v>8</v>
      </c>
      <c r="D706">
        <v>70380</v>
      </c>
      <c r="E706" t="s">
        <v>9</v>
      </c>
      <c r="F706" t="s">
        <v>14</v>
      </c>
    </row>
    <row r="707" spans="1:6">
      <c r="A707" t="s">
        <v>697</v>
      </c>
      <c r="B707" t="s">
        <v>7</v>
      </c>
      <c r="C707" t="s">
        <v>20</v>
      </c>
      <c r="D707">
        <v>89020</v>
      </c>
      <c r="E707" t="s">
        <v>9</v>
      </c>
      <c r="F707" t="s">
        <v>28</v>
      </c>
    </row>
    <row r="708" spans="1:6">
      <c r="A708" t="s">
        <v>698</v>
      </c>
      <c r="B708" t="s">
        <v>7</v>
      </c>
      <c r="C708" t="s">
        <v>20</v>
      </c>
      <c r="D708">
        <v>113750</v>
      </c>
      <c r="E708" t="s">
        <v>21</v>
      </c>
      <c r="F708" t="s">
        <v>28</v>
      </c>
    </row>
    <row r="709" spans="1:6">
      <c r="A709" t="s">
        <v>699</v>
      </c>
      <c r="B709" t="s">
        <v>7</v>
      </c>
      <c r="C709" t="s">
        <v>53</v>
      </c>
      <c r="E709" t="s">
        <v>21</v>
      </c>
      <c r="F709" t="s">
        <v>28</v>
      </c>
    </row>
    <row r="710" spans="1:6">
      <c r="A710" t="s">
        <v>700</v>
      </c>
      <c r="B710" t="s">
        <v>12</v>
      </c>
      <c r="C710" t="s">
        <v>13</v>
      </c>
      <c r="D710">
        <v>32720</v>
      </c>
      <c r="E710" t="s">
        <v>21</v>
      </c>
      <c r="F710" t="s">
        <v>28</v>
      </c>
    </row>
    <row r="711" spans="1:6">
      <c r="A711" t="s">
        <v>701</v>
      </c>
      <c r="B711" t="s">
        <v>7</v>
      </c>
      <c r="C711" t="s">
        <v>31</v>
      </c>
      <c r="D711">
        <v>61920</v>
      </c>
      <c r="E711" t="s">
        <v>21</v>
      </c>
      <c r="F711" t="s">
        <v>28</v>
      </c>
    </row>
    <row r="712" spans="1:6">
      <c r="A712" t="s">
        <v>702</v>
      </c>
      <c r="B712" t="s">
        <v>12</v>
      </c>
      <c r="C712" t="s">
        <v>67</v>
      </c>
      <c r="D712">
        <v>74600</v>
      </c>
      <c r="E712" t="s">
        <v>9</v>
      </c>
      <c r="F712" t="s">
        <v>10</v>
      </c>
    </row>
    <row r="713" spans="1:6">
      <c r="A713" t="s">
        <v>703</v>
      </c>
      <c r="B713" t="s">
        <v>7</v>
      </c>
      <c r="C713" t="s">
        <v>42</v>
      </c>
      <c r="D713">
        <v>38030</v>
      </c>
      <c r="E713" t="s">
        <v>17</v>
      </c>
      <c r="F713" t="s">
        <v>28</v>
      </c>
    </row>
    <row r="714" spans="1:6">
      <c r="A714" t="s">
        <v>704</v>
      </c>
      <c r="B714" t="s">
        <v>12</v>
      </c>
      <c r="C714" t="s">
        <v>31</v>
      </c>
      <c r="D714">
        <v>30940</v>
      </c>
      <c r="E714" t="s">
        <v>21</v>
      </c>
      <c r="F714" t="s">
        <v>51</v>
      </c>
    </row>
    <row r="715" spans="1:6">
      <c r="A715" t="s">
        <v>705</v>
      </c>
      <c r="B715" t="s">
        <v>7</v>
      </c>
      <c r="C715" t="s">
        <v>31</v>
      </c>
      <c r="D715">
        <v>28870</v>
      </c>
      <c r="E715" t="s">
        <v>21</v>
      </c>
      <c r="F715" t="s">
        <v>28</v>
      </c>
    </row>
    <row r="716" spans="1:6">
      <c r="A716" t="s">
        <v>706</v>
      </c>
      <c r="B716" t="s">
        <v>12</v>
      </c>
      <c r="C716" t="s">
        <v>67</v>
      </c>
      <c r="D716">
        <v>71210</v>
      </c>
      <c r="E716" t="s">
        <v>17</v>
      </c>
      <c r="F716" t="s">
        <v>10</v>
      </c>
    </row>
    <row r="717" spans="1:6">
      <c r="A717" t="s">
        <v>707</v>
      </c>
      <c r="B717" t="s">
        <v>7</v>
      </c>
      <c r="C717" t="s">
        <v>42</v>
      </c>
      <c r="D717">
        <v>63450</v>
      </c>
      <c r="E717" t="s">
        <v>21</v>
      </c>
      <c r="F717" t="s">
        <v>14</v>
      </c>
    </row>
    <row r="718" spans="1:6">
      <c r="A718" t="s">
        <v>708</v>
      </c>
      <c r="B718" t="s">
        <v>12</v>
      </c>
      <c r="C718" t="s">
        <v>31</v>
      </c>
      <c r="D718">
        <v>87930</v>
      </c>
      <c r="E718" t="s">
        <v>17</v>
      </c>
      <c r="F718" t="s">
        <v>51</v>
      </c>
    </row>
    <row r="719" spans="1:6">
      <c r="A719" t="s">
        <v>61</v>
      </c>
      <c r="B719" t="s">
        <v>7</v>
      </c>
      <c r="C719" t="s">
        <v>50</v>
      </c>
      <c r="D719">
        <v>69070</v>
      </c>
      <c r="E719" t="s">
        <v>17</v>
      </c>
      <c r="F719" t="s">
        <v>28</v>
      </c>
    </row>
    <row r="720" spans="1:6">
      <c r="A720" t="s">
        <v>709</v>
      </c>
      <c r="B720" t="s">
        <v>7</v>
      </c>
      <c r="C720" t="s">
        <v>34</v>
      </c>
      <c r="D720">
        <v>101610</v>
      </c>
      <c r="E720" t="s">
        <v>21</v>
      </c>
      <c r="F720" t="s">
        <v>28</v>
      </c>
    </row>
    <row r="721" spans="1:6">
      <c r="A721" t="s">
        <v>710</v>
      </c>
      <c r="B721" t="s">
        <v>12</v>
      </c>
      <c r="C721" t="s">
        <v>31</v>
      </c>
      <c r="D721">
        <v>28310</v>
      </c>
      <c r="E721" t="s">
        <v>17</v>
      </c>
      <c r="F721" t="s">
        <v>28</v>
      </c>
    </row>
    <row r="722" spans="1:6">
      <c r="A722" t="s">
        <v>711</v>
      </c>
      <c r="B722" t="s">
        <v>7</v>
      </c>
      <c r="C722" t="s">
        <v>20</v>
      </c>
      <c r="D722">
        <v>89840</v>
      </c>
      <c r="E722" t="s">
        <v>17</v>
      </c>
      <c r="F722" t="s">
        <v>10</v>
      </c>
    </row>
    <row r="723" spans="1:6">
      <c r="A723" t="s">
        <v>712</v>
      </c>
      <c r="B723" t="s">
        <v>7</v>
      </c>
      <c r="C723" t="s">
        <v>23</v>
      </c>
      <c r="D723">
        <v>96250</v>
      </c>
      <c r="E723" t="s">
        <v>9</v>
      </c>
      <c r="F723" t="s">
        <v>28</v>
      </c>
    </row>
    <row r="724" spans="1:6">
      <c r="A724" t="s">
        <v>713</v>
      </c>
      <c r="B724" t="s">
        <v>7</v>
      </c>
      <c r="C724" t="s">
        <v>37</v>
      </c>
      <c r="D724">
        <v>112460</v>
      </c>
      <c r="E724" t="s">
        <v>21</v>
      </c>
      <c r="F724" t="s">
        <v>24</v>
      </c>
    </row>
    <row r="725" spans="1:6">
      <c r="A725" t="s">
        <v>714</v>
      </c>
      <c r="C725" t="s">
        <v>27</v>
      </c>
      <c r="D725">
        <v>115440</v>
      </c>
      <c r="E725" t="s">
        <v>17</v>
      </c>
      <c r="F725" t="s">
        <v>28</v>
      </c>
    </row>
    <row r="726" spans="1:6">
      <c r="A726" t="s">
        <v>715</v>
      </c>
      <c r="B726" t="s">
        <v>12</v>
      </c>
      <c r="C726" t="s">
        <v>42</v>
      </c>
      <c r="D726">
        <v>33920</v>
      </c>
      <c r="E726" t="s">
        <v>21</v>
      </c>
      <c r="F726" t="s">
        <v>28</v>
      </c>
    </row>
    <row r="727" spans="1:6">
      <c r="A727" t="s">
        <v>716</v>
      </c>
      <c r="B727" t="s">
        <v>7</v>
      </c>
      <c r="C727" t="s">
        <v>23</v>
      </c>
      <c r="D727">
        <v>46280</v>
      </c>
      <c r="E727" t="s">
        <v>9</v>
      </c>
      <c r="F727" t="s">
        <v>28</v>
      </c>
    </row>
    <row r="728" spans="1:6">
      <c r="A728" t="s">
        <v>717</v>
      </c>
      <c r="B728" t="s">
        <v>12</v>
      </c>
      <c r="C728" t="s">
        <v>23</v>
      </c>
      <c r="D728">
        <v>58940</v>
      </c>
      <c r="E728" t="s">
        <v>21</v>
      </c>
      <c r="F728" t="s">
        <v>28</v>
      </c>
    </row>
    <row r="729" spans="1:6">
      <c r="A729" t="s">
        <v>718</v>
      </c>
      <c r="B729" t="s">
        <v>12</v>
      </c>
      <c r="C729" t="s">
        <v>67</v>
      </c>
      <c r="D729">
        <v>118980</v>
      </c>
      <c r="E729" t="s">
        <v>17</v>
      </c>
      <c r="F729" t="s">
        <v>18</v>
      </c>
    </row>
    <row r="730" spans="1:6">
      <c r="A730" t="s">
        <v>719</v>
      </c>
      <c r="B730" t="s">
        <v>7</v>
      </c>
      <c r="C730" t="s">
        <v>8</v>
      </c>
      <c r="D730">
        <v>96750</v>
      </c>
      <c r="E730" t="s">
        <v>21</v>
      </c>
      <c r="F730" t="s">
        <v>28</v>
      </c>
    </row>
    <row r="731" spans="1:6">
      <c r="A731" t="s">
        <v>720</v>
      </c>
      <c r="C731" t="s">
        <v>20</v>
      </c>
      <c r="D731">
        <v>101220</v>
      </c>
      <c r="E731" t="s">
        <v>21</v>
      </c>
      <c r="F731" t="s">
        <v>14</v>
      </c>
    </row>
    <row r="732" spans="1:6">
      <c r="A732" t="s">
        <v>721</v>
      </c>
      <c r="B732" t="s">
        <v>7</v>
      </c>
      <c r="C732" t="s">
        <v>37</v>
      </c>
      <c r="D732">
        <v>63020</v>
      </c>
      <c r="E732" t="s">
        <v>17</v>
      </c>
      <c r="F732" t="s">
        <v>28</v>
      </c>
    </row>
    <row r="733" spans="1:6">
      <c r="A733" t="s">
        <v>722</v>
      </c>
      <c r="B733" t="s">
        <v>7</v>
      </c>
      <c r="C733" t="s">
        <v>34</v>
      </c>
      <c r="D733">
        <v>75920</v>
      </c>
      <c r="E733" t="s">
        <v>21</v>
      </c>
      <c r="F733" t="s">
        <v>14</v>
      </c>
    </row>
    <row r="734" spans="1:6">
      <c r="A734" t="s">
        <v>723</v>
      </c>
      <c r="B734" t="s">
        <v>7</v>
      </c>
      <c r="C734" t="s">
        <v>20</v>
      </c>
      <c r="D734">
        <v>93080</v>
      </c>
      <c r="E734" t="s">
        <v>9</v>
      </c>
      <c r="F734" t="s">
        <v>28</v>
      </c>
    </row>
    <row r="735" spans="1:6">
      <c r="A735" t="s">
        <v>724</v>
      </c>
      <c r="B735" t="s">
        <v>7</v>
      </c>
      <c r="C735" t="s">
        <v>8</v>
      </c>
      <c r="D735">
        <v>68860</v>
      </c>
      <c r="E735" t="s">
        <v>9</v>
      </c>
      <c r="F735" t="s">
        <v>14</v>
      </c>
    </row>
    <row r="736" spans="1:6">
      <c r="A736" t="s">
        <v>725</v>
      </c>
      <c r="B736" t="s">
        <v>7</v>
      </c>
      <c r="C736" t="s">
        <v>13</v>
      </c>
      <c r="D736">
        <v>118980</v>
      </c>
      <c r="E736" t="s">
        <v>17</v>
      </c>
      <c r="F736" t="s">
        <v>24</v>
      </c>
    </row>
    <row r="737" spans="1:6">
      <c r="A737" t="s">
        <v>726</v>
      </c>
      <c r="C737" t="s">
        <v>20</v>
      </c>
      <c r="D737">
        <v>106460</v>
      </c>
      <c r="E737" t="s">
        <v>9</v>
      </c>
      <c r="F737" t="s">
        <v>14</v>
      </c>
    </row>
    <row r="738" spans="1:6">
      <c r="A738" t="s">
        <v>727</v>
      </c>
      <c r="B738" t="s">
        <v>12</v>
      </c>
      <c r="C738" t="s">
        <v>34</v>
      </c>
      <c r="D738">
        <v>70650</v>
      </c>
      <c r="E738" t="s">
        <v>21</v>
      </c>
      <c r="F738" t="s">
        <v>14</v>
      </c>
    </row>
    <row r="739" spans="1:6">
      <c r="A739" t="s">
        <v>728</v>
      </c>
      <c r="B739" t="s">
        <v>7</v>
      </c>
      <c r="C739" t="s">
        <v>16</v>
      </c>
      <c r="D739">
        <v>101120</v>
      </c>
      <c r="E739" t="s">
        <v>21</v>
      </c>
      <c r="F739" t="s">
        <v>10</v>
      </c>
    </row>
    <row r="740" spans="1:6">
      <c r="A740" t="s">
        <v>729</v>
      </c>
      <c r="B740" t="s">
        <v>12</v>
      </c>
      <c r="C740" t="s">
        <v>8</v>
      </c>
      <c r="D740">
        <v>77050</v>
      </c>
      <c r="E740" t="s">
        <v>17</v>
      </c>
      <c r="F740" t="s">
        <v>14</v>
      </c>
    </row>
    <row r="741" spans="1:6">
      <c r="A741" t="s">
        <v>293</v>
      </c>
      <c r="B741" t="s">
        <v>12</v>
      </c>
      <c r="C741" t="s">
        <v>8</v>
      </c>
      <c r="D741">
        <v>41930</v>
      </c>
      <c r="E741" t="s">
        <v>17</v>
      </c>
      <c r="F741" t="s">
        <v>24</v>
      </c>
    </row>
    <row r="742" spans="1:6">
      <c r="A742" t="s">
        <v>730</v>
      </c>
      <c r="B742" t="s">
        <v>12</v>
      </c>
      <c r="C742" t="s">
        <v>20</v>
      </c>
      <c r="D742">
        <v>89360</v>
      </c>
      <c r="E742" t="s">
        <v>17</v>
      </c>
      <c r="F742" t="s">
        <v>14</v>
      </c>
    </row>
    <row r="743" spans="1:6">
      <c r="A743" t="s">
        <v>731</v>
      </c>
      <c r="B743" t="s">
        <v>12</v>
      </c>
      <c r="C743" t="s">
        <v>20</v>
      </c>
      <c r="D743">
        <v>37840</v>
      </c>
      <c r="E743" t="s">
        <v>21</v>
      </c>
      <c r="F743" t="s">
        <v>24</v>
      </c>
    </row>
    <row r="744" spans="1:6">
      <c r="A744" t="s">
        <v>732</v>
      </c>
      <c r="B744" t="s">
        <v>7</v>
      </c>
      <c r="C744" t="s">
        <v>34</v>
      </c>
      <c r="D744">
        <v>89160</v>
      </c>
      <c r="E744" t="s">
        <v>17</v>
      </c>
      <c r="F744" t="s">
        <v>28</v>
      </c>
    </row>
    <row r="745" spans="1:6">
      <c r="A745" t="s">
        <v>733</v>
      </c>
      <c r="B745" t="s">
        <v>12</v>
      </c>
      <c r="C745" t="s">
        <v>42</v>
      </c>
      <c r="D745">
        <v>74110</v>
      </c>
      <c r="E745" t="s">
        <v>21</v>
      </c>
      <c r="F745" t="s">
        <v>10</v>
      </c>
    </row>
    <row r="746" spans="1:6">
      <c r="A746" t="s">
        <v>734</v>
      </c>
      <c r="B746" t="s">
        <v>7</v>
      </c>
      <c r="C746" t="s">
        <v>31</v>
      </c>
      <c r="D746">
        <v>31630</v>
      </c>
      <c r="E746" t="s">
        <v>21</v>
      </c>
      <c r="F746" t="s">
        <v>24</v>
      </c>
    </row>
    <row r="747" spans="1:6">
      <c r="A747" t="s">
        <v>735</v>
      </c>
      <c r="B747" t="s">
        <v>12</v>
      </c>
      <c r="C747" t="s">
        <v>50</v>
      </c>
      <c r="D747">
        <v>40910</v>
      </c>
      <c r="E747" t="s">
        <v>17</v>
      </c>
      <c r="F747" t="s">
        <v>24</v>
      </c>
    </row>
    <row r="748" spans="1:6">
      <c r="A748" t="s">
        <v>736</v>
      </c>
      <c r="B748" t="s">
        <v>7</v>
      </c>
      <c r="C748" t="s">
        <v>8</v>
      </c>
      <c r="D748">
        <v>32190</v>
      </c>
      <c r="E748" t="s">
        <v>21</v>
      </c>
      <c r="F748" t="s">
        <v>28</v>
      </c>
    </row>
    <row r="749" spans="1:6">
      <c r="A749" t="s">
        <v>737</v>
      </c>
      <c r="B749" t="s">
        <v>12</v>
      </c>
      <c r="C749" t="s">
        <v>27</v>
      </c>
      <c r="D749">
        <v>73490</v>
      </c>
      <c r="E749" t="s">
        <v>21</v>
      </c>
      <c r="F749" t="s">
        <v>24</v>
      </c>
    </row>
    <row r="750" spans="1:6">
      <c r="A750" t="s">
        <v>738</v>
      </c>
      <c r="B750" t="s">
        <v>7</v>
      </c>
      <c r="C750" t="s">
        <v>37</v>
      </c>
      <c r="D750">
        <v>52220</v>
      </c>
      <c r="E750" t="s">
        <v>21</v>
      </c>
      <c r="F750" t="s">
        <v>28</v>
      </c>
    </row>
    <row r="751" spans="1:6">
      <c r="A751" t="s">
        <v>739</v>
      </c>
      <c r="B751" t="s">
        <v>12</v>
      </c>
      <c r="C751" t="s">
        <v>23</v>
      </c>
      <c r="D751">
        <v>68900</v>
      </c>
      <c r="E751" t="s">
        <v>17</v>
      </c>
      <c r="F751" t="s">
        <v>28</v>
      </c>
    </row>
    <row r="752" spans="1:6">
      <c r="A752" t="s">
        <v>740</v>
      </c>
      <c r="B752" t="s">
        <v>12</v>
      </c>
      <c r="C752" t="s">
        <v>8</v>
      </c>
      <c r="D752">
        <v>83750</v>
      </c>
      <c r="E752" t="s">
        <v>17</v>
      </c>
      <c r="F752" t="s">
        <v>28</v>
      </c>
    </row>
    <row r="753" spans="1:6">
      <c r="A753" t="s">
        <v>741</v>
      </c>
      <c r="B753" t="s">
        <v>7</v>
      </c>
      <c r="C753" t="s">
        <v>23</v>
      </c>
      <c r="D753">
        <v>110970</v>
      </c>
      <c r="E753" t="s">
        <v>21</v>
      </c>
      <c r="F753" t="s">
        <v>18</v>
      </c>
    </row>
    <row r="754" spans="1:6">
      <c r="A754" t="s">
        <v>742</v>
      </c>
      <c r="B754" t="s">
        <v>12</v>
      </c>
      <c r="C754" t="s">
        <v>34</v>
      </c>
      <c r="D754">
        <v>49520</v>
      </c>
      <c r="E754" t="s">
        <v>17</v>
      </c>
      <c r="F754" t="s">
        <v>28</v>
      </c>
    </row>
    <row r="755" spans="1:6">
      <c r="A755" t="s">
        <v>743</v>
      </c>
      <c r="B755" t="s">
        <v>12</v>
      </c>
      <c r="C755" t="s">
        <v>34</v>
      </c>
      <c r="D755">
        <v>86560</v>
      </c>
      <c r="E755" t="s">
        <v>21</v>
      </c>
      <c r="F755" t="s">
        <v>28</v>
      </c>
    </row>
    <row r="756" spans="1:6">
      <c r="A756" t="s">
        <v>744</v>
      </c>
      <c r="B756" t="s">
        <v>12</v>
      </c>
      <c r="C756" t="s">
        <v>23</v>
      </c>
      <c r="D756">
        <v>35830</v>
      </c>
      <c r="E756" t="s">
        <v>21</v>
      </c>
      <c r="F756" t="s">
        <v>28</v>
      </c>
    </row>
    <row r="757" spans="1:6">
      <c r="A757" t="s">
        <v>745</v>
      </c>
      <c r="B757" t="s">
        <v>12</v>
      </c>
      <c r="C757" t="s">
        <v>23</v>
      </c>
      <c r="D757">
        <v>53910</v>
      </c>
      <c r="E757" t="s">
        <v>21</v>
      </c>
      <c r="F757" t="s">
        <v>14</v>
      </c>
    </row>
    <row r="758" spans="1:6">
      <c r="A758" t="s">
        <v>746</v>
      </c>
      <c r="B758" t="s">
        <v>12</v>
      </c>
      <c r="C758" t="s">
        <v>13</v>
      </c>
      <c r="D758">
        <v>109870</v>
      </c>
      <c r="E758" t="s">
        <v>21</v>
      </c>
      <c r="F758" t="s">
        <v>28</v>
      </c>
    </row>
    <row r="759" spans="1:6">
      <c r="A759" t="s">
        <v>747</v>
      </c>
      <c r="B759" t="s">
        <v>7</v>
      </c>
      <c r="C759" t="s">
        <v>13</v>
      </c>
      <c r="D759">
        <v>61620</v>
      </c>
      <c r="E759" t="s">
        <v>17</v>
      </c>
      <c r="F759" t="s">
        <v>28</v>
      </c>
    </row>
    <row r="760" spans="1:6">
      <c r="A760" t="s">
        <v>748</v>
      </c>
      <c r="C760" t="s">
        <v>27</v>
      </c>
      <c r="D760">
        <v>67960</v>
      </c>
      <c r="E760" t="s">
        <v>17</v>
      </c>
      <c r="F760" t="s">
        <v>28</v>
      </c>
    </row>
    <row r="761" spans="1:6">
      <c r="A761" t="s">
        <v>749</v>
      </c>
      <c r="B761" t="s">
        <v>12</v>
      </c>
      <c r="C761" t="s">
        <v>42</v>
      </c>
      <c r="D761">
        <v>57000</v>
      </c>
      <c r="E761" t="s">
        <v>17</v>
      </c>
      <c r="F761" t="s">
        <v>51</v>
      </c>
    </row>
    <row r="762" spans="1:6">
      <c r="A762" t="s">
        <v>750</v>
      </c>
      <c r="B762" t="s">
        <v>7</v>
      </c>
      <c r="C762" t="s">
        <v>8</v>
      </c>
      <c r="D762">
        <v>70610</v>
      </c>
      <c r="E762" t="s">
        <v>9</v>
      </c>
      <c r="F762" t="s">
        <v>28</v>
      </c>
    </row>
    <row r="763" spans="1:6">
      <c r="A763" t="s">
        <v>751</v>
      </c>
      <c r="B763" t="s">
        <v>12</v>
      </c>
      <c r="C763" t="s">
        <v>42</v>
      </c>
      <c r="D763">
        <v>51860</v>
      </c>
      <c r="E763" t="s">
        <v>17</v>
      </c>
      <c r="F763" t="s">
        <v>14</v>
      </c>
    </row>
    <row r="764" spans="1:6">
      <c r="A764" t="s">
        <v>752</v>
      </c>
      <c r="B764" t="s">
        <v>12</v>
      </c>
      <c r="C764" t="s">
        <v>13</v>
      </c>
      <c r="D764">
        <v>60130</v>
      </c>
      <c r="E764" t="s">
        <v>17</v>
      </c>
      <c r="F764" t="s">
        <v>28</v>
      </c>
    </row>
    <row r="765" spans="1:6">
      <c r="A765" t="s">
        <v>753</v>
      </c>
      <c r="B765" t="s">
        <v>7</v>
      </c>
      <c r="C765" t="s">
        <v>50</v>
      </c>
      <c r="D765">
        <v>72040</v>
      </c>
      <c r="E765" t="s">
        <v>21</v>
      </c>
      <c r="F765" t="s">
        <v>24</v>
      </c>
    </row>
    <row r="766" spans="1:6">
      <c r="A766" t="s">
        <v>754</v>
      </c>
      <c r="B766" t="s">
        <v>12</v>
      </c>
      <c r="C766" t="s">
        <v>37</v>
      </c>
      <c r="D766">
        <v>108450</v>
      </c>
      <c r="E766" t="s">
        <v>9</v>
      </c>
      <c r="F766" t="s">
        <v>14</v>
      </c>
    </row>
    <row r="767" spans="1:6">
      <c r="A767" t="s">
        <v>755</v>
      </c>
      <c r="B767" t="s">
        <v>7</v>
      </c>
      <c r="C767" t="s">
        <v>67</v>
      </c>
      <c r="D767">
        <v>58260</v>
      </c>
      <c r="E767" t="s">
        <v>17</v>
      </c>
      <c r="F767" t="s">
        <v>28</v>
      </c>
    </row>
    <row r="768" spans="1:6">
      <c r="A768" t="s">
        <v>59</v>
      </c>
      <c r="B768" t="s">
        <v>7</v>
      </c>
      <c r="C768" t="s">
        <v>16</v>
      </c>
      <c r="D768">
        <v>112650</v>
      </c>
      <c r="E768" t="s">
        <v>9</v>
      </c>
      <c r="F768" t="s">
        <v>28</v>
      </c>
    </row>
    <row r="769" spans="1:6">
      <c r="A769" t="s">
        <v>664</v>
      </c>
      <c r="B769" t="s">
        <v>7</v>
      </c>
      <c r="C769" t="s">
        <v>27</v>
      </c>
      <c r="D769">
        <v>106930</v>
      </c>
      <c r="E769" t="s">
        <v>21</v>
      </c>
      <c r="F769" t="s">
        <v>28</v>
      </c>
    </row>
    <row r="770" spans="1:6">
      <c r="A770" t="s">
        <v>756</v>
      </c>
      <c r="C770" t="s">
        <v>50</v>
      </c>
      <c r="D770">
        <v>70020</v>
      </c>
      <c r="E770" t="s">
        <v>17</v>
      </c>
      <c r="F770" t="s">
        <v>28</v>
      </c>
    </row>
    <row r="771" spans="1:6">
      <c r="A771" t="s">
        <v>757</v>
      </c>
      <c r="B771" t="s">
        <v>7</v>
      </c>
      <c r="C771" t="s">
        <v>13</v>
      </c>
      <c r="E771" t="s">
        <v>17</v>
      </c>
      <c r="F771" t="s">
        <v>14</v>
      </c>
    </row>
    <row r="772" spans="1:6">
      <c r="A772" t="s">
        <v>758</v>
      </c>
      <c r="B772" t="s">
        <v>12</v>
      </c>
      <c r="C772" t="s">
        <v>27</v>
      </c>
      <c r="D772">
        <v>35670</v>
      </c>
      <c r="E772" t="s">
        <v>21</v>
      </c>
      <c r="F772" t="s">
        <v>28</v>
      </c>
    </row>
    <row r="773" spans="1:6">
      <c r="A773" t="s">
        <v>759</v>
      </c>
      <c r="B773" t="s">
        <v>12</v>
      </c>
      <c r="C773" t="s">
        <v>8</v>
      </c>
      <c r="E773" t="s">
        <v>21</v>
      </c>
      <c r="F773" t="s">
        <v>28</v>
      </c>
    </row>
    <row r="774" spans="1:6">
      <c r="A774" t="s">
        <v>760</v>
      </c>
      <c r="B774" t="s">
        <v>7</v>
      </c>
      <c r="C774" t="s">
        <v>53</v>
      </c>
      <c r="D774">
        <v>67630</v>
      </c>
      <c r="E774" t="s">
        <v>17</v>
      </c>
      <c r="F774" t="s">
        <v>28</v>
      </c>
    </row>
    <row r="775" spans="1:6">
      <c r="A775" t="s">
        <v>761</v>
      </c>
      <c r="B775" t="s">
        <v>12</v>
      </c>
      <c r="C775" t="s">
        <v>27</v>
      </c>
      <c r="D775">
        <v>82300</v>
      </c>
      <c r="E775" t="s">
        <v>21</v>
      </c>
      <c r="F775" t="s">
        <v>18</v>
      </c>
    </row>
    <row r="776" spans="1:6">
      <c r="A776" t="s">
        <v>762</v>
      </c>
      <c r="B776" t="s">
        <v>12</v>
      </c>
      <c r="C776" t="s">
        <v>34</v>
      </c>
      <c r="D776">
        <v>114870</v>
      </c>
      <c r="E776" t="s">
        <v>9</v>
      </c>
      <c r="F776" t="s">
        <v>18</v>
      </c>
    </row>
    <row r="777" spans="1:6">
      <c r="A777" t="s">
        <v>763</v>
      </c>
      <c r="B777" t="s">
        <v>7</v>
      </c>
      <c r="C777" t="s">
        <v>8</v>
      </c>
      <c r="D777">
        <v>71030</v>
      </c>
      <c r="E777" t="s">
        <v>9</v>
      </c>
      <c r="F777" t="s">
        <v>28</v>
      </c>
    </row>
    <row r="778" spans="1:6">
      <c r="A778" t="s">
        <v>513</v>
      </c>
      <c r="B778" t="s">
        <v>7</v>
      </c>
      <c r="C778" t="s">
        <v>50</v>
      </c>
      <c r="D778">
        <v>52750</v>
      </c>
      <c r="E778" t="s">
        <v>17</v>
      </c>
      <c r="F778" t="s">
        <v>28</v>
      </c>
    </row>
    <row r="779" spans="1:6">
      <c r="A779" t="s">
        <v>764</v>
      </c>
      <c r="B779" t="s">
        <v>12</v>
      </c>
      <c r="C779" t="s">
        <v>23</v>
      </c>
      <c r="D779">
        <v>85670</v>
      </c>
      <c r="E779" t="s">
        <v>21</v>
      </c>
      <c r="F779" t="s">
        <v>28</v>
      </c>
    </row>
    <row r="780" spans="1:6">
      <c r="A780" t="s">
        <v>765</v>
      </c>
      <c r="B780" t="s">
        <v>12</v>
      </c>
      <c r="C780" t="s">
        <v>37</v>
      </c>
      <c r="E780" t="s">
        <v>21</v>
      </c>
      <c r="F780" t="s">
        <v>14</v>
      </c>
    </row>
    <row r="781" spans="1:6">
      <c r="A781" t="s">
        <v>766</v>
      </c>
      <c r="B781" t="s">
        <v>7</v>
      </c>
      <c r="C781" t="s">
        <v>34</v>
      </c>
      <c r="D781">
        <v>61700</v>
      </c>
      <c r="E781" t="s">
        <v>21</v>
      </c>
      <c r="F781" t="s">
        <v>28</v>
      </c>
    </row>
    <row r="782" spans="1:6">
      <c r="A782" t="s">
        <v>767</v>
      </c>
      <c r="B782" t="s">
        <v>7</v>
      </c>
      <c r="C782" t="s">
        <v>20</v>
      </c>
      <c r="D782">
        <v>66140</v>
      </c>
      <c r="E782" t="s">
        <v>17</v>
      </c>
      <c r="F782" t="s">
        <v>14</v>
      </c>
    </row>
    <row r="783" spans="1:6">
      <c r="A783" t="s">
        <v>768</v>
      </c>
      <c r="B783" t="s">
        <v>7</v>
      </c>
      <c r="C783" t="s">
        <v>67</v>
      </c>
      <c r="D783">
        <v>51860</v>
      </c>
      <c r="E783" t="s">
        <v>21</v>
      </c>
      <c r="F783" t="s">
        <v>14</v>
      </c>
    </row>
    <row r="784" spans="1:6">
      <c r="A784" t="s">
        <v>271</v>
      </c>
      <c r="B784" t="s">
        <v>7</v>
      </c>
      <c r="C784" t="s">
        <v>27</v>
      </c>
      <c r="D784">
        <v>52670</v>
      </c>
      <c r="E784" t="s">
        <v>17</v>
      </c>
      <c r="F784" t="s">
        <v>28</v>
      </c>
    </row>
    <row r="785" spans="1:6">
      <c r="A785" t="s">
        <v>769</v>
      </c>
      <c r="B785" t="s">
        <v>12</v>
      </c>
      <c r="C785" t="s">
        <v>20</v>
      </c>
      <c r="D785">
        <v>61210</v>
      </c>
      <c r="E785" t="s">
        <v>21</v>
      </c>
      <c r="F785" t="s">
        <v>18</v>
      </c>
    </row>
    <row r="786" spans="1:6">
      <c r="A786" t="s">
        <v>770</v>
      </c>
      <c r="B786" t="s">
        <v>12</v>
      </c>
      <c r="C786" t="s">
        <v>34</v>
      </c>
      <c r="D786">
        <v>68980</v>
      </c>
      <c r="E786" t="s">
        <v>21</v>
      </c>
      <c r="F786" t="s">
        <v>28</v>
      </c>
    </row>
    <row r="787" spans="1:6">
      <c r="A787" t="s">
        <v>771</v>
      </c>
      <c r="B787" t="s">
        <v>12</v>
      </c>
      <c r="C787" t="s">
        <v>53</v>
      </c>
      <c r="D787">
        <v>29610</v>
      </c>
      <c r="E787" t="s">
        <v>17</v>
      </c>
      <c r="F787" t="s">
        <v>28</v>
      </c>
    </row>
    <row r="788" spans="1:6">
      <c r="A788" t="s">
        <v>772</v>
      </c>
      <c r="B788" t="s">
        <v>12</v>
      </c>
      <c r="C788" t="s">
        <v>13</v>
      </c>
      <c r="D788">
        <v>114430</v>
      </c>
      <c r="E788" t="s">
        <v>9</v>
      </c>
      <c r="F788" t="s">
        <v>14</v>
      </c>
    </row>
    <row r="789" spans="1:6">
      <c r="A789" t="s">
        <v>773</v>
      </c>
      <c r="B789" t="s">
        <v>7</v>
      </c>
      <c r="C789" t="s">
        <v>37</v>
      </c>
      <c r="D789">
        <v>53760</v>
      </c>
      <c r="E789" t="s">
        <v>17</v>
      </c>
      <c r="F789" t="s">
        <v>28</v>
      </c>
    </row>
    <row r="790" spans="1:6">
      <c r="A790" t="s">
        <v>774</v>
      </c>
      <c r="B790" t="s">
        <v>7</v>
      </c>
      <c r="C790" t="s">
        <v>8</v>
      </c>
      <c r="D790">
        <v>91310</v>
      </c>
      <c r="E790" t="s">
        <v>17</v>
      </c>
      <c r="F790" t="s">
        <v>28</v>
      </c>
    </row>
    <row r="791" spans="1:6">
      <c r="A791" t="s">
        <v>775</v>
      </c>
      <c r="B791" t="s">
        <v>7</v>
      </c>
      <c r="C791" t="s">
        <v>31</v>
      </c>
      <c r="D791">
        <v>117840</v>
      </c>
      <c r="E791" t="s">
        <v>21</v>
      </c>
      <c r="F791" t="s">
        <v>28</v>
      </c>
    </row>
    <row r="792" spans="1:6">
      <c r="A792" t="s">
        <v>776</v>
      </c>
      <c r="B792" t="s">
        <v>12</v>
      </c>
      <c r="C792" t="s">
        <v>37</v>
      </c>
      <c r="D792">
        <v>31830</v>
      </c>
      <c r="E792" t="s">
        <v>9</v>
      </c>
      <c r="F792" t="s">
        <v>28</v>
      </c>
    </row>
    <row r="793" spans="1:6">
      <c r="A793" t="s">
        <v>777</v>
      </c>
      <c r="B793" t="s">
        <v>7</v>
      </c>
      <c r="C793" t="s">
        <v>20</v>
      </c>
      <c r="D793">
        <v>32980</v>
      </c>
      <c r="E793" t="s">
        <v>9</v>
      </c>
      <c r="F793" t="s">
        <v>18</v>
      </c>
    </row>
    <row r="794" spans="1:6">
      <c r="A794" t="s">
        <v>778</v>
      </c>
      <c r="B794" t="s">
        <v>7</v>
      </c>
      <c r="C794" t="s">
        <v>13</v>
      </c>
      <c r="D794">
        <v>47360</v>
      </c>
      <c r="E794" t="s">
        <v>17</v>
      </c>
      <c r="F794" t="s">
        <v>24</v>
      </c>
    </row>
    <row r="795" spans="1:6">
      <c r="A795" t="s">
        <v>779</v>
      </c>
      <c r="B795" t="s">
        <v>12</v>
      </c>
      <c r="C795" t="s">
        <v>13</v>
      </c>
      <c r="D795">
        <v>86740</v>
      </c>
      <c r="E795" t="s">
        <v>9</v>
      </c>
      <c r="F795" t="s">
        <v>10</v>
      </c>
    </row>
    <row r="796" spans="1:6">
      <c r="A796" t="s">
        <v>780</v>
      </c>
      <c r="B796" t="s">
        <v>12</v>
      </c>
      <c r="C796" t="s">
        <v>23</v>
      </c>
      <c r="D796">
        <v>87400</v>
      </c>
      <c r="E796" t="s">
        <v>21</v>
      </c>
      <c r="F796" t="s">
        <v>28</v>
      </c>
    </row>
    <row r="797" spans="1:6">
      <c r="A797" t="s">
        <v>747</v>
      </c>
      <c r="B797" t="s">
        <v>7</v>
      </c>
      <c r="C797" t="s">
        <v>13</v>
      </c>
      <c r="D797">
        <v>61620</v>
      </c>
      <c r="E797" t="s">
        <v>9</v>
      </c>
      <c r="F797" t="s">
        <v>24</v>
      </c>
    </row>
    <row r="798" spans="1:6">
      <c r="A798" t="s">
        <v>781</v>
      </c>
      <c r="B798" t="s">
        <v>12</v>
      </c>
      <c r="C798" t="s">
        <v>34</v>
      </c>
      <c r="D798">
        <v>75090</v>
      </c>
      <c r="E798" t="s">
        <v>9</v>
      </c>
      <c r="F798" t="s">
        <v>28</v>
      </c>
    </row>
    <row r="799" spans="1:6">
      <c r="A799" t="s">
        <v>782</v>
      </c>
      <c r="B799" t="s">
        <v>7</v>
      </c>
      <c r="C799" t="s">
        <v>53</v>
      </c>
      <c r="D799">
        <v>78020</v>
      </c>
      <c r="E799" t="s">
        <v>21</v>
      </c>
      <c r="F799" t="s">
        <v>28</v>
      </c>
    </row>
    <row r="800" spans="1:6">
      <c r="A800" t="s">
        <v>116</v>
      </c>
      <c r="B800" t="s">
        <v>7</v>
      </c>
      <c r="C800" t="s">
        <v>31</v>
      </c>
      <c r="D800">
        <v>88690</v>
      </c>
      <c r="E800" t="s">
        <v>17</v>
      </c>
      <c r="F800" t="s">
        <v>10</v>
      </c>
    </row>
    <row r="801" spans="1:6">
      <c r="A801" t="s">
        <v>783</v>
      </c>
      <c r="B801" t="s">
        <v>12</v>
      </c>
      <c r="C801" t="s">
        <v>50</v>
      </c>
      <c r="D801">
        <v>92340</v>
      </c>
      <c r="E801" t="s">
        <v>21</v>
      </c>
      <c r="F801" t="s">
        <v>14</v>
      </c>
    </row>
    <row r="802" spans="1:6">
      <c r="A802" t="s">
        <v>784</v>
      </c>
      <c r="B802" t="s">
        <v>7</v>
      </c>
      <c r="C802" t="s">
        <v>16</v>
      </c>
      <c r="D802">
        <v>99480</v>
      </c>
      <c r="E802" t="s">
        <v>17</v>
      </c>
      <c r="F802" t="s">
        <v>24</v>
      </c>
    </row>
    <row r="803" spans="1:6">
      <c r="A803" t="s">
        <v>484</v>
      </c>
      <c r="B803" t="s">
        <v>12</v>
      </c>
      <c r="C803" t="s">
        <v>34</v>
      </c>
      <c r="D803">
        <v>80700</v>
      </c>
      <c r="E803" t="s">
        <v>17</v>
      </c>
      <c r="F803" t="s">
        <v>24</v>
      </c>
    </row>
    <row r="804" spans="1:6">
      <c r="A804" t="s">
        <v>785</v>
      </c>
      <c r="B804" t="s">
        <v>12</v>
      </c>
      <c r="C804" t="s">
        <v>34</v>
      </c>
      <c r="D804">
        <v>58830</v>
      </c>
      <c r="E804" t="s">
        <v>17</v>
      </c>
      <c r="F804" t="s">
        <v>24</v>
      </c>
    </row>
    <row r="805" spans="1:6">
      <c r="A805" t="s">
        <v>786</v>
      </c>
      <c r="B805" t="s">
        <v>12</v>
      </c>
      <c r="C805" t="s">
        <v>50</v>
      </c>
      <c r="D805">
        <v>32140</v>
      </c>
      <c r="E805" t="s">
        <v>21</v>
      </c>
      <c r="F805" t="s">
        <v>14</v>
      </c>
    </row>
    <row r="806" spans="1:6">
      <c r="A806" t="s">
        <v>787</v>
      </c>
      <c r="B806" t="s">
        <v>7</v>
      </c>
      <c r="C806" t="s">
        <v>53</v>
      </c>
      <c r="D806">
        <v>102520</v>
      </c>
      <c r="E806" t="s">
        <v>17</v>
      </c>
      <c r="F806" t="s">
        <v>24</v>
      </c>
    </row>
    <row r="807" spans="1:6">
      <c r="A807" t="s">
        <v>788</v>
      </c>
      <c r="B807" t="s">
        <v>7</v>
      </c>
      <c r="C807" t="s">
        <v>27</v>
      </c>
      <c r="D807">
        <v>79590</v>
      </c>
      <c r="E807" t="s">
        <v>17</v>
      </c>
      <c r="F807" t="s">
        <v>51</v>
      </c>
    </row>
    <row r="808" spans="1:6">
      <c r="A808" t="s">
        <v>789</v>
      </c>
      <c r="B808" t="s">
        <v>12</v>
      </c>
      <c r="C808" t="s">
        <v>23</v>
      </c>
      <c r="D808">
        <v>28970</v>
      </c>
      <c r="E808" t="s">
        <v>9</v>
      </c>
      <c r="F808" t="s">
        <v>10</v>
      </c>
    </row>
    <row r="809" spans="1:6">
      <c r="A809" t="s">
        <v>790</v>
      </c>
      <c r="B809" t="s">
        <v>12</v>
      </c>
      <c r="C809" t="s">
        <v>67</v>
      </c>
      <c r="E809" t="s">
        <v>9</v>
      </c>
      <c r="F809" t="s">
        <v>18</v>
      </c>
    </row>
    <row r="810" spans="1:6">
      <c r="A810" t="s">
        <v>791</v>
      </c>
      <c r="B810" t="s">
        <v>12</v>
      </c>
      <c r="C810" t="s">
        <v>27</v>
      </c>
      <c r="D810">
        <v>92700</v>
      </c>
      <c r="E810" t="s">
        <v>21</v>
      </c>
      <c r="F810" t="s">
        <v>28</v>
      </c>
    </row>
    <row r="811" spans="1:6">
      <c r="A811" t="s">
        <v>792</v>
      </c>
      <c r="B811" t="s">
        <v>12</v>
      </c>
      <c r="C811" t="s">
        <v>53</v>
      </c>
      <c r="D811">
        <v>36150</v>
      </c>
      <c r="E811" t="s">
        <v>21</v>
      </c>
      <c r="F811" t="s">
        <v>24</v>
      </c>
    </row>
    <row r="812" spans="1:6">
      <c r="A812" t="s">
        <v>769</v>
      </c>
      <c r="B812" t="s">
        <v>12</v>
      </c>
      <c r="C812" t="s">
        <v>20</v>
      </c>
      <c r="D812">
        <v>61210</v>
      </c>
      <c r="E812" t="s">
        <v>17</v>
      </c>
      <c r="F812" t="s">
        <v>28</v>
      </c>
    </row>
    <row r="813" spans="1:6">
      <c r="A813" t="s">
        <v>793</v>
      </c>
      <c r="B813" t="s">
        <v>7</v>
      </c>
      <c r="C813" t="s">
        <v>53</v>
      </c>
      <c r="D813">
        <v>52960</v>
      </c>
      <c r="E813" t="s">
        <v>9</v>
      </c>
      <c r="F813" t="s">
        <v>28</v>
      </c>
    </row>
    <row r="814" spans="1:6">
      <c r="A814" t="s">
        <v>337</v>
      </c>
      <c r="B814" t="s">
        <v>7</v>
      </c>
      <c r="C814" t="s">
        <v>42</v>
      </c>
      <c r="D814">
        <v>84170</v>
      </c>
      <c r="E814" t="s">
        <v>9</v>
      </c>
      <c r="F814" t="s">
        <v>18</v>
      </c>
    </row>
    <row r="815" spans="1:6">
      <c r="A815" t="s">
        <v>794</v>
      </c>
      <c r="B815" t="s">
        <v>12</v>
      </c>
      <c r="C815" t="s">
        <v>37</v>
      </c>
      <c r="D815">
        <v>31920</v>
      </c>
      <c r="E815" t="s">
        <v>21</v>
      </c>
      <c r="F815" t="s">
        <v>28</v>
      </c>
    </row>
    <row r="816" spans="1:6">
      <c r="A816" t="s">
        <v>795</v>
      </c>
      <c r="B816" t="s">
        <v>12</v>
      </c>
      <c r="C816" t="s">
        <v>37</v>
      </c>
      <c r="D816">
        <v>104210</v>
      </c>
      <c r="E816" t="s">
        <v>17</v>
      </c>
      <c r="F816" t="s">
        <v>10</v>
      </c>
    </row>
    <row r="817" spans="1:6">
      <c r="A817" t="s">
        <v>796</v>
      </c>
      <c r="B817" t="s">
        <v>7</v>
      </c>
      <c r="C817" t="s">
        <v>37</v>
      </c>
      <c r="E817" t="s">
        <v>21</v>
      </c>
      <c r="F817" t="s">
        <v>14</v>
      </c>
    </row>
    <row r="818" spans="1:6">
      <c r="A818" t="s">
        <v>359</v>
      </c>
      <c r="B818" t="s">
        <v>12</v>
      </c>
      <c r="C818" t="s">
        <v>37</v>
      </c>
      <c r="D818">
        <v>38440</v>
      </c>
      <c r="E818" t="s">
        <v>17</v>
      </c>
      <c r="F818" t="s">
        <v>24</v>
      </c>
    </row>
    <row r="819" spans="1:6">
      <c r="A819" t="s">
        <v>772</v>
      </c>
      <c r="B819" t="s">
        <v>12</v>
      </c>
      <c r="C819" t="s">
        <v>13</v>
      </c>
      <c r="D819">
        <v>114430</v>
      </c>
      <c r="E819" t="s">
        <v>21</v>
      </c>
      <c r="F819" t="s">
        <v>10</v>
      </c>
    </row>
    <row r="820" spans="1:6">
      <c r="A820" t="s">
        <v>358</v>
      </c>
      <c r="B820" t="s">
        <v>7</v>
      </c>
      <c r="C820" t="s">
        <v>37</v>
      </c>
      <c r="D820">
        <v>104340</v>
      </c>
      <c r="E820" t="s">
        <v>21</v>
      </c>
      <c r="F820" t="s">
        <v>24</v>
      </c>
    </row>
    <row r="821" spans="1:6">
      <c r="A821" t="s">
        <v>797</v>
      </c>
      <c r="B821" t="s">
        <v>7</v>
      </c>
      <c r="C821" t="s">
        <v>67</v>
      </c>
      <c r="D821">
        <v>40750</v>
      </c>
      <c r="E821" t="s">
        <v>9</v>
      </c>
      <c r="F821" t="s">
        <v>51</v>
      </c>
    </row>
    <row r="822" spans="1:6">
      <c r="A822" t="s">
        <v>798</v>
      </c>
      <c r="B822" t="s">
        <v>12</v>
      </c>
      <c r="C822" t="s">
        <v>42</v>
      </c>
      <c r="D822">
        <v>98020</v>
      </c>
      <c r="E822" t="s">
        <v>17</v>
      </c>
      <c r="F822" t="s">
        <v>10</v>
      </c>
    </row>
    <row r="823" spans="1:6">
      <c r="A823" t="s">
        <v>799</v>
      </c>
      <c r="B823" t="s">
        <v>12</v>
      </c>
      <c r="C823" t="s">
        <v>8</v>
      </c>
      <c r="D823">
        <v>96620</v>
      </c>
      <c r="E823" t="s">
        <v>9</v>
      </c>
      <c r="F823" t="s">
        <v>24</v>
      </c>
    </row>
    <row r="824" spans="1:6">
      <c r="A824" t="s">
        <v>800</v>
      </c>
      <c r="B824" t="s">
        <v>7</v>
      </c>
      <c r="C824" t="s">
        <v>50</v>
      </c>
      <c r="D824">
        <v>40400</v>
      </c>
      <c r="E824" t="s">
        <v>17</v>
      </c>
      <c r="F824" t="s">
        <v>10</v>
      </c>
    </row>
    <row r="825" spans="1:6">
      <c r="A825" t="s">
        <v>801</v>
      </c>
      <c r="B825" t="s">
        <v>7</v>
      </c>
      <c r="C825" t="s">
        <v>37</v>
      </c>
      <c r="D825">
        <v>81220</v>
      </c>
      <c r="E825" t="s">
        <v>9</v>
      </c>
      <c r="F825" t="s">
        <v>24</v>
      </c>
    </row>
    <row r="826" spans="1:6">
      <c r="A826" t="s">
        <v>802</v>
      </c>
      <c r="B826" t="s">
        <v>7</v>
      </c>
      <c r="C826" t="s">
        <v>42</v>
      </c>
      <c r="D826">
        <v>33840</v>
      </c>
      <c r="E826" t="s">
        <v>9</v>
      </c>
      <c r="F826" t="s">
        <v>18</v>
      </c>
    </row>
    <row r="827" spans="1:6">
      <c r="A827" t="s">
        <v>803</v>
      </c>
      <c r="B827" t="s">
        <v>7</v>
      </c>
      <c r="C827" t="s">
        <v>50</v>
      </c>
      <c r="D827">
        <v>75880</v>
      </c>
      <c r="E827" t="s">
        <v>9</v>
      </c>
      <c r="F827" t="s">
        <v>28</v>
      </c>
    </row>
    <row r="828" spans="1:6">
      <c r="A828" t="s">
        <v>804</v>
      </c>
      <c r="B828" t="s">
        <v>7</v>
      </c>
      <c r="C828" t="s">
        <v>13</v>
      </c>
      <c r="D828">
        <v>81380</v>
      </c>
      <c r="E828" t="s">
        <v>9</v>
      </c>
      <c r="F828" t="s">
        <v>18</v>
      </c>
    </row>
    <row r="829" spans="1:6">
      <c r="A829" t="s">
        <v>805</v>
      </c>
      <c r="B829" t="s">
        <v>7</v>
      </c>
      <c r="C829" t="s">
        <v>50</v>
      </c>
      <c r="D829">
        <v>71490</v>
      </c>
      <c r="E829" t="s">
        <v>17</v>
      </c>
      <c r="F829" t="s">
        <v>18</v>
      </c>
    </row>
    <row r="830" spans="1:6">
      <c r="A830" t="s">
        <v>806</v>
      </c>
      <c r="B830" t="s">
        <v>12</v>
      </c>
      <c r="C830" t="s">
        <v>37</v>
      </c>
      <c r="D830">
        <v>91930</v>
      </c>
      <c r="E830" t="s">
        <v>21</v>
      </c>
      <c r="F830" t="s">
        <v>28</v>
      </c>
    </row>
    <row r="831" spans="1:6">
      <c r="A831" t="s">
        <v>807</v>
      </c>
      <c r="B831" t="s">
        <v>12</v>
      </c>
      <c r="C831" t="s">
        <v>13</v>
      </c>
      <c r="D831">
        <v>107790</v>
      </c>
      <c r="E831" t="s">
        <v>21</v>
      </c>
      <c r="F831" t="s">
        <v>28</v>
      </c>
    </row>
    <row r="832" spans="1:6">
      <c r="A832" t="s">
        <v>808</v>
      </c>
      <c r="B832" t="s">
        <v>7</v>
      </c>
      <c r="C832" t="s">
        <v>31</v>
      </c>
      <c r="E832" t="s">
        <v>21</v>
      </c>
      <c r="F832" t="s">
        <v>10</v>
      </c>
    </row>
    <row r="833" spans="1:6">
      <c r="A833" t="s">
        <v>809</v>
      </c>
      <c r="B833" t="s">
        <v>12</v>
      </c>
      <c r="C833" t="s">
        <v>37</v>
      </c>
      <c r="D833">
        <v>69970</v>
      </c>
      <c r="E833" t="s">
        <v>17</v>
      </c>
      <c r="F833" t="s">
        <v>28</v>
      </c>
    </row>
    <row r="834" spans="1:6">
      <c r="A834" t="s">
        <v>191</v>
      </c>
      <c r="B834" t="s">
        <v>12</v>
      </c>
      <c r="C834" t="s">
        <v>13</v>
      </c>
      <c r="D834">
        <v>44300</v>
      </c>
      <c r="E834" t="s">
        <v>9</v>
      </c>
      <c r="F834" t="s">
        <v>24</v>
      </c>
    </row>
    <row r="835" spans="1:6">
      <c r="A835" t="s">
        <v>810</v>
      </c>
      <c r="B835" t="s">
        <v>12</v>
      </c>
      <c r="C835" t="s">
        <v>53</v>
      </c>
      <c r="D835">
        <v>114180</v>
      </c>
      <c r="E835" t="s">
        <v>9</v>
      </c>
      <c r="F835" t="s">
        <v>10</v>
      </c>
    </row>
    <row r="836" spans="1:6">
      <c r="A836" t="s">
        <v>811</v>
      </c>
      <c r="B836" t="s">
        <v>7</v>
      </c>
      <c r="C836" t="s">
        <v>27</v>
      </c>
      <c r="D836">
        <v>85330</v>
      </c>
      <c r="E836" t="s">
        <v>17</v>
      </c>
      <c r="F836" t="s">
        <v>28</v>
      </c>
    </row>
    <row r="837" spans="1:6">
      <c r="A837" t="s">
        <v>812</v>
      </c>
      <c r="B837" t="s">
        <v>12</v>
      </c>
      <c r="C837" t="s">
        <v>16</v>
      </c>
      <c r="D837">
        <v>65130</v>
      </c>
      <c r="E837" t="s">
        <v>17</v>
      </c>
      <c r="F837" t="s">
        <v>28</v>
      </c>
    </row>
    <row r="838" spans="1:6">
      <c r="A838" t="s">
        <v>813</v>
      </c>
      <c r="B838" t="s">
        <v>12</v>
      </c>
      <c r="C838" t="s">
        <v>8</v>
      </c>
      <c r="D838">
        <v>36820</v>
      </c>
      <c r="E838" t="s">
        <v>17</v>
      </c>
      <c r="F838" t="s">
        <v>14</v>
      </c>
    </row>
    <row r="839" spans="1:6">
      <c r="A839" t="s">
        <v>814</v>
      </c>
      <c r="B839" t="s">
        <v>7</v>
      </c>
      <c r="C839" t="s">
        <v>67</v>
      </c>
      <c r="D839">
        <v>116890</v>
      </c>
      <c r="E839" t="s">
        <v>21</v>
      </c>
      <c r="F839" t="s">
        <v>28</v>
      </c>
    </row>
    <row r="840" spans="1:6">
      <c r="A840" t="s">
        <v>815</v>
      </c>
      <c r="B840" t="s">
        <v>7</v>
      </c>
      <c r="C840" t="s">
        <v>50</v>
      </c>
      <c r="D840">
        <v>78710</v>
      </c>
      <c r="E840" t="s">
        <v>21</v>
      </c>
      <c r="F840" t="s">
        <v>24</v>
      </c>
    </row>
    <row r="841" spans="1:6">
      <c r="A841" t="s">
        <v>816</v>
      </c>
      <c r="B841" t="s">
        <v>12</v>
      </c>
      <c r="C841" t="s">
        <v>53</v>
      </c>
      <c r="D841">
        <v>86470</v>
      </c>
      <c r="E841" t="s">
        <v>21</v>
      </c>
      <c r="F841" t="s">
        <v>28</v>
      </c>
    </row>
    <row r="842" spans="1:6">
      <c r="A842" t="s">
        <v>537</v>
      </c>
      <c r="B842" t="s">
        <v>12</v>
      </c>
      <c r="C842" t="s">
        <v>50</v>
      </c>
      <c r="D842">
        <v>35980</v>
      </c>
      <c r="E842" t="s">
        <v>9</v>
      </c>
      <c r="F842" t="s">
        <v>14</v>
      </c>
    </row>
    <row r="843" spans="1:6">
      <c r="A843" t="s">
        <v>817</v>
      </c>
      <c r="B843" t="s">
        <v>12</v>
      </c>
      <c r="C843" t="s">
        <v>23</v>
      </c>
      <c r="D843">
        <v>77110</v>
      </c>
      <c r="E843" t="s">
        <v>17</v>
      </c>
      <c r="F843" t="s">
        <v>28</v>
      </c>
    </row>
    <row r="844" spans="1:6">
      <c r="A844" t="s">
        <v>818</v>
      </c>
      <c r="B844" t="s">
        <v>12</v>
      </c>
      <c r="C844" t="s">
        <v>37</v>
      </c>
      <c r="D844">
        <v>86570</v>
      </c>
      <c r="E844" t="s">
        <v>21</v>
      </c>
      <c r="F844" t="s">
        <v>51</v>
      </c>
    </row>
    <row r="845" spans="1:6">
      <c r="A845" t="s">
        <v>819</v>
      </c>
      <c r="B845" t="s">
        <v>7</v>
      </c>
      <c r="C845" t="s">
        <v>34</v>
      </c>
      <c r="D845">
        <v>117850</v>
      </c>
      <c r="E845" t="s">
        <v>21</v>
      </c>
      <c r="F845" t="s">
        <v>14</v>
      </c>
    </row>
    <row r="846" spans="1:6">
      <c r="A846" t="s">
        <v>820</v>
      </c>
      <c r="B846" t="s">
        <v>12</v>
      </c>
      <c r="C846" t="s">
        <v>67</v>
      </c>
      <c r="D846">
        <v>116500</v>
      </c>
      <c r="E846" t="s">
        <v>9</v>
      </c>
      <c r="F846" t="s">
        <v>18</v>
      </c>
    </row>
    <row r="847" spans="1:6">
      <c r="A847" t="s">
        <v>821</v>
      </c>
      <c r="B847" t="s">
        <v>12</v>
      </c>
      <c r="C847" t="s">
        <v>53</v>
      </c>
      <c r="D847">
        <v>80030</v>
      </c>
      <c r="E847" t="s">
        <v>21</v>
      </c>
      <c r="F847" t="s">
        <v>24</v>
      </c>
    </row>
    <row r="848" spans="1:6">
      <c r="A848" t="s">
        <v>717</v>
      </c>
      <c r="B848" t="s">
        <v>12</v>
      </c>
      <c r="C848" t="s">
        <v>23</v>
      </c>
      <c r="D848">
        <v>58940</v>
      </c>
      <c r="E848" t="s">
        <v>21</v>
      </c>
      <c r="F848" t="s">
        <v>28</v>
      </c>
    </row>
    <row r="849" spans="1:6">
      <c r="A849" t="s">
        <v>822</v>
      </c>
      <c r="B849" t="s">
        <v>7</v>
      </c>
      <c r="C849" t="s">
        <v>27</v>
      </c>
      <c r="D849">
        <v>76320</v>
      </c>
      <c r="E849" t="s">
        <v>9</v>
      </c>
      <c r="F849" t="s">
        <v>14</v>
      </c>
    </row>
    <row r="850" spans="1:6">
      <c r="A850" t="s">
        <v>823</v>
      </c>
      <c r="B850" t="s">
        <v>7</v>
      </c>
      <c r="C850" t="s">
        <v>23</v>
      </c>
      <c r="D850">
        <v>110730</v>
      </c>
      <c r="E850" t="s">
        <v>17</v>
      </c>
      <c r="F850" t="s">
        <v>10</v>
      </c>
    </row>
    <row r="851" spans="1:6">
      <c r="A851" t="s">
        <v>824</v>
      </c>
      <c r="B851" t="s">
        <v>12</v>
      </c>
      <c r="C851" t="s">
        <v>42</v>
      </c>
      <c r="D851">
        <v>86990</v>
      </c>
      <c r="E851" t="s">
        <v>17</v>
      </c>
      <c r="F851" t="s">
        <v>24</v>
      </c>
    </row>
    <row r="852" spans="1:6">
      <c r="A852" t="s">
        <v>825</v>
      </c>
      <c r="B852" t="s">
        <v>12</v>
      </c>
      <c r="C852" t="s">
        <v>20</v>
      </c>
      <c r="E852" t="s">
        <v>9</v>
      </c>
      <c r="F852" t="s">
        <v>28</v>
      </c>
    </row>
    <row r="853" spans="1:6">
      <c r="A853" t="s">
        <v>826</v>
      </c>
      <c r="B853" t="s">
        <v>7</v>
      </c>
      <c r="C853" t="s">
        <v>67</v>
      </c>
      <c r="D853">
        <v>74410</v>
      </c>
      <c r="E853" t="s">
        <v>17</v>
      </c>
      <c r="F853" t="s">
        <v>14</v>
      </c>
    </row>
    <row r="854" spans="1:6">
      <c r="A854" t="s">
        <v>827</v>
      </c>
      <c r="B854" t="s">
        <v>7</v>
      </c>
      <c r="C854" t="s">
        <v>67</v>
      </c>
      <c r="D854">
        <v>87610</v>
      </c>
      <c r="E854" t="s">
        <v>9</v>
      </c>
      <c r="F854" t="s">
        <v>14</v>
      </c>
    </row>
    <row r="855" spans="1:6">
      <c r="A855" t="s">
        <v>828</v>
      </c>
      <c r="B855" t="s">
        <v>12</v>
      </c>
      <c r="C855" t="s">
        <v>34</v>
      </c>
      <c r="D855">
        <v>103340</v>
      </c>
      <c r="E855" t="s">
        <v>17</v>
      </c>
      <c r="F855" t="s">
        <v>14</v>
      </c>
    </row>
    <row r="856" spans="1:6">
      <c r="A856" t="s">
        <v>829</v>
      </c>
      <c r="B856" t="s">
        <v>12</v>
      </c>
      <c r="C856" t="s">
        <v>34</v>
      </c>
      <c r="D856">
        <v>46470</v>
      </c>
      <c r="E856" t="s">
        <v>21</v>
      </c>
      <c r="F856" t="s">
        <v>28</v>
      </c>
    </row>
    <row r="857" spans="1:6">
      <c r="A857" t="s">
        <v>830</v>
      </c>
      <c r="B857" t="s">
        <v>7</v>
      </c>
      <c r="C857" t="s">
        <v>20</v>
      </c>
      <c r="D857">
        <v>108290</v>
      </c>
      <c r="E857" t="s">
        <v>17</v>
      </c>
      <c r="F857" t="s">
        <v>51</v>
      </c>
    </row>
    <row r="858" spans="1:6">
      <c r="A858" t="s">
        <v>831</v>
      </c>
      <c r="B858" t="s">
        <v>7</v>
      </c>
      <c r="C858" t="s">
        <v>13</v>
      </c>
      <c r="D858">
        <v>78640</v>
      </c>
      <c r="E858" t="s">
        <v>9</v>
      </c>
      <c r="F858" t="s">
        <v>14</v>
      </c>
    </row>
    <row r="859" spans="1:6">
      <c r="A859" t="s">
        <v>832</v>
      </c>
      <c r="C859" t="s">
        <v>8</v>
      </c>
      <c r="D859">
        <v>75990</v>
      </c>
      <c r="E859" t="s">
        <v>21</v>
      </c>
      <c r="F859" t="s">
        <v>28</v>
      </c>
    </row>
    <row r="860" spans="1:6">
      <c r="A860" t="s">
        <v>833</v>
      </c>
      <c r="B860" t="s">
        <v>7</v>
      </c>
      <c r="C860" t="s">
        <v>8</v>
      </c>
      <c r="D860">
        <v>55280</v>
      </c>
      <c r="E860" t="s">
        <v>21</v>
      </c>
      <c r="F860" t="s">
        <v>28</v>
      </c>
    </row>
    <row r="861" spans="1:6">
      <c r="A861" t="s">
        <v>834</v>
      </c>
      <c r="C861" t="s">
        <v>53</v>
      </c>
      <c r="D861">
        <v>98010</v>
      </c>
      <c r="E861" t="s">
        <v>9</v>
      </c>
      <c r="F861" t="s">
        <v>28</v>
      </c>
    </row>
    <row r="862" spans="1:6">
      <c r="A862" t="s">
        <v>835</v>
      </c>
      <c r="B862" t="s">
        <v>7</v>
      </c>
      <c r="C862" t="s">
        <v>27</v>
      </c>
      <c r="D862">
        <v>50310</v>
      </c>
      <c r="E862" t="s">
        <v>21</v>
      </c>
      <c r="F862" t="s">
        <v>28</v>
      </c>
    </row>
    <row r="863" spans="1:6">
      <c r="A863" t="s">
        <v>836</v>
      </c>
      <c r="B863" t="s">
        <v>7</v>
      </c>
      <c r="C863" t="s">
        <v>67</v>
      </c>
      <c r="D863">
        <v>91360</v>
      </c>
      <c r="E863" t="s">
        <v>21</v>
      </c>
      <c r="F863" t="s">
        <v>28</v>
      </c>
    </row>
    <row r="864" spans="1:6">
      <c r="A864" t="s">
        <v>837</v>
      </c>
      <c r="B864" t="s">
        <v>7</v>
      </c>
      <c r="C864" t="s">
        <v>53</v>
      </c>
      <c r="D864">
        <v>115920</v>
      </c>
      <c r="E864" t="s">
        <v>17</v>
      </c>
      <c r="F864" t="s">
        <v>14</v>
      </c>
    </row>
    <row r="865" spans="1:6">
      <c r="A865" t="s">
        <v>838</v>
      </c>
      <c r="B865" t="s">
        <v>12</v>
      </c>
      <c r="C865" t="s">
        <v>13</v>
      </c>
      <c r="D865">
        <v>56870</v>
      </c>
      <c r="E865" t="s">
        <v>9</v>
      </c>
      <c r="F865" t="s">
        <v>24</v>
      </c>
    </row>
    <row r="866" spans="1:6">
      <c r="A866" t="s">
        <v>839</v>
      </c>
      <c r="B866" t="s">
        <v>12</v>
      </c>
      <c r="C866" t="s">
        <v>23</v>
      </c>
      <c r="D866">
        <v>75970</v>
      </c>
      <c r="E866" t="s">
        <v>17</v>
      </c>
      <c r="F866" t="s">
        <v>10</v>
      </c>
    </row>
    <row r="867" spans="1:6">
      <c r="A867" t="s">
        <v>840</v>
      </c>
      <c r="B867" t="s">
        <v>7</v>
      </c>
      <c r="C867" t="s">
        <v>53</v>
      </c>
      <c r="D867">
        <v>52270</v>
      </c>
      <c r="E867" t="s">
        <v>21</v>
      </c>
      <c r="F867" t="s">
        <v>14</v>
      </c>
    </row>
    <row r="868" spans="1:6">
      <c r="A868" t="s">
        <v>841</v>
      </c>
      <c r="B868" t="s">
        <v>7</v>
      </c>
      <c r="C868" t="s">
        <v>34</v>
      </c>
      <c r="D868">
        <v>39780</v>
      </c>
      <c r="E868" t="s">
        <v>9</v>
      </c>
      <c r="F868" t="s">
        <v>18</v>
      </c>
    </row>
    <row r="869" spans="1:6">
      <c r="A869" t="s">
        <v>842</v>
      </c>
      <c r="B869" t="s">
        <v>7</v>
      </c>
      <c r="C869" t="s">
        <v>31</v>
      </c>
      <c r="D869">
        <v>58960</v>
      </c>
      <c r="E869" t="s">
        <v>9</v>
      </c>
      <c r="F869" t="s">
        <v>28</v>
      </c>
    </row>
    <row r="870" spans="1:6">
      <c r="A870" t="s">
        <v>843</v>
      </c>
      <c r="B870" t="s">
        <v>12</v>
      </c>
      <c r="C870" t="s">
        <v>42</v>
      </c>
      <c r="D870">
        <v>37900</v>
      </c>
      <c r="E870" t="s">
        <v>17</v>
      </c>
      <c r="F870" t="s">
        <v>14</v>
      </c>
    </row>
    <row r="871" spans="1:6">
      <c r="A871" t="s">
        <v>732</v>
      </c>
      <c r="B871" t="s">
        <v>7</v>
      </c>
      <c r="C871" t="s">
        <v>34</v>
      </c>
      <c r="D871">
        <v>89160</v>
      </c>
      <c r="E871" t="s">
        <v>9</v>
      </c>
      <c r="F871" t="s">
        <v>14</v>
      </c>
    </row>
    <row r="872" spans="1:6">
      <c r="A872" t="s">
        <v>844</v>
      </c>
      <c r="B872" t="s">
        <v>12</v>
      </c>
      <c r="C872" t="s">
        <v>8</v>
      </c>
      <c r="D872">
        <v>45510</v>
      </c>
      <c r="E872" t="s">
        <v>17</v>
      </c>
      <c r="F872" t="s">
        <v>14</v>
      </c>
    </row>
    <row r="873" spans="1:6">
      <c r="A873" t="s">
        <v>845</v>
      </c>
      <c r="B873" t="s">
        <v>12</v>
      </c>
      <c r="C873" t="s">
        <v>37</v>
      </c>
      <c r="D873">
        <v>66610</v>
      </c>
      <c r="E873" t="s">
        <v>17</v>
      </c>
      <c r="F873" t="s">
        <v>28</v>
      </c>
    </row>
    <row r="874" spans="1:6">
      <c r="A874" t="s">
        <v>846</v>
      </c>
      <c r="B874" t="s">
        <v>7</v>
      </c>
      <c r="C874" t="s">
        <v>8</v>
      </c>
      <c r="D874">
        <v>44120</v>
      </c>
      <c r="E874" t="s">
        <v>9</v>
      </c>
      <c r="F874" t="s">
        <v>51</v>
      </c>
    </row>
    <row r="875" spans="1:6">
      <c r="A875" t="s">
        <v>847</v>
      </c>
      <c r="B875" t="s">
        <v>12</v>
      </c>
      <c r="C875" t="s">
        <v>31</v>
      </c>
      <c r="D875">
        <v>32270</v>
      </c>
      <c r="E875" t="s">
        <v>17</v>
      </c>
      <c r="F875" t="s">
        <v>28</v>
      </c>
    </row>
    <row r="876" spans="1:6">
      <c r="A876" t="s">
        <v>848</v>
      </c>
      <c r="B876" t="s">
        <v>12</v>
      </c>
      <c r="C876" t="s">
        <v>13</v>
      </c>
      <c r="D876">
        <v>37130</v>
      </c>
      <c r="E876" t="s">
        <v>9</v>
      </c>
      <c r="F876" t="s">
        <v>18</v>
      </c>
    </row>
    <row r="877" spans="1:6">
      <c r="A877" t="s">
        <v>849</v>
      </c>
      <c r="B877" t="s">
        <v>12</v>
      </c>
      <c r="C877" t="s">
        <v>8</v>
      </c>
      <c r="D877">
        <v>45590</v>
      </c>
      <c r="E877" t="s">
        <v>17</v>
      </c>
      <c r="F877" t="s">
        <v>14</v>
      </c>
    </row>
    <row r="878" spans="1:6">
      <c r="A878" t="s">
        <v>850</v>
      </c>
      <c r="B878" t="s">
        <v>7</v>
      </c>
      <c r="C878" t="s">
        <v>53</v>
      </c>
      <c r="D878">
        <v>94070</v>
      </c>
      <c r="E878" t="s">
        <v>17</v>
      </c>
      <c r="F878" t="s">
        <v>28</v>
      </c>
    </row>
    <row r="879" spans="1:6">
      <c r="A879" t="s">
        <v>575</v>
      </c>
      <c r="B879" t="s">
        <v>12</v>
      </c>
      <c r="C879" t="s">
        <v>31</v>
      </c>
      <c r="D879">
        <v>89690</v>
      </c>
      <c r="E879" t="s">
        <v>21</v>
      </c>
      <c r="F879" t="s">
        <v>18</v>
      </c>
    </row>
    <row r="880" spans="1:6">
      <c r="A880" t="s">
        <v>851</v>
      </c>
      <c r="B880" t="s">
        <v>12</v>
      </c>
      <c r="C880" t="s">
        <v>31</v>
      </c>
      <c r="D880">
        <v>41220</v>
      </c>
      <c r="E880" t="s">
        <v>9</v>
      </c>
      <c r="F880" t="s">
        <v>28</v>
      </c>
    </row>
    <row r="881" spans="1:6">
      <c r="A881" t="s">
        <v>852</v>
      </c>
      <c r="B881" t="s">
        <v>12</v>
      </c>
      <c r="C881" t="s">
        <v>53</v>
      </c>
      <c r="D881">
        <v>119930</v>
      </c>
      <c r="E881" t="s">
        <v>9</v>
      </c>
      <c r="F881" t="s">
        <v>28</v>
      </c>
    </row>
    <row r="882" spans="1:6">
      <c r="A882" t="s">
        <v>71</v>
      </c>
      <c r="B882" t="s">
        <v>12</v>
      </c>
      <c r="C882" t="s">
        <v>27</v>
      </c>
      <c r="D882">
        <v>60580</v>
      </c>
      <c r="E882" t="s">
        <v>21</v>
      </c>
      <c r="F882" t="s">
        <v>18</v>
      </c>
    </row>
    <row r="883" spans="1:6">
      <c r="A883" t="s">
        <v>853</v>
      </c>
      <c r="B883" t="s">
        <v>12</v>
      </c>
      <c r="C883" t="s">
        <v>13</v>
      </c>
      <c r="D883">
        <v>94820</v>
      </c>
      <c r="E883" t="s">
        <v>17</v>
      </c>
      <c r="F883" t="s">
        <v>28</v>
      </c>
    </row>
    <row r="884" spans="1:6">
      <c r="A884" t="s">
        <v>854</v>
      </c>
      <c r="B884" t="s">
        <v>7</v>
      </c>
      <c r="C884" t="s">
        <v>53</v>
      </c>
      <c r="D884">
        <v>38830</v>
      </c>
      <c r="E884" t="s">
        <v>21</v>
      </c>
      <c r="F884" t="s">
        <v>14</v>
      </c>
    </row>
    <row r="885" spans="1:6">
      <c r="A885" t="s">
        <v>855</v>
      </c>
      <c r="B885" t="s">
        <v>7</v>
      </c>
      <c r="C885" t="s">
        <v>16</v>
      </c>
      <c r="D885">
        <v>91450</v>
      </c>
      <c r="E885" t="s">
        <v>17</v>
      </c>
      <c r="F885" t="s">
        <v>28</v>
      </c>
    </row>
    <row r="886" spans="1:6">
      <c r="A886" t="s">
        <v>856</v>
      </c>
      <c r="B886" t="s">
        <v>12</v>
      </c>
      <c r="C886" t="s">
        <v>13</v>
      </c>
      <c r="D886">
        <v>28870</v>
      </c>
      <c r="E886" t="s">
        <v>17</v>
      </c>
      <c r="F886" t="s">
        <v>10</v>
      </c>
    </row>
    <row r="887" spans="1:6">
      <c r="A887" t="s">
        <v>857</v>
      </c>
      <c r="B887" t="s">
        <v>12</v>
      </c>
      <c r="C887" t="s">
        <v>67</v>
      </c>
      <c r="D887">
        <v>70760</v>
      </c>
      <c r="E887" t="s">
        <v>9</v>
      </c>
      <c r="F887" t="s">
        <v>14</v>
      </c>
    </row>
    <row r="888" spans="1:6">
      <c r="A888" t="s">
        <v>460</v>
      </c>
      <c r="B888" t="s">
        <v>7</v>
      </c>
      <c r="C888" t="s">
        <v>37</v>
      </c>
      <c r="D888">
        <v>106170</v>
      </c>
      <c r="E888" t="s">
        <v>17</v>
      </c>
      <c r="F888" t="s">
        <v>14</v>
      </c>
    </row>
    <row r="889" spans="1:6">
      <c r="A889" t="s">
        <v>858</v>
      </c>
      <c r="B889" t="s">
        <v>7</v>
      </c>
      <c r="C889" t="s">
        <v>50</v>
      </c>
      <c r="D889">
        <v>71540</v>
      </c>
      <c r="E889" t="s">
        <v>21</v>
      </c>
      <c r="F889" t="s">
        <v>28</v>
      </c>
    </row>
    <row r="890" spans="1:6">
      <c r="A890" t="s">
        <v>859</v>
      </c>
      <c r="B890" t="s">
        <v>12</v>
      </c>
      <c r="C890" t="s">
        <v>50</v>
      </c>
      <c r="D890">
        <v>104680</v>
      </c>
      <c r="E890" t="s">
        <v>9</v>
      </c>
      <c r="F890" t="s">
        <v>28</v>
      </c>
    </row>
    <row r="891" spans="1:6">
      <c r="A891" t="s">
        <v>860</v>
      </c>
      <c r="B891" t="s">
        <v>7</v>
      </c>
      <c r="C891" t="s">
        <v>42</v>
      </c>
      <c r="D891">
        <v>63370</v>
      </c>
      <c r="E891" t="s">
        <v>9</v>
      </c>
      <c r="F891" t="s">
        <v>28</v>
      </c>
    </row>
    <row r="892" spans="1:6">
      <c r="A892" t="s">
        <v>397</v>
      </c>
      <c r="B892" t="s">
        <v>7</v>
      </c>
      <c r="C892" t="s">
        <v>53</v>
      </c>
      <c r="D892">
        <v>106460</v>
      </c>
      <c r="E892" t="s">
        <v>9</v>
      </c>
      <c r="F892" t="s">
        <v>14</v>
      </c>
    </row>
    <row r="893" spans="1:6">
      <c r="A893" t="s">
        <v>861</v>
      </c>
      <c r="B893" t="s">
        <v>7</v>
      </c>
      <c r="C893" t="s">
        <v>34</v>
      </c>
      <c r="D893">
        <v>106400</v>
      </c>
      <c r="E893" t="s">
        <v>9</v>
      </c>
      <c r="F893" t="s">
        <v>28</v>
      </c>
    </row>
    <row r="894" spans="1:6">
      <c r="A894" t="s">
        <v>862</v>
      </c>
      <c r="B894" t="s">
        <v>12</v>
      </c>
      <c r="C894" t="s">
        <v>67</v>
      </c>
      <c r="D894">
        <v>36920</v>
      </c>
      <c r="E894" t="s">
        <v>21</v>
      </c>
      <c r="F894" t="s">
        <v>28</v>
      </c>
    </row>
    <row r="895" spans="1:6">
      <c r="A895" t="s">
        <v>659</v>
      </c>
      <c r="B895" t="s">
        <v>12</v>
      </c>
      <c r="C895" t="s">
        <v>31</v>
      </c>
      <c r="D895">
        <v>42160</v>
      </c>
      <c r="E895" t="s">
        <v>17</v>
      </c>
      <c r="F895" t="s">
        <v>28</v>
      </c>
    </row>
    <row r="896" spans="1:6">
      <c r="A896" t="s">
        <v>863</v>
      </c>
      <c r="B896" t="s">
        <v>12</v>
      </c>
      <c r="C896" t="s">
        <v>27</v>
      </c>
      <c r="D896">
        <v>57820</v>
      </c>
      <c r="E896" t="s">
        <v>21</v>
      </c>
      <c r="F896" t="s">
        <v>28</v>
      </c>
    </row>
    <row r="897" spans="1:6">
      <c r="A897" t="s">
        <v>864</v>
      </c>
      <c r="B897" t="s">
        <v>12</v>
      </c>
      <c r="C897" t="s">
        <v>34</v>
      </c>
      <c r="D897">
        <v>93740</v>
      </c>
      <c r="E897" t="s">
        <v>21</v>
      </c>
      <c r="F897" t="s">
        <v>28</v>
      </c>
    </row>
    <row r="898" spans="1:6">
      <c r="A898" t="s">
        <v>865</v>
      </c>
      <c r="B898" t="s">
        <v>12</v>
      </c>
      <c r="C898" t="s">
        <v>42</v>
      </c>
      <c r="D898">
        <v>93960</v>
      </c>
      <c r="E898" t="s">
        <v>21</v>
      </c>
      <c r="F898" t="s">
        <v>24</v>
      </c>
    </row>
    <row r="899" spans="1:6">
      <c r="A899" t="s">
        <v>866</v>
      </c>
      <c r="B899" t="s">
        <v>7</v>
      </c>
      <c r="C899" t="s">
        <v>67</v>
      </c>
      <c r="D899">
        <v>107220</v>
      </c>
      <c r="E899" t="s">
        <v>9</v>
      </c>
      <c r="F899" t="s">
        <v>28</v>
      </c>
    </row>
    <row r="900" spans="1:6">
      <c r="A900" t="s">
        <v>867</v>
      </c>
      <c r="B900" t="s">
        <v>12</v>
      </c>
      <c r="C900" t="s">
        <v>42</v>
      </c>
      <c r="D900">
        <v>90150</v>
      </c>
      <c r="E900" t="s">
        <v>17</v>
      </c>
      <c r="F900" t="s">
        <v>10</v>
      </c>
    </row>
    <row r="901" spans="1:6">
      <c r="A901" t="s">
        <v>868</v>
      </c>
      <c r="B901" t="s">
        <v>7</v>
      </c>
      <c r="C901" t="s">
        <v>13</v>
      </c>
      <c r="D901">
        <v>94020</v>
      </c>
      <c r="E901" t="s">
        <v>17</v>
      </c>
      <c r="F901" t="s">
        <v>14</v>
      </c>
    </row>
    <row r="902" spans="1:6">
      <c r="A902" t="s">
        <v>869</v>
      </c>
      <c r="B902" t="s">
        <v>12</v>
      </c>
      <c r="C902" t="s">
        <v>67</v>
      </c>
      <c r="D902">
        <v>42970</v>
      </c>
      <c r="E902" t="s">
        <v>9</v>
      </c>
      <c r="F902" t="s">
        <v>14</v>
      </c>
    </row>
    <row r="903" spans="1:6">
      <c r="A903" t="s">
        <v>870</v>
      </c>
      <c r="B903" t="s">
        <v>7</v>
      </c>
      <c r="C903" t="s">
        <v>20</v>
      </c>
      <c r="D903">
        <v>33410</v>
      </c>
      <c r="E903" t="s">
        <v>21</v>
      </c>
      <c r="F903" t="s">
        <v>28</v>
      </c>
    </row>
    <row r="904" spans="1:6">
      <c r="A904" t="s">
        <v>871</v>
      </c>
      <c r="B904" t="s">
        <v>7</v>
      </c>
      <c r="C904" t="s">
        <v>37</v>
      </c>
      <c r="D904">
        <v>119670</v>
      </c>
      <c r="E904" t="s">
        <v>9</v>
      </c>
      <c r="F904" t="s">
        <v>28</v>
      </c>
    </row>
    <row r="905" spans="1:6">
      <c r="A905" t="s">
        <v>872</v>
      </c>
      <c r="B905" t="s">
        <v>7</v>
      </c>
      <c r="C905" t="s">
        <v>53</v>
      </c>
      <c r="D905">
        <v>115380</v>
      </c>
      <c r="E905" t="s">
        <v>21</v>
      </c>
      <c r="F905" t="s">
        <v>28</v>
      </c>
    </row>
    <row r="906" spans="1:6">
      <c r="A906" t="s">
        <v>873</v>
      </c>
      <c r="B906" t="s">
        <v>7</v>
      </c>
      <c r="C906" t="s">
        <v>23</v>
      </c>
      <c r="D906">
        <v>75010</v>
      </c>
      <c r="E906" t="s">
        <v>21</v>
      </c>
      <c r="F906" t="s">
        <v>14</v>
      </c>
    </row>
    <row r="907" spans="1:6">
      <c r="A907" t="s">
        <v>874</v>
      </c>
      <c r="B907" t="s">
        <v>12</v>
      </c>
      <c r="C907" t="s">
        <v>53</v>
      </c>
      <c r="D907">
        <v>104120</v>
      </c>
      <c r="E907" t="s">
        <v>17</v>
      </c>
      <c r="F907" t="s">
        <v>14</v>
      </c>
    </row>
    <row r="908" spans="1:6">
      <c r="A908" t="s">
        <v>875</v>
      </c>
      <c r="B908" t="s">
        <v>7</v>
      </c>
      <c r="C908" t="s">
        <v>50</v>
      </c>
      <c r="D908">
        <v>82680</v>
      </c>
      <c r="E908" t="s">
        <v>9</v>
      </c>
      <c r="F908" t="s">
        <v>51</v>
      </c>
    </row>
    <row r="909" spans="1:6">
      <c r="A909" t="s">
        <v>876</v>
      </c>
      <c r="B909" t="s">
        <v>7</v>
      </c>
      <c r="C909" t="s">
        <v>53</v>
      </c>
      <c r="D909">
        <v>52250</v>
      </c>
      <c r="E909" t="s">
        <v>21</v>
      </c>
      <c r="F909" t="s">
        <v>51</v>
      </c>
    </row>
    <row r="910" spans="1:6">
      <c r="A910" t="s">
        <v>877</v>
      </c>
      <c r="B910" t="s">
        <v>7</v>
      </c>
      <c r="C910" t="s">
        <v>8</v>
      </c>
      <c r="D910">
        <v>83190</v>
      </c>
      <c r="E910" t="s">
        <v>9</v>
      </c>
      <c r="F910" t="s">
        <v>28</v>
      </c>
    </row>
    <row r="911" spans="1:6">
      <c r="A911" t="s">
        <v>657</v>
      </c>
      <c r="B911" t="s">
        <v>7</v>
      </c>
      <c r="C911" t="s">
        <v>37</v>
      </c>
      <c r="D911">
        <v>69120</v>
      </c>
      <c r="E911" t="s">
        <v>21</v>
      </c>
      <c r="F911" t="s">
        <v>28</v>
      </c>
    </row>
    <row r="912" spans="1:6">
      <c r="A912" t="s">
        <v>878</v>
      </c>
      <c r="B912" t="s">
        <v>12</v>
      </c>
      <c r="C912" t="s">
        <v>42</v>
      </c>
      <c r="E912" t="s">
        <v>21</v>
      </c>
      <c r="F912" t="s">
        <v>14</v>
      </c>
    </row>
    <row r="913" spans="1:6">
      <c r="A913" t="s">
        <v>879</v>
      </c>
      <c r="C913" t="s">
        <v>16</v>
      </c>
      <c r="D913">
        <v>41570</v>
      </c>
      <c r="E913" t="s">
        <v>17</v>
      </c>
      <c r="F913" t="s">
        <v>28</v>
      </c>
    </row>
    <row r="914" spans="1:6">
      <c r="A914" t="s">
        <v>880</v>
      </c>
      <c r="B914" t="s">
        <v>7</v>
      </c>
      <c r="C914" t="s">
        <v>53</v>
      </c>
      <c r="D914">
        <v>83590</v>
      </c>
      <c r="E914" t="s">
        <v>17</v>
      </c>
      <c r="F914" t="s">
        <v>24</v>
      </c>
    </row>
    <row r="915" spans="1:6">
      <c r="A915" t="s">
        <v>881</v>
      </c>
      <c r="B915" t="s">
        <v>7</v>
      </c>
      <c r="C915" t="s">
        <v>50</v>
      </c>
      <c r="D915">
        <v>107700</v>
      </c>
      <c r="E915" t="s">
        <v>17</v>
      </c>
      <c r="F915" t="s">
        <v>10</v>
      </c>
    </row>
    <row r="916" spans="1:6">
      <c r="A916" t="s">
        <v>882</v>
      </c>
      <c r="B916" t="s">
        <v>12</v>
      </c>
      <c r="C916" t="s">
        <v>8</v>
      </c>
      <c r="D916">
        <v>102130</v>
      </c>
      <c r="E916" t="s">
        <v>21</v>
      </c>
      <c r="F916" t="s">
        <v>28</v>
      </c>
    </row>
    <row r="917" spans="1:6">
      <c r="A917" t="s">
        <v>643</v>
      </c>
      <c r="B917" t="s">
        <v>7</v>
      </c>
      <c r="C917" t="s">
        <v>20</v>
      </c>
      <c r="D917">
        <v>116090</v>
      </c>
      <c r="E917" t="s">
        <v>21</v>
      </c>
      <c r="F917" t="s">
        <v>28</v>
      </c>
    </row>
    <row r="918" spans="1:6">
      <c r="A918" t="s">
        <v>883</v>
      </c>
      <c r="B918" t="s">
        <v>7</v>
      </c>
      <c r="C918" t="s">
        <v>13</v>
      </c>
      <c r="D918">
        <v>74360</v>
      </c>
      <c r="E918" t="s">
        <v>9</v>
      </c>
      <c r="F918" t="s">
        <v>14</v>
      </c>
    </row>
    <row r="919" spans="1:6">
      <c r="A919" t="s">
        <v>884</v>
      </c>
      <c r="B919" t="s">
        <v>12</v>
      </c>
      <c r="C919" t="s">
        <v>31</v>
      </c>
      <c r="D919">
        <v>42310</v>
      </c>
      <c r="E919" t="s">
        <v>17</v>
      </c>
      <c r="F919" t="s">
        <v>18</v>
      </c>
    </row>
    <row r="920" spans="1:6">
      <c r="A920" t="s">
        <v>885</v>
      </c>
      <c r="B920" t="s">
        <v>7</v>
      </c>
      <c r="C920" t="s">
        <v>13</v>
      </c>
      <c r="D920">
        <v>78440</v>
      </c>
      <c r="E920" t="s">
        <v>9</v>
      </c>
      <c r="F920" t="s">
        <v>24</v>
      </c>
    </row>
    <row r="921" spans="1:6">
      <c r="A921" t="s">
        <v>886</v>
      </c>
      <c r="B921" t="s">
        <v>12</v>
      </c>
      <c r="C921" t="s">
        <v>23</v>
      </c>
      <c r="D921">
        <v>113760</v>
      </c>
      <c r="E921" t="s">
        <v>21</v>
      </c>
      <c r="F921" t="s">
        <v>14</v>
      </c>
    </row>
    <row r="922" spans="1:6">
      <c r="A922" t="s">
        <v>887</v>
      </c>
      <c r="B922" t="s">
        <v>12</v>
      </c>
      <c r="C922" t="s">
        <v>31</v>
      </c>
      <c r="D922">
        <v>93880</v>
      </c>
      <c r="E922" t="s">
        <v>21</v>
      </c>
      <c r="F922" t="s">
        <v>28</v>
      </c>
    </row>
    <row r="923" spans="1:6">
      <c r="A923" t="s">
        <v>888</v>
      </c>
      <c r="B923" t="s">
        <v>12</v>
      </c>
      <c r="C923" t="s">
        <v>20</v>
      </c>
      <c r="D923">
        <v>85000</v>
      </c>
      <c r="E923" t="s">
        <v>21</v>
      </c>
      <c r="F923" t="s">
        <v>24</v>
      </c>
    </row>
    <row r="924" spans="1:6">
      <c r="A924" t="s">
        <v>889</v>
      </c>
      <c r="B924" t="s">
        <v>7</v>
      </c>
      <c r="C924" t="s">
        <v>27</v>
      </c>
      <c r="D924">
        <v>72550</v>
      </c>
      <c r="E924" t="s">
        <v>9</v>
      </c>
      <c r="F924" t="s">
        <v>28</v>
      </c>
    </row>
    <row r="925" spans="1:6">
      <c r="A925" t="s">
        <v>890</v>
      </c>
      <c r="B925" t="s">
        <v>12</v>
      </c>
      <c r="C925" t="s">
        <v>20</v>
      </c>
      <c r="D925">
        <v>72360</v>
      </c>
      <c r="E925" t="s">
        <v>21</v>
      </c>
      <c r="F925" t="s">
        <v>24</v>
      </c>
    </row>
    <row r="926" spans="1:6">
      <c r="A926" t="s">
        <v>891</v>
      </c>
      <c r="B926" t="s">
        <v>12</v>
      </c>
      <c r="C926" t="s">
        <v>53</v>
      </c>
      <c r="D926">
        <v>114890</v>
      </c>
      <c r="E926" t="s">
        <v>17</v>
      </c>
      <c r="F926" t="s">
        <v>28</v>
      </c>
    </row>
    <row r="927" spans="1:6">
      <c r="A927" t="s">
        <v>892</v>
      </c>
      <c r="B927" t="s">
        <v>12</v>
      </c>
      <c r="C927" t="s">
        <v>67</v>
      </c>
      <c r="D927">
        <v>107580</v>
      </c>
      <c r="E927" t="s">
        <v>17</v>
      </c>
      <c r="F927" t="s">
        <v>24</v>
      </c>
    </row>
    <row r="928" spans="1:6">
      <c r="A928" t="s">
        <v>893</v>
      </c>
      <c r="B928" t="s">
        <v>7</v>
      </c>
      <c r="C928" t="s">
        <v>50</v>
      </c>
      <c r="D928">
        <v>36040</v>
      </c>
      <c r="E928" t="s">
        <v>17</v>
      </c>
      <c r="F928" t="s">
        <v>28</v>
      </c>
    </row>
    <row r="929" spans="1:6">
      <c r="A929" t="s">
        <v>894</v>
      </c>
      <c r="B929" t="s">
        <v>12</v>
      </c>
      <c r="C929" t="s">
        <v>16</v>
      </c>
      <c r="D929">
        <v>58310</v>
      </c>
      <c r="E929" t="s">
        <v>21</v>
      </c>
      <c r="F929" t="s">
        <v>28</v>
      </c>
    </row>
    <row r="930" spans="1:6">
      <c r="A930" t="s">
        <v>895</v>
      </c>
      <c r="B930" t="s">
        <v>7</v>
      </c>
      <c r="C930" t="s">
        <v>37</v>
      </c>
      <c r="D930">
        <v>35010</v>
      </c>
      <c r="E930" t="s">
        <v>21</v>
      </c>
      <c r="F930" t="s">
        <v>28</v>
      </c>
    </row>
    <row r="931" spans="1:6">
      <c r="A931" t="s">
        <v>896</v>
      </c>
      <c r="B931" t="s">
        <v>7</v>
      </c>
      <c r="C931" t="s">
        <v>50</v>
      </c>
      <c r="D931">
        <v>74280</v>
      </c>
      <c r="E931" t="s">
        <v>9</v>
      </c>
      <c r="F931" t="s">
        <v>28</v>
      </c>
    </row>
    <row r="932" spans="1:6">
      <c r="A932" t="s">
        <v>897</v>
      </c>
      <c r="B932" t="s">
        <v>7</v>
      </c>
      <c r="C932" t="s">
        <v>50</v>
      </c>
      <c r="D932">
        <v>115790</v>
      </c>
      <c r="E932" t="s">
        <v>9</v>
      </c>
      <c r="F932" t="s">
        <v>51</v>
      </c>
    </row>
    <row r="933" spans="1:6">
      <c r="A933" t="s">
        <v>898</v>
      </c>
      <c r="B933" t="s">
        <v>7</v>
      </c>
      <c r="C933" t="s">
        <v>23</v>
      </c>
      <c r="D933">
        <v>38330</v>
      </c>
      <c r="E933" t="s">
        <v>9</v>
      </c>
      <c r="F933" t="s">
        <v>28</v>
      </c>
    </row>
    <row r="934" spans="1:6">
      <c r="A934" t="s">
        <v>899</v>
      </c>
      <c r="B934" t="s">
        <v>7</v>
      </c>
      <c r="C934" t="s">
        <v>34</v>
      </c>
      <c r="D934">
        <v>70270</v>
      </c>
      <c r="E934" t="s">
        <v>17</v>
      </c>
      <c r="F934" t="s">
        <v>10</v>
      </c>
    </row>
    <row r="935" spans="1:6">
      <c r="A935" t="s">
        <v>900</v>
      </c>
      <c r="B935" t="s">
        <v>7</v>
      </c>
      <c r="C935" t="s">
        <v>23</v>
      </c>
      <c r="D935">
        <v>37060</v>
      </c>
      <c r="E935" t="s">
        <v>21</v>
      </c>
      <c r="F935" t="s">
        <v>28</v>
      </c>
    </row>
    <row r="936" spans="1:6">
      <c r="A936" t="s">
        <v>531</v>
      </c>
      <c r="B936" t="s">
        <v>7</v>
      </c>
      <c r="C936" t="s">
        <v>42</v>
      </c>
      <c r="D936">
        <v>53870</v>
      </c>
      <c r="E936" t="s">
        <v>17</v>
      </c>
      <c r="F936" t="s">
        <v>14</v>
      </c>
    </row>
    <row r="937" spans="1:6">
      <c r="A937" t="s">
        <v>901</v>
      </c>
      <c r="B937" t="s">
        <v>7</v>
      </c>
      <c r="C937" t="s">
        <v>27</v>
      </c>
      <c r="E937" t="s">
        <v>17</v>
      </c>
      <c r="F937" t="s">
        <v>28</v>
      </c>
    </row>
    <row r="938" spans="1:6">
      <c r="A938" t="s">
        <v>689</v>
      </c>
      <c r="B938" t="s">
        <v>12</v>
      </c>
      <c r="C938" t="s">
        <v>50</v>
      </c>
      <c r="D938">
        <v>84310</v>
      </c>
      <c r="E938" t="s">
        <v>17</v>
      </c>
      <c r="F938" t="s">
        <v>14</v>
      </c>
    </row>
    <row r="939" spans="1:6">
      <c r="A939" t="s">
        <v>902</v>
      </c>
      <c r="B939" t="s">
        <v>12</v>
      </c>
      <c r="C939" t="s">
        <v>50</v>
      </c>
      <c r="D939">
        <v>58100</v>
      </c>
      <c r="E939" t="s">
        <v>21</v>
      </c>
      <c r="F939" t="s">
        <v>10</v>
      </c>
    </row>
    <row r="940" spans="1:6">
      <c r="A940" t="s">
        <v>903</v>
      </c>
      <c r="B940" t="s">
        <v>7</v>
      </c>
      <c r="C940" t="s">
        <v>23</v>
      </c>
      <c r="D940">
        <v>99780</v>
      </c>
      <c r="E940" t="s">
        <v>21</v>
      </c>
      <c r="F940" t="s">
        <v>10</v>
      </c>
    </row>
    <row r="941" spans="1:6">
      <c r="A941" t="s">
        <v>904</v>
      </c>
      <c r="B941" t="s">
        <v>7</v>
      </c>
      <c r="C941" t="s">
        <v>53</v>
      </c>
      <c r="D941">
        <v>119020</v>
      </c>
      <c r="E941" t="s">
        <v>9</v>
      </c>
      <c r="F941" t="s">
        <v>24</v>
      </c>
    </row>
    <row r="942" spans="1:6">
      <c r="A942" t="s">
        <v>905</v>
      </c>
      <c r="B942" t="s">
        <v>7</v>
      </c>
      <c r="C942" t="s">
        <v>13</v>
      </c>
      <c r="D942">
        <v>92940</v>
      </c>
      <c r="E942" t="s">
        <v>9</v>
      </c>
      <c r="F942" t="s">
        <v>14</v>
      </c>
    </row>
    <row r="943" spans="1:6">
      <c r="A943" t="s">
        <v>906</v>
      </c>
      <c r="B943" t="s">
        <v>7</v>
      </c>
      <c r="C943" t="s">
        <v>42</v>
      </c>
      <c r="D943">
        <v>59670</v>
      </c>
      <c r="E943" t="s">
        <v>21</v>
      </c>
      <c r="F943" t="s">
        <v>18</v>
      </c>
    </row>
    <row r="944" spans="1:6">
      <c r="A944" t="s">
        <v>907</v>
      </c>
      <c r="B944" t="s">
        <v>12</v>
      </c>
      <c r="C944" t="s">
        <v>16</v>
      </c>
      <c r="D944">
        <v>41000</v>
      </c>
      <c r="E944" t="s">
        <v>9</v>
      </c>
      <c r="F944" t="s">
        <v>18</v>
      </c>
    </row>
    <row r="945" spans="1:6">
      <c r="A945" t="s">
        <v>908</v>
      </c>
      <c r="B945" t="s">
        <v>7</v>
      </c>
      <c r="C945" t="s">
        <v>67</v>
      </c>
      <c r="D945">
        <v>77470</v>
      </c>
      <c r="E945" t="s">
        <v>21</v>
      </c>
      <c r="F945" t="s">
        <v>14</v>
      </c>
    </row>
    <row r="946" spans="1:6">
      <c r="A946" t="s">
        <v>909</v>
      </c>
      <c r="B946" t="s">
        <v>7</v>
      </c>
      <c r="C946" t="s">
        <v>13</v>
      </c>
      <c r="D946">
        <v>45650</v>
      </c>
      <c r="E946" t="s">
        <v>9</v>
      </c>
      <c r="F946" t="s">
        <v>14</v>
      </c>
    </row>
    <row r="947" spans="1:6">
      <c r="A947" t="s">
        <v>910</v>
      </c>
      <c r="B947" t="s">
        <v>12</v>
      </c>
      <c r="C947" t="s">
        <v>13</v>
      </c>
      <c r="D947">
        <v>88430</v>
      </c>
      <c r="E947" t="s">
        <v>9</v>
      </c>
      <c r="F947" t="s">
        <v>28</v>
      </c>
    </row>
    <row r="948" spans="1:6">
      <c r="A948" t="s">
        <v>911</v>
      </c>
      <c r="B948" t="s">
        <v>7</v>
      </c>
      <c r="C948" t="s">
        <v>27</v>
      </c>
      <c r="D948">
        <v>36880</v>
      </c>
      <c r="E948" t="s">
        <v>21</v>
      </c>
      <c r="F948" t="s">
        <v>14</v>
      </c>
    </row>
    <row r="949" spans="1:6">
      <c r="A949" t="s">
        <v>861</v>
      </c>
      <c r="B949" t="s">
        <v>7</v>
      </c>
      <c r="C949" t="s">
        <v>34</v>
      </c>
      <c r="D949">
        <v>106400</v>
      </c>
      <c r="E949" t="s">
        <v>17</v>
      </c>
      <c r="F949" t="s">
        <v>24</v>
      </c>
    </row>
    <row r="950" spans="1:6">
      <c r="A950" t="s">
        <v>912</v>
      </c>
      <c r="B950" t="s">
        <v>7</v>
      </c>
      <c r="C950" t="s">
        <v>31</v>
      </c>
      <c r="D950">
        <v>111820</v>
      </c>
      <c r="E950" t="s">
        <v>9</v>
      </c>
      <c r="F950" t="s">
        <v>10</v>
      </c>
    </row>
    <row r="951" spans="1:6">
      <c r="A951" t="s">
        <v>913</v>
      </c>
      <c r="B951" t="s">
        <v>7</v>
      </c>
      <c r="C951" t="s">
        <v>27</v>
      </c>
      <c r="D951">
        <v>92870</v>
      </c>
      <c r="E951" t="s">
        <v>17</v>
      </c>
      <c r="F951" t="s">
        <v>28</v>
      </c>
    </row>
    <row r="952" spans="1:6">
      <c r="A952" t="s">
        <v>914</v>
      </c>
      <c r="B952" t="s">
        <v>7</v>
      </c>
      <c r="C952" t="s">
        <v>34</v>
      </c>
      <c r="D952">
        <v>100360</v>
      </c>
      <c r="E952" t="s">
        <v>9</v>
      </c>
      <c r="F952" t="s">
        <v>28</v>
      </c>
    </row>
    <row r="953" spans="1:6">
      <c r="A953" t="s">
        <v>662</v>
      </c>
      <c r="B953" t="s">
        <v>12</v>
      </c>
      <c r="C953" t="s">
        <v>50</v>
      </c>
      <c r="D953">
        <v>46750</v>
      </c>
      <c r="E953" t="s">
        <v>9</v>
      </c>
      <c r="F953" t="s">
        <v>28</v>
      </c>
    </row>
    <row r="954" spans="1:6">
      <c r="A954" t="s">
        <v>915</v>
      </c>
      <c r="B954" t="s">
        <v>7</v>
      </c>
      <c r="C954" t="s">
        <v>34</v>
      </c>
      <c r="D954">
        <v>48950</v>
      </c>
      <c r="E954" t="s">
        <v>17</v>
      </c>
      <c r="F954" t="s">
        <v>14</v>
      </c>
    </row>
    <row r="955" spans="1:6">
      <c r="A955" t="s">
        <v>916</v>
      </c>
      <c r="B955" t="s">
        <v>7</v>
      </c>
      <c r="C955" t="s">
        <v>8</v>
      </c>
      <c r="D955">
        <v>52810</v>
      </c>
      <c r="E955" t="s">
        <v>17</v>
      </c>
      <c r="F955" t="s">
        <v>24</v>
      </c>
    </row>
    <row r="956" spans="1:6">
      <c r="A956" t="s">
        <v>917</v>
      </c>
      <c r="B956" t="s">
        <v>7</v>
      </c>
      <c r="C956" t="s">
        <v>20</v>
      </c>
      <c r="D956">
        <v>78560</v>
      </c>
      <c r="E956" t="s">
        <v>21</v>
      </c>
      <c r="F956" t="s">
        <v>51</v>
      </c>
    </row>
    <row r="957" spans="1:6">
      <c r="A957" t="s">
        <v>918</v>
      </c>
      <c r="B957" t="s">
        <v>12</v>
      </c>
      <c r="C957" t="s">
        <v>23</v>
      </c>
      <c r="D957">
        <v>75280</v>
      </c>
      <c r="E957" t="s">
        <v>21</v>
      </c>
      <c r="F957" t="s">
        <v>28</v>
      </c>
    </row>
    <row r="958" spans="1:6">
      <c r="A958" t="s">
        <v>919</v>
      </c>
      <c r="B958" t="s">
        <v>12</v>
      </c>
      <c r="C958" t="s">
        <v>42</v>
      </c>
      <c r="D958">
        <v>93130</v>
      </c>
      <c r="E958" t="s">
        <v>21</v>
      </c>
      <c r="F958" t="s">
        <v>24</v>
      </c>
    </row>
    <row r="959" spans="1:6">
      <c r="A959" t="s">
        <v>920</v>
      </c>
      <c r="B959" t="s">
        <v>12</v>
      </c>
      <c r="C959" t="s">
        <v>34</v>
      </c>
      <c r="D959">
        <v>105290</v>
      </c>
      <c r="E959" t="s">
        <v>21</v>
      </c>
      <c r="F959" t="s">
        <v>51</v>
      </c>
    </row>
    <row r="960" spans="1:6">
      <c r="A960" t="s">
        <v>921</v>
      </c>
      <c r="B960" t="s">
        <v>7</v>
      </c>
      <c r="C960" t="s">
        <v>42</v>
      </c>
      <c r="D960">
        <v>108340</v>
      </c>
      <c r="E960" t="s">
        <v>21</v>
      </c>
      <c r="F960" t="s">
        <v>18</v>
      </c>
    </row>
    <row r="961" spans="1:6">
      <c r="A961" t="s">
        <v>216</v>
      </c>
      <c r="B961" t="s">
        <v>12</v>
      </c>
      <c r="C961" t="s">
        <v>20</v>
      </c>
      <c r="D961">
        <v>31090</v>
      </c>
      <c r="E961" t="s">
        <v>21</v>
      </c>
      <c r="F961" t="s">
        <v>28</v>
      </c>
    </row>
    <row r="962" spans="1:6">
      <c r="A962" t="s">
        <v>922</v>
      </c>
      <c r="B962" t="s">
        <v>7</v>
      </c>
      <c r="C962" t="s">
        <v>34</v>
      </c>
      <c r="D962">
        <v>101420</v>
      </c>
      <c r="E962" t="s">
        <v>9</v>
      </c>
      <c r="F962" t="s">
        <v>28</v>
      </c>
    </row>
    <row r="963" spans="1:6">
      <c r="A963" t="s">
        <v>923</v>
      </c>
      <c r="C963" t="s">
        <v>34</v>
      </c>
      <c r="D963">
        <v>54780</v>
      </c>
      <c r="E963" t="s">
        <v>21</v>
      </c>
      <c r="F963" t="s">
        <v>10</v>
      </c>
    </row>
    <row r="964" spans="1:6">
      <c r="A964" t="s">
        <v>924</v>
      </c>
      <c r="B964" t="s">
        <v>12</v>
      </c>
      <c r="C964" t="s">
        <v>23</v>
      </c>
      <c r="D964">
        <v>63560</v>
      </c>
      <c r="E964" t="s">
        <v>17</v>
      </c>
      <c r="F964" t="s">
        <v>10</v>
      </c>
    </row>
    <row r="965" spans="1:6">
      <c r="A965" t="s">
        <v>925</v>
      </c>
      <c r="B965" t="s">
        <v>7</v>
      </c>
      <c r="C965" t="s">
        <v>50</v>
      </c>
      <c r="D965">
        <v>68480</v>
      </c>
      <c r="E965" t="s">
        <v>9</v>
      </c>
      <c r="F965" t="s">
        <v>24</v>
      </c>
    </row>
    <row r="966" spans="1:6">
      <c r="A966" t="s">
        <v>926</v>
      </c>
      <c r="B966" t="s">
        <v>7</v>
      </c>
      <c r="C966" t="s">
        <v>20</v>
      </c>
      <c r="D966">
        <v>99460</v>
      </c>
      <c r="E966" t="s">
        <v>17</v>
      </c>
      <c r="F966" t="s">
        <v>28</v>
      </c>
    </row>
    <row r="967" spans="1:6">
      <c r="A967" t="s">
        <v>927</v>
      </c>
      <c r="B967" t="s">
        <v>7</v>
      </c>
      <c r="C967" t="s">
        <v>31</v>
      </c>
      <c r="D967">
        <v>100420</v>
      </c>
      <c r="E967" t="s">
        <v>17</v>
      </c>
      <c r="F967" t="s">
        <v>24</v>
      </c>
    </row>
    <row r="968" spans="1:6">
      <c r="A968" t="s">
        <v>928</v>
      </c>
      <c r="B968" t="s">
        <v>12</v>
      </c>
      <c r="C968" t="s">
        <v>27</v>
      </c>
      <c r="D968">
        <v>39650</v>
      </c>
      <c r="E968" t="s">
        <v>17</v>
      </c>
      <c r="F968" t="s">
        <v>28</v>
      </c>
    </row>
    <row r="969" spans="1:6">
      <c r="A969" t="s">
        <v>929</v>
      </c>
      <c r="B969" t="s">
        <v>12</v>
      </c>
      <c r="C969" t="s">
        <v>42</v>
      </c>
      <c r="D969">
        <v>56250</v>
      </c>
      <c r="E969" t="s">
        <v>17</v>
      </c>
      <c r="F969" t="s">
        <v>28</v>
      </c>
    </row>
    <row r="970" spans="1:6">
      <c r="A970" t="s">
        <v>930</v>
      </c>
      <c r="B970" t="s">
        <v>12</v>
      </c>
      <c r="C970" t="s">
        <v>67</v>
      </c>
      <c r="D970">
        <v>57640</v>
      </c>
      <c r="E970" t="s">
        <v>17</v>
      </c>
      <c r="F970" t="s">
        <v>28</v>
      </c>
    </row>
    <row r="971" spans="1:6">
      <c r="A971" t="s">
        <v>931</v>
      </c>
      <c r="B971" t="s">
        <v>7</v>
      </c>
      <c r="C971" t="s">
        <v>13</v>
      </c>
      <c r="D971">
        <v>43150</v>
      </c>
      <c r="E971" t="s">
        <v>17</v>
      </c>
      <c r="F971" t="s">
        <v>10</v>
      </c>
    </row>
    <row r="972" spans="1:6">
      <c r="A972" t="s">
        <v>932</v>
      </c>
      <c r="B972" t="s">
        <v>12</v>
      </c>
      <c r="C972" t="s">
        <v>53</v>
      </c>
      <c r="D972">
        <v>106080</v>
      </c>
      <c r="E972" t="s">
        <v>17</v>
      </c>
      <c r="F972" t="s">
        <v>18</v>
      </c>
    </row>
    <row r="973" spans="1:6">
      <c r="A973" t="s">
        <v>933</v>
      </c>
      <c r="B973" t="s">
        <v>7</v>
      </c>
      <c r="C973" t="s">
        <v>8</v>
      </c>
      <c r="D973">
        <v>29590</v>
      </c>
      <c r="E973" t="s">
        <v>21</v>
      </c>
      <c r="F973" t="s">
        <v>14</v>
      </c>
    </row>
    <row r="974" spans="1:6">
      <c r="A974" t="s">
        <v>934</v>
      </c>
      <c r="B974" t="s">
        <v>12</v>
      </c>
      <c r="C974" t="s">
        <v>53</v>
      </c>
      <c r="D974">
        <v>86240</v>
      </c>
      <c r="E974" t="s">
        <v>9</v>
      </c>
      <c r="F974" t="s">
        <v>28</v>
      </c>
    </row>
    <row r="975" spans="1:6">
      <c r="A975" t="s">
        <v>935</v>
      </c>
      <c r="C975" t="s">
        <v>37</v>
      </c>
      <c r="D975">
        <v>36480</v>
      </c>
      <c r="E975" t="s">
        <v>17</v>
      </c>
      <c r="F975" t="s">
        <v>28</v>
      </c>
    </row>
    <row r="976" spans="1:6">
      <c r="A976" t="s">
        <v>936</v>
      </c>
      <c r="B976" t="s">
        <v>7</v>
      </c>
      <c r="C976" t="s">
        <v>34</v>
      </c>
      <c r="E976" t="s">
        <v>21</v>
      </c>
      <c r="F976" t="s">
        <v>28</v>
      </c>
    </row>
    <row r="977" spans="1:6">
      <c r="A977" t="s">
        <v>937</v>
      </c>
      <c r="B977" t="s">
        <v>12</v>
      </c>
      <c r="C977" t="s">
        <v>67</v>
      </c>
      <c r="D977">
        <v>48590</v>
      </c>
      <c r="E977" t="s">
        <v>21</v>
      </c>
      <c r="F977" t="s">
        <v>51</v>
      </c>
    </row>
    <row r="978" spans="1:6">
      <c r="A978" t="s">
        <v>938</v>
      </c>
      <c r="B978" t="s">
        <v>7</v>
      </c>
      <c r="C978" t="s">
        <v>13</v>
      </c>
      <c r="D978">
        <v>41670</v>
      </c>
      <c r="E978" t="s">
        <v>9</v>
      </c>
      <c r="F978" t="s">
        <v>28</v>
      </c>
    </row>
    <row r="979" spans="1:6">
      <c r="A979" t="s">
        <v>265</v>
      </c>
      <c r="B979" t="s">
        <v>12</v>
      </c>
      <c r="C979" t="s">
        <v>23</v>
      </c>
      <c r="D979">
        <v>107340</v>
      </c>
      <c r="E979" t="s">
        <v>9</v>
      </c>
      <c r="F979" t="s">
        <v>10</v>
      </c>
    </row>
    <row r="980" spans="1:6">
      <c r="A980" t="s">
        <v>939</v>
      </c>
      <c r="B980" t="s">
        <v>7</v>
      </c>
      <c r="C980" t="s">
        <v>50</v>
      </c>
      <c r="D980">
        <v>62280</v>
      </c>
      <c r="E980" t="s">
        <v>21</v>
      </c>
      <c r="F980" t="s">
        <v>18</v>
      </c>
    </row>
    <row r="981" spans="1:6">
      <c r="A981" t="s">
        <v>184</v>
      </c>
      <c r="B981" t="s">
        <v>7</v>
      </c>
      <c r="C981" t="s">
        <v>31</v>
      </c>
      <c r="D981">
        <v>37920</v>
      </c>
      <c r="E981" t="s">
        <v>17</v>
      </c>
      <c r="F981" t="s">
        <v>18</v>
      </c>
    </row>
    <row r="982" spans="1:6">
      <c r="A982" t="s">
        <v>940</v>
      </c>
      <c r="B982" t="s">
        <v>12</v>
      </c>
      <c r="C982" t="s">
        <v>23</v>
      </c>
      <c r="E982" t="s">
        <v>21</v>
      </c>
      <c r="F982" t="s">
        <v>28</v>
      </c>
    </row>
    <row r="983" spans="1:6">
      <c r="A983" t="s">
        <v>839</v>
      </c>
      <c r="B983" t="s">
        <v>12</v>
      </c>
      <c r="C983" t="s">
        <v>23</v>
      </c>
      <c r="D983">
        <v>75970</v>
      </c>
      <c r="E983" t="s">
        <v>21</v>
      </c>
      <c r="F983" t="s">
        <v>28</v>
      </c>
    </row>
    <row r="984" spans="1:6">
      <c r="A984" t="s">
        <v>941</v>
      </c>
      <c r="B984" t="s">
        <v>7</v>
      </c>
      <c r="C984" t="s">
        <v>31</v>
      </c>
      <c r="D984">
        <v>92010</v>
      </c>
      <c r="E984" t="s">
        <v>17</v>
      </c>
      <c r="F984" t="s">
        <v>51</v>
      </c>
    </row>
    <row r="985" spans="1:6">
      <c r="A985" t="s">
        <v>108</v>
      </c>
      <c r="B985" t="s">
        <v>7</v>
      </c>
      <c r="C985" t="s">
        <v>27</v>
      </c>
      <c r="D985">
        <v>69860</v>
      </c>
      <c r="E985" t="s">
        <v>9</v>
      </c>
      <c r="F985" t="s">
        <v>24</v>
      </c>
    </row>
    <row r="986" spans="1:6">
      <c r="A986" t="s">
        <v>942</v>
      </c>
      <c r="B986" t="s">
        <v>12</v>
      </c>
      <c r="C986" t="s">
        <v>42</v>
      </c>
      <c r="D986">
        <v>59560</v>
      </c>
      <c r="E986" t="s">
        <v>21</v>
      </c>
      <c r="F986" t="s">
        <v>10</v>
      </c>
    </row>
    <row r="987" spans="1:6">
      <c r="A987" t="s">
        <v>943</v>
      </c>
      <c r="B987" t="s">
        <v>12</v>
      </c>
      <c r="C987" t="s">
        <v>13</v>
      </c>
      <c r="D987">
        <v>114810</v>
      </c>
      <c r="E987" t="s">
        <v>21</v>
      </c>
      <c r="F987" t="s">
        <v>28</v>
      </c>
    </row>
    <row r="988" spans="1:6">
      <c r="A988" t="s">
        <v>944</v>
      </c>
      <c r="B988" t="s">
        <v>12</v>
      </c>
      <c r="C988" t="s">
        <v>37</v>
      </c>
      <c r="D988">
        <v>66870</v>
      </c>
      <c r="E988" t="s">
        <v>17</v>
      </c>
      <c r="F988" t="s">
        <v>18</v>
      </c>
    </row>
    <row r="989" spans="1:6">
      <c r="A989" t="s">
        <v>945</v>
      </c>
      <c r="B989" t="s">
        <v>7</v>
      </c>
      <c r="C989" t="s">
        <v>27</v>
      </c>
      <c r="D989">
        <v>113790</v>
      </c>
      <c r="E989" t="s">
        <v>21</v>
      </c>
      <c r="F989" t="s">
        <v>51</v>
      </c>
    </row>
    <row r="990" spans="1:6">
      <c r="A990" t="s">
        <v>946</v>
      </c>
      <c r="B990" t="s">
        <v>12</v>
      </c>
      <c r="C990" t="s">
        <v>20</v>
      </c>
      <c r="D990">
        <v>38250</v>
      </c>
      <c r="E990" t="s">
        <v>21</v>
      </c>
      <c r="F990" t="s">
        <v>28</v>
      </c>
    </row>
    <row r="991" spans="1:6">
      <c r="A991" t="s">
        <v>947</v>
      </c>
      <c r="C991" t="s">
        <v>23</v>
      </c>
      <c r="D991">
        <v>48090</v>
      </c>
      <c r="E991" t="s">
        <v>17</v>
      </c>
      <c r="F991" t="s">
        <v>18</v>
      </c>
    </row>
    <row r="992" spans="1:6">
      <c r="A992" t="s">
        <v>948</v>
      </c>
      <c r="B992" t="s">
        <v>7</v>
      </c>
      <c r="C992" t="s">
        <v>53</v>
      </c>
      <c r="D992">
        <v>99630</v>
      </c>
      <c r="E992" t="s">
        <v>17</v>
      </c>
      <c r="F992" t="s">
        <v>28</v>
      </c>
    </row>
    <row r="993" spans="1:6">
      <c r="A993" t="s">
        <v>949</v>
      </c>
      <c r="B993" t="s">
        <v>12</v>
      </c>
      <c r="C993" t="s">
        <v>37</v>
      </c>
      <c r="D993">
        <v>86340</v>
      </c>
      <c r="E993" t="s">
        <v>17</v>
      </c>
      <c r="F993" t="s">
        <v>24</v>
      </c>
    </row>
    <row r="994" spans="1:6">
      <c r="A994" t="s">
        <v>950</v>
      </c>
      <c r="C994" t="s">
        <v>8</v>
      </c>
      <c r="D994">
        <v>88590</v>
      </c>
      <c r="E994" t="s">
        <v>17</v>
      </c>
      <c r="F994" t="s">
        <v>28</v>
      </c>
    </row>
    <row r="995" spans="1:6">
      <c r="A995" t="s">
        <v>951</v>
      </c>
      <c r="B995" t="s">
        <v>7</v>
      </c>
      <c r="C995" t="s">
        <v>23</v>
      </c>
      <c r="D995">
        <v>61100</v>
      </c>
      <c r="E995" t="s">
        <v>21</v>
      </c>
      <c r="F995" t="s">
        <v>28</v>
      </c>
    </row>
    <row r="996" spans="1:6">
      <c r="A996" t="s">
        <v>952</v>
      </c>
      <c r="B996" t="s">
        <v>7</v>
      </c>
      <c r="C996" t="s">
        <v>37</v>
      </c>
      <c r="D996">
        <v>71240</v>
      </c>
      <c r="E996" t="s">
        <v>17</v>
      </c>
      <c r="F996" t="s">
        <v>28</v>
      </c>
    </row>
    <row r="997" spans="1:6">
      <c r="A997" t="s">
        <v>953</v>
      </c>
      <c r="B997" t="s">
        <v>7</v>
      </c>
      <c r="C997" t="s">
        <v>8</v>
      </c>
      <c r="D997">
        <v>114650</v>
      </c>
      <c r="E997" t="s">
        <v>21</v>
      </c>
      <c r="F997" t="s">
        <v>51</v>
      </c>
    </row>
    <row r="998" spans="1:6">
      <c r="A998" t="s">
        <v>58</v>
      </c>
      <c r="B998" t="s">
        <v>12</v>
      </c>
      <c r="C998" t="s">
        <v>8</v>
      </c>
      <c r="D998">
        <v>76210</v>
      </c>
      <c r="E998" t="s">
        <v>21</v>
      </c>
      <c r="F998" t="s">
        <v>14</v>
      </c>
    </row>
    <row r="999" spans="1:6">
      <c r="A999" t="s">
        <v>954</v>
      </c>
      <c r="B999" t="s">
        <v>12</v>
      </c>
      <c r="C999" t="s">
        <v>27</v>
      </c>
      <c r="D999">
        <v>76900</v>
      </c>
      <c r="E999" t="s">
        <v>17</v>
      </c>
      <c r="F999" t="s">
        <v>10</v>
      </c>
    </row>
    <row r="1000" spans="1:6">
      <c r="A1000" t="s">
        <v>955</v>
      </c>
      <c r="B1000" t="s">
        <v>12</v>
      </c>
      <c r="C1000" t="s">
        <v>34</v>
      </c>
      <c r="D1000">
        <v>116590</v>
      </c>
      <c r="E1000" t="s">
        <v>9</v>
      </c>
      <c r="F1000" t="s">
        <v>10</v>
      </c>
    </row>
    <row r="1001" spans="1:6">
      <c r="A1001" t="s">
        <v>956</v>
      </c>
      <c r="B1001" t="s">
        <v>12</v>
      </c>
      <c r="C1001" t="s">
        <v>13</v>
      </c>
      <c r="D1001">
        <v>78390</v>
      </c>
      <c r="E1001" t="s">
        <v>17</v>
      </c>
      <c r="F1001" t="s">
        <v>28</v>
      </c>
    </row>
    <row r="1002" spans="1:6">
      <c r="A1002" t="s">
        <v>957</v>
      </c>
      <c r="B1002" t="s">
        <v>12</v>
      </c>
      <c r="C1002" t="s">
        <v>53</v>
      </c>
      <c r="D1002">
        <v>103610</v>
      </c>
      <c r="E1002" t="s">
        <v>21</v>
      </c>
      <c r="F1002" t="s">
        <v>24</v>
      </c>
    </row>
    <row r="1003" spans="1:6">
      <c r="A1003" t="s">
        <v>958</v>
      </c>
      <c r="B1003" t="s">
        <v>7</v>
      </c>
      <c r="C1003" t="s">
        <v>13</v>
      </c>
      <c r="D1003">
        <v>98110</v>
      </c>
      <c r="E1003" t="s">
        <v>17</v>
      </c>
      <c r="F1003" t="s">
        <v>14</v>
      </c>
    </row>
    <row r="1004" spans="1:6">
      <c r="A1004" t="s">
        <v>959</v>
      </c>
      <c r="B1004" t="s">
        <v>12</v>
      </c>
      <c r="C1004" t="s">
        <v>27</v>
      </c>
      <c r="D1004">
        <v>33960</v>
      </c>
      <c r="E1004" t="s">
        <v>9</v>
      </c>
      <c r="F1004" t="s">
        <v>18</v>
      </c>
    </row>
    <row r="1005" spans="1:6">
      <c r="A1005" t="s">
        <v>960</v>
      </c>
      <c r="B1005" t="s">
        <v>7</v>
      </c>
      <c r="C1005" t="s">
        <v>34</v>
      </c>
      <c r="D1005">
        <v>112110</v>
      </c>
      <c r="E1005" t="s">
        <v>21</v>
      </c>
      <c r="F1005" t="s">
        <v>18</v>
      </c>
    </row>
    <row r="1006" spans="1:6">
      <c r="A1006" t="s">
        <v>692</v>
      </c>
      <c r="B1006" t="s">
        <v>7</v>
      </c>
      <c r="C1006" t="s">
        <v>37</v>
      </c>
      <c r="D1006">
        <v>59810</v>
      </c>
      <c r="E1006" t="s">
        <v>9</v>
      </c>
      <c r="F1006" t="s">
        <v>14</v>
      </c>
    </row>
    <row r="1007" spans="1:6">
      <c r="A1007" t="s">
        <v>961</v>
      </c>
      <c r="C1007" t="s">
        <v>42</v>
      </c>
      <c r="D1007">
        <v>91310</v>
      </c>
      <c r="E1007" t="s">
        <v>21</v>
      </c>
      <c r="F1007" t="s">
        <v>28</v>
      </c>
    </row>
    <row r="1008" spans="1:6">
      <c r="A1008" t="s">
        <v>962</v>
      </c>
      <c r="B1008" t="s">
        <v>7</v>
      </c>
      <c r="C1008" t="s">
        <v>34</v>
      </c>
      <c r="D1008">
        <v>71370</v>
      </c>
      <c r="E1008" t="s">
        <v>9</v>
      </c>
      <c r="F1008" t="s">
        <v>28</v>
      </c>
    </row>
    <row r="1009" spans="1:6">
      <c r="A1009" t="s">
        <v>963</v>
      </c>
      <c r="B1009" t="s">
        <v>12</v>
      </c>
      <c r="C1009" t="s">
        <v>42</v>
      </c>
      <c r="D1009">
        <v>71570</v>
      </c>
      <c r="E1009" t="s">
        <v>17</v>
      </c>
      <c r="F1009" t="s">
        <v>18</v>
      </c>
    </row>
    <row r="1010" spans="1:6">
      <c r="A1010" t="s">
        <v>871</v>
      </c>
      <c r="B1010" t="s">
        <v>7</v>
      </c>
      <c r="C1010" t="s">
        <v>37</v>
      </c>
      <c r="D1010">
        <v>119670</v>
      </c>
      <c r="E1010" t="s">
        <v>9</v>
      </c>
      <c r="F1010" t="s">
        <v>18</v>
      </c>
    </row>
    <row r="1011" spans="1:6">
      <c r="A1011" t="s">
        <v>964</v>
      </c>
      <c r="B1011" t="s">
        <v>12</v>
      </c>
      <c r="C1011" t="s">
        <v>67</v>
      </c>
      <c r="D1011">
        <v>67910</v>
      </c>
      <c r="E1011" t="s">
        <v>21</v>
      </c>
      <c r="F1011" t="s">
        <v>28</v>
      </c>
    </row>
    <row r="1012" spans="1:6">
      <c r="A1012" t="s">
        <v>965</v>
      </c>
      <c r="B1012" t="s">
        <v>12</v>
      </c>
      <c r="C1012" t="s">
        <v>23</v>
      </c>
      <c r="D1012">
        <v>100370</v>
      </c>
      <c r="E1012" t="s">
        <v>17</v>
      </c>
      <c r="F1012" t="s">
        <v>28</v>
      </c>
    </row>
    <row r="1013" spans="1:6">
      <c r="A1013" t="s">
        <v>966</v>
      </c>
      <c r="B1013" t="s">
        <v>12</v>
      </c>
      <c r="C1013" t="s">
        <v>34</v>
      </c>
      <c r="D1013">
        <v>90240</v>
      </c>
      <c r="E1013" t="s">
        <v>17</v>
      </c>
      <c r="F1013" t="s">
        <v>24</v>
      </c>
    </row>
    <row r="1014" spans="1:6">
      <c r="A1014" t="s">
        <v>967</v>
      </c>
      <c r="B1014" t="s">
        <v>12</v>
      </c>
      <c r="C1014" t="s">
        <v>13</v>
      </c>
      <c r="D1014">
        <v>75870</v>
      </c>
      <c r="E1014" t="s">
        <v>21</v>
      </c>
      <c r="F1014" t="s">
        <v>28</v>
      </c>
    </row>
    <row r="1015" spans="1:6">
      <c r="A1015" t="s">
        <v>968</v>
      </c>
      <c r="B1015" t="s">
        <v>12</v>
      </c>
      <c r="C1015" t="s">
        <v>42</v>
      </c>
      <c r="D1015">
        <v>58740</v>
      </c>
      <c r="E1015" t="s">
        <v>21</v>
      </c>
      <c r="F1015" t="s">
        <v>18</v>
      </c>
    </row>
    <row r="1016" spans="1:6">
      <c r="A1016" t="s">
        <v>969</v>
      </c>
      <c r="B1016" t="s">
        <v>12</v>
      </c>
      <c r="C1016" t="s">
        <v>20</v>
      </c>
      <c r="D1016">
        <v>32500</v>
      </c>
      <c r="E1016" t="s">
        <v>9</v>
      </c>
      <c r="F1016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33"/>
  <sheetViews>
    <sheetView topLeftCell="A2" workbookViewId="0">
      <selection activeCell="Q33" sqref="Q33"/>
    </sheetView>
  </sheetViews>
  <sheetFormatPr defaultRowHeight="15"/>
  <cols>
    <col min="1" max="1" width="14.42578125" customWidth="1"/>
    <col min="2" max="2" width="16.28515625" bestFit="1" customWidth="1"/>
    <col min="3" max="3" width="7.5703125" customWidth="1"/>
    <col min="4" max="4" width="5.85546875" customWidth="1"/>
    <col min="5" max="5" width="11.28515625" bestFit="1" customWidth="1"/>
  </cols>
  <sheetData>
    <row r="2" spans="1:2">
      <c r="A2" s="5" t="s">
        <v>999</v>
      </c>
      <c r="B2" t="s">
        <v>976</v>
      </c>
    </row>
    <row r="3" spans="1:2">
      <c r="A3" s="6" t="s">
        <v>998</v>
      </c>
      <c r="B3" s="7">
        <v>105</v>
      </c>
    </row>
    <row r="4" spans="1:2">
      <c r="A4" s="6" t="s">
        <v>997</v>
      </c>
      <c r="B4" s="7">
        <v>97</v>
      </c>
    </row>
    <row r="5" spans="1:2">
      <c r="A5" s="6" t="s">
        <v>995</v>
      </c>
      <c r="B5" s="7">
        <v>26</v>
      </c>
    </row>
    <row r="6" spans="1:2">
      <c r="A6" s="6" t="s">
        <v>990</v>
      </c>
      <c r="B6" s="7">
        <v>103</v>
      </c>
    </row>
    <row r="7" spans="1:2">
      <c r="A7" s="6" t="s">
        <v>994</v>
      </c>
      <c r="B7" s="7">
        <v>105</v>
      </c>
    </row>
    <row r="8" spans="1:2">
      <c r="A8" s="6" t="s">
        <v>993</v>
      </c>
      <c r="B8" s="7">
        <v>96</v>
      </c>
    </row>
    <row r="9" spans="1:2">
      <c r="A9" s="6" t="s">
        <v>992</v>
      </c>
      <c r="B9" s="7">
        <v>99</v>
      </c>
    </row>
    <row r="10" spans="1:2">
      <c r="A10" s="6" t="s">
        <v>996</v>
      </c>
      <c r="B10" s="7">
        <v>117</v>
      </c>
    </row>
    <row r="11" spans="1:2">
      <c r="A11" s="6" t="s">
        <v>991</v>
      </c>
      <c r="B11" s="7">
        <v>108</v>
      </c>
    </row>
    <row r="12" spans="1:2">
      <c r="A12" s="6" t="s">
        <v>989</v>
      </c>
      <c r="B12" s="7">
        <v>90</v>
      </c>
    </row>
    <row r="13" spans="1:2">
      <c r="A13" s="6" t="s">
        <v>975</v>
      </c>
      <c r="B13" s="7">
        <v>946</v>
      </c>
    </row>
    <row r="20" spans="1:5">
      <c r="A20" s="12" t="s">
        <v>1001</v>
      </c>
      <c r="B20" s="12"/>
      <c r="C20" s="12"/>
      <c r="D20" s="12"/>
      <c r="E20" s="12"/>
    </row>
    <row r="21" spans="1:5">
      <c r="A21" s="5" t="s">
        <v>976</v>
      </c>
      <c r="B21" s="5" t="s">
        <v>979</v>
      </c>
    </row>
    <row r="22" spans="1:5">
      <c r="A22" s="5" t="s">
        <v>1000</v>
      </c>
      <c r="B22" t="s">
        <v>17</v>
      </c>
      <c r="C22" t="s">
        <v>21</v>
      </c>
      <c r="D22" t="s">
        <v>9</v>
      </c>
      <c r="E22" t="s">
        <v>975</v>
      </c>
    </row>
    <row r="23" spans="1:5">
      <c r="A23" s="6" t="s">
        <v>998</v>
      </c>
      <c r="B23" s="7">
        <v>39</v>
      </c>
      <c r="C23" s="7">
        <v>41</v>
      </c>
      <c r="D23" s="7">
        <v>25</v>
      </c>
      <c r="E23" s="7">
        <v>105</v>
      </c>
    </row>
    <row r="24" spans="1:5">
      <c r="A24" s="6" t="s">
        <v>997</v>
      </c>
      <c r="B24" s="7">
        <v>29</v>
      </c>
      <c r="C24" s="7">
        <v>38</v>
      </c>
      <c r="D24" s="7">
        <v>30</v>
      </c>
      <c r="E24" s="7">
        <v>97</v>
      </c>
    </row>
    <row r="25" spans="1:5">
      <c r="A25" s="6" t="s">
        <v>995</v>
      </c>
      <c r="B25" s="7">
        <v>9</v>
      </c>
      <c r="C25" s="7">
        <v>11</v>
      </c>
      <c r="D25" s="7">
        <v>6</v>
      </c>
      <c r="E25" s="7">
        <v>26</v>
      </c>
    </row>
    <row r="26" spans="1:5">
      <c r="A26" s="6" t="s">
        <v>990</v>
      </c>
      <c r="B26" s="7">
        <v>37</v>
      </c>
      <c r="C26" s="7">
        <v>41</v>
      </c>
      <c r="D26" s="7">
        <v>25</v>
      </c>
      <c r="E26" s="7">
        <v>103</v>
      </c>
    </row>
    <row r="27" spans="1:5">
      <c r="A27" s="6" t="s">
        <v>994</v>
      </c>
      <c r="B27" s="7">
        <v>45</v>
      </c>
      <c r="C27" s="7">
        <v>33</v>
      </c>
      <c r="D27" s="7">
        <v>27</v>
      </c>
      <c r="E27" s="7">
        <v>105</v>
      </c>
    </row>
    <row r="28" spans="1:5">
      <c r="A28" s="6" t="s">
        <v>993</v>
      </c>
      <c r="B28" s="7">
        <v>37</v>
      </c>
      <c r="C28" s="7">
        <v>41</v>
      </c>
      <c r="D28" s="7">
        <v>18</v>
      </c>
      <c r="E28" s="7">
        <v>96</v>
      </c>
    </row>
    <row r="29" spans="1:5">
      <c r="A29" s="6" t="s">
        <v>992</v>
      </c>
      <c r="B29" s="7">
        <v>36</v>
      </c>
      <c r="C29" s="7">
        <v>37</v>
      </c>
      <c r="D29" s="7">
        <v>26</v>
      </c>
      <c r="E29" s="7">
        <v>99</v>
      </c>
    </row>
    <row r="30" spans="1:5">
      <c r="A30" s="6" t="s">
        <v>996</v>
      </c>
      <c r="B30" s="7">
        <v>35</v>
      </c>
      <c r="C30" s="7">
        <v>48</v>
      </c>
      <c r="D30" s="7">
        <v>34</v>
      </c>
      <c r="E30" s="7">
        <v>117</v>
      </c>
    </row>
    <row r="31" spans="1:5">
      <c r="A31" s="6" t="s">
        <v>991</v>
      </c>
      <c r="B31" s="7">
        <v>39</v>
      </c>
      <c r="C31" s="7">
        <v>39</v>
      </c>
      <c r="D31" s="7">
        <v>30</v>
      </c>
      <c r="E31" s="7">
        <v>108</v>
      </c>
    </row>
    <row r="32" spans="1:5">
      <c r="A32" s="6" t="s">
        <v>989</v>
      </c>
      <c r="B32" s="7">
        <v>29</v>
      </c>
      <c r="C32" s="7">
        <v>32</v>
      </c>
      <c r="D32" s="7">
        <v>29</v>
      </c>
      <c r="E32" s="7">
        <v>90</v>
      </c>
    </row>
    <row r="33" spans="1:5">
      <c r="A33" s="6" t="s">
        <v>975</v>
      </c>
      <c r="B33" s="7">
        <v>335</v>
      </c>
      <c r="C33" s="7">
        <v>361</v>
      </c>
      <c r="D33" s="7">
        <v>250</v>
      </c>
      <c r="E33" s="7">
        <v>946</v>
      </c>
    </row>
  </sheetData>
  <mergeCells count="1">
    <mergeCell ref="A20:E20"/>
  </mergeCell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1"/>
  <sheetViews>
    <sheetView tabSelected="1" workbookViewId="0">
      <selection activeCell="I21" sqref="I21"/>
    </sheetView>
  </sheetViews>
  <sheetFormatPr defaultRowHeight="15"/>
  <cols>
    <col min="1" max="2" width="13.140625" bestFit="1" customWidth="1"/>
    <col min="3" max="3" width="25.28515625" bestFit="1" customWidth="1"/>
    <col min="4" max="4" width="14.28515625" bestFit="1" customWidth="1"/>
  </cols>
  <sheetData>
    <row r="2" spans="1:10">
      <c r="B2" s="5" t="s">
        <v>985</v>
      </c>
      <c r="E2" s="12" t="s">
        <v>1004</v>
      </c>
      <c r="F2" s="12"/>
      <c r="G2" s="12"/>
      <c r="H2" s="12"/>
      <c r="I2" s="12"/>
      <c r="J2" s="12"/>
    </row>
    <row r="3" spans="1:10">
      <c r="A3" s="5" t="s">
        <v>4</v>
      </c>
      <c r="B3" t="s">
        <v>1002</v>
      </c>
      <c r="C3" t="s">
        <v>1003</v>
      </c>
    </row>
    <row r="4" spans="1:10">
      <c r="A4" s="6" t="s">
        <v>17</v>
      </c>
      <c r="B4" s="7">
        <v>446520.88</v>
      </c>
      <c r="C4" s="7">
        <v>24562800.88000001</v>
      </c>
    </row>
    <row r="5" spans="1:10">
      <c r="A5" s="6" t="s">
        <v>21</v>
      </c>
      <c r="B5" s="7">
        <v>462818.1100000001</v>
      </c>
      <c r="C5" s="7">
        <v>27115638.110000014</v>
      </c>
    </row>
    <row r="6" spans="1:10">
      <c r="A6" s="6" t="s">
        <v>9</v>
      </c>
      <c r="B6" s="7">
        <v>324010.36000000004</v>
      </c>
      <c r="C6" s="7">
        <v>19278580.360000003</v>
      </c>
    </row>
    <row r="7" spans="1:10">
      <c r="A7" s="6" t="s">
        <v>975</v>
      </c>
      <c r="B7" s="7">
        <v>1233349.3500000001</v>
      </c>
      <c r="C7" s="7">
        <v>70957019.350000024</v>
      </c>
    </row>
    <row r="20" spans="2:4">
      <c r="B20" s="12" t="s">
        <v>1005</v>
      </c>
      <c r="C20" s="12"/>
      <c r="D20" s="15">
        <f>SUM(CleanedData!H:H)</f>
        <v>1233349.3499999996</v>
      </c>
    </row>
    <row r="21" spans="2:4">
      <c r="B21" s="12" t="s">
        <v>1006</v>
      </c>
      <c r="C21" s="12"/>
      <c r="D21" s="15">
        <f>SUM(CleanedData!I:I)</f>
        <v>70957019.349999949</v>
      </c>
    </row>
  </sheetData>
  <mergeCells count="3">
    <mergeCell ref="E2:J2"/>
    <mergeCell ref="B20:C20"/>
    <mergeCell ref="B21:C2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2" sqref="B2"/>
    </sheetView>
  </sheetViews>
  <sheetFormatPr defaultRowHeight="15"/>
  <cols>
    <col min="1" max="1" width="25.85546875" bestFit="1" customWidth="1"/>
    <col min="2" max="2" width="9.7109375" bestFit="1" customWidth="1"/>
    <col min="3" max="3" width="6.140625" bestFit="1" customWidth="1"/>
    <col min="4" max="4" width="8.28515625" bestFit="1" customWidth="1"/>
    <col min="5" max="5" width="6.140625" bestFit="1" customWidth="1"/>
    <col min="6" max="6" width="10.28515625" bestFit="1" customWidth="1"/>
  </cols>
  <sheetData>
    <row r="1" spans="1:6">
      <c r="A1" s="1" t="s">
        <v>2</v>
      </c>
      <c r="B1" s="2" t="s">
        <v>51</v>
      </c>
      <c r="C1" s="2" t="s">
        <v>24</v>
      </c>
      <c r="D1" s="2" t="s">
        <v>28</v>
      </c>
      <c r="E1" s="2" t="s">
        <v>14</v>
      </c>
      <c r="F1" s="2" t="s">
        <v>10</v>
      </c>
    </row>
    <row r="2" spans="1:6">
      <c r="A2" s="1" t="s">
        <v>8</v>
      </c>
      <c r="B2" s="3">
        <v>5.0000000000000001E-3</v>
      </c>
      <c r="C2" s="3">
        <v>1.2E-2</v>
      </c>
      <c r="D2" s="3">
        <v>2.1000000000000001E-2</v>
      </c>
      <c r="E2" s="3">
        <v>5.0999999999999997E-2</v>
      </c>
      <c r="F2" s="3">
        <v>8.7999999999999995E-2</v>
      </c>
    </row>
    <row r="3" spans="1:6">
      <c r="A3" s="1" t="s">
        <v>13</v>
      </c>
      <c r="B3" s="3">
        <v>5.0000000000000001E-3</v>
      </c>
      <c r="C3" s="3">
        <v>1.0999999999999999E-2</v>
      </c>
      <c r="D3" s="3">
        <v>3.5000000000000003E-2</v>
      </c>
      <c r="E3" s="3">
        <v>4.2999999999999997E-2</v>
      </c>
      <c r="F3" s="3">
        <v>6.0999999999999999E-2</v>
      </c>
    </row>
    <row r="4" spans="1:6">
      <c r="A4" s="1" t="s">
        <v>20</v>
      </c>
      <c r="B4" s="3">
        <v>5.0000000000000001E-3</v>
      </c>
      <c r="C4" s="3">
        <v>1.9E-2</v>
      </c>
      <c r="D4" s="3">
        <v>2.1000000000000001E-2</v>
      </c>
      <c r="E4" s="3">
        <v>5.3999999999999999E-2</v>
      </c>
      <c r="F4" s="3">
        <v>6.4000000000000001E-2</v>
      </c>
    </row>
    <row r="5" spans="1:6">
      <c r="A5" s="1" t="s">
        <v>23</v>
      </c>
      <c r="B5" s="3">
        <v>5.0000000000000001E-3</v>
      </c>
      <c r="C5" s="3">
        <v>0.01</v>
      </c>
      <c r="D5" s="3">
        <v>2.8000000000000001E-2</v>
      </c>
      <c r="E5" s="3">
        <v>4.9000000000000002E-2</v>
      </c>
      <c r="F5" s="3">
        <v>7.5999999999999998E-2</v>
      </c>
    </row>
    <row r="6" spans="1:6">
      <c r="A6" s="1" t="s">
        <v>27</v>
      </c>
      <c r="B6" s="3">
        <v>5.0000000000000001E-3</v>
      </c>
      <c r="C6" s="3">
        <v>1.2999999999999999E-2</v>
      </c>
      <c r="D6" s="3">
        <v>2.7E-2</v>
      </c>
      <c r="E6" s="3">
        <v>5.3999999999999999E-2</v>
      </c>
      <c r="F6" s="3">
        <v>7.5999999999999998E-2</v>
      </c>
    </row>
    <row r="7" spans="1:6">
      <c r="A7" s="1" t="s">
        <v>34</v>
      </c>
      <c r="B7" s="3">
        <v>5.0000000000000001E-3</v>
      </c>
      <c r="C7" s="3">
        <v>1.7999999999999999E-2</v>
      </c>
      <c r="D7" s="3">
        <v>2.4E-2</v>
      </c>
      <c r="E7" s="3">
        <v>0.05</v>
      </c>
      <c r="F7" s="3">
        <v>7.2999999999999995E-2</v>
      </c>
    </row>
    <row r="8" spans="1:6">
      <c r="A8" s="1" t="s">
        <v>37</v>
      </c>
      <c r="B8" s="3">
        <v>5.0000000000000001E-3</v>
      </c>
      <c r="C8" s="3">
        <v>0.01</v>
      </c>
      <c r="D8" s="3">
        <v>3.2000000000000001E-2</v>
      </c>
      <c r="E8" s="3">
        <v>4.1000000000000002E-2</v>
      </c>
      <c r="F8" s="3">
        <v>6.2E-2</v>
      </c>
    </row>
    <row r="9" spans="1:6">
      <c r="A9" s="1" t="s">
        <v>42</v>
      </c>
      <c r="B9" s="3">
        <v>5.0000000000000001E-3</v>
      </c>
      <c r="C9" s="3">
        <v>1.9E-2</v>
      </c>
      <c r="D9" s="3">
        <v>0.04</v>
      </c>
      <c r="E9" s="3">
        <v>5.8999999999999997E-2</v>
      </c>
      <c r="F9" s="3">
        <v>6.3E-2</v>
      </c>
    </row>
    <row r="10" spans="1:6">
      <c r="A10" s="1" t="s">
        <v>50</v>
      </c>
      <c r="B10" s="3">
        <v>5.0000000000000001E-3</v>
      </c>
      <c r="C10" s="3">
        <v>0.02</v>
      </c>
      <c r="D10" s="3">
        <v>3.3000000000000002E-2</v>
      </c>
      <c r="E10" s="3">
        <v>5.3999999999999999E-2</v>
      </c>
      <c r="F10" s="3">
        <v>8.4000000000000005E-2</v>
      </c>
    </row>
    <row r="11" spans="1:6">
      <c r="A11" s="1" t="s">
        <v>53</v>
      </c>
      <c r="B11" s="3">
        <v>5.0000000000000001E-3</v>
      </c>
      <c r="C11" s="3">
        <v>1.2E-2</v>
      </c>
      <c r="D11" s="3">
        <v>0.02</v>
      </c>
      <c r="E11" s="3">
        <v>5.8000000000000003E-2</v>
      </c>
      <c r="F11" s="3">
        <v>7.0999999999999994E-2</v>
      </c>
    </row>
    <row r="12" spans="1:6">
      <c r="A12" s="1" t="s">
        <v>31</v>
      </c>
      <c r="B12" s="3">
        <v>5.0000000000000001E-3</v>
      </c>
      <c r="C12" s="3">
        <v>1.4999999999999999E-2</v>
      </c>
      <c r="D12" s="3">
        <v>2.3E-2</v>
      </c>
      <c r="E12" s="3">
        <v>5.2999999999999999E-2</v>
      </c>
      <c r="F12" s="3">
        <v>7.1999999999999995E-2</v>
      </c>
    </row>
    <row r="13" spans="1:6">
      <c r="A13" s="1" t="s">
        <v>67</v>
      </c>
      <c r="B13" s="3">
        <v>5.0000000000000001E-3</v>
      </c>
      <c r="C13" s="3">
        <v>1.2999999999999999E-2</v>
      </c>
      <c r="D13" s="3">
        <v>3.5000000000000003E-2</v>
      </c>
      <c r="E13" s="3">
        <v>5.8000000000000003E-2</v>
      </c>
      <c r="F13" s="3">
        <v>9.9000000000000005E-2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47"/>
  <sheetViews>
    <sheetView workbookViewId="0">
      <pane ySplit="1" topLeftCell="A2" activePane="bottomLeft" state="frozen"/>
      <selection pane="bottomLeft" activeCell="M1" sqref="M1"/>
    </sheetView>
  </sheetViews>
  <sheetFormatPr defaultRowHeight="15"/>
  <cols>
    <col min="1" max="1" width="32.140625" customWidth="1"/>
    <col min="2" max="2" width="12.5703125" customWidth="1"/>
    <col min="3" max="3" width="25.85546875" bestFit="1" customWidth="1"/>
    <col min="4" max="4" width="7" bestFit="1" customWidth="1"/>
    <col min="5" max="5" width="8.42578125" bestFit="1" customWidth="1"/>
    <col min="6" max="6" width="10.28515625" bestFit="1" customWidth="1"/>
    <col min="7" max="7" width="15" bestFit="1" customWidth="1"/>
    <col min="8" max="8" width="8" bestFit="1" customWidth="1"/>
    <col min="9" max="9" width="18.5703125" bestFit="1" customWidth="1"/>
    <col min="10" max="10" width="15.42578125" bestFit="1" customWidth="1"/>
    <col min="11" max="11" width="1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970</v>
      </c>
      <c r="H1" t="s">
        <v>972</v>
      </c>
      <c r="I1" t="s">
        <v>971</v>
      </c>
      <c r="J1" t="s">
        <v>983</v>
      </c>
      <c r="K1" t="s">
        <v>988</v>
      </c>
    </row>
    <row r="2" spans="1:11" ht="15.75">
      <c r="A2" t="s">
        <v>63</v>
      </c>
      <c r="B2" t="s">
        <v>12</v>
      </c>
      <c r="C2" t="s">
        <v>50</v>
      </c>
      <c r="D2">
        <v>96560</v>
      </c>
      <c r="E2" t="s">
        <v>21</v>
      </c>
      <c r="F2" t="s">
        <v>18</v>
      </c>
      <c r="G2" t="str">
        <f>IF(B2="", "Not Disclosed", B2)</f>
        <v>Female</v>
      </c>
      <c r="H2" s="4">
        <f>IF(F2="Not Rated", 0, D2 * VLOOKUP(C2, BonusRules!$A$2:$F$13, MATCH(F2, BonusRules!$B$1:$F$1, 0), FALSE))</f>
        <v>0</v>
      </c>
      <c r="I2">
        <f>D2 + H2</f>
        <v>96560</v>
      </c>
      <c r="J2">
        <f>IF(D2&lt;90000, 1, 0)</f>
        <v>0</v>
      </c>
      <c r="K2" t="str">
        <f>CONCATENATE(ROUNDDOWN(D2/10000,0)*10, "K-", (ROUNDDOWN(D2/10000,0)+1)*10, "K")</f>
        <v>90K-100K</v>
      </c>
    </row>
    <row r="3" spans="1:11" ht="15.75">
      <c r="A3" t="s">
        <v>115</v>
      </c>
      <c r="B3" t="s">
        <v>7</v>
      </c>
      <c r="C3" t="s">
        <v>53</v>
      </c>
      <c r="D3">
        <v>34080</v>
      </c>
      <c r="E3" t="s">
        <v>21</v>
      </c>
      <c r="F3" t="s">
        <v>18</v>
      </c>
      <c r="G3" t="str">
        <f>IF(B3="", "Not Disclosed", B3)</f>
        <v>Male</v>
      </c>
      <c r="H3" s="4">
        <f>IF(F3="Not Rated", 0, D3 * VLOOKUP(C3, BonusRules!$A$2:$F$13, MATCH(F3, BonusRules!$B$1:$F$1, 0), FALSE))</f>
        <v>0</v>
      </c>
      <c r="I3">
        <f>D3 + H3</f>
        <v>34080</v>
      </c>
      <c r="J3">
        <f t="shared" ref="J3:J66" si="0">IF(D3&lt;90000, 1, 0)</f>
        <v>1</v>
      </c>
      <c r="K3" t="str">
        <f t="shared" ref="K3:K66" si="1">CONCATENATE(ROUNDDOWN(D3/10000,0)*10, "K-", (ROUNDDOWN(D3/10000,0)+1)*10, "K")</f>
        <v>30K-40K</v>
      </c>
    </row>
    <row r="4" spans="1:11" ht="15.75">
      <c r="A4" t="s">
        <v>124</v>
      </c>
      <c r="B4" t="s">
        <v>12</v>
      </c>
      <c r="C4" t="s">
        <v>31</v>
      </c>
      <c r="D4">
        <v>87210</v>
      </c>
      <c r="E4" t="s">
        <v>17</v>
      </c>
      <c r="F4" t="s">
        <v>18</v>
      </c>
      <c r="G4" t="str">
        <f>IF(B4="", "Not Disclosed", B4)</f>
        <v>Female</v>
      </c>
      <c r="H4" s="4">
        <f>IF(F4="Not Rated", 0, D4 * VLOOKUP(C4, BonusRules!$A$2:$F$13, MATCH(F4, BonusRules!$B$1:$F$1, 0), FALSE))</f>
        <v>0</v>
      </c>
      <c r="I4">
        <f>D4 + H4</f>
        <v>87210</v>
      </c>
      <c r="J4">
        <f t="shared" si="0"/>
        <v>1</v>
      </c>
      <c r="K4" t="str">
        <f t="shared" si="1"/>
        <v>80K-90K</v>
      </c>
    </row>
    <row r="5" spans="1:11" ht="15.75">
      <c r="A5" t="s">
        <v>162</v>
      </c>
      <c r="B5" t="s">
        <v>7</v>
      </c>
      <c r="C5" t="s">
        <v>42</v>
      </c>
      <c r="D5">
        <v>67510</v>
      </c>
      <c r="E5" t="s">
        <v>21</v>
      </c>
      <c r="F5" t="s">
        <v>18</v>
      </c>
      <c r="G5" t="str">
        <f>IF(B5="", "Not Disclosed", B5)</f>
        <v>Male</v>
      </c>
      <c r="H5" s="4">
        <f>IF(F5="Not Rated", 0, D5 * VLOOKUP(C5, BonusRules!$A$2:$F$13, MATCH(F5, BonusRules!$B$1:$F$1, 0), FALSE))</f>
        <v>0</v>
      </c>
      <c r="I5">
        <f>D5 + H5</f>
        <v>67510</v>
      </c>
      <c r="J5">
        <f t="shared" si="0"/>
        <v>1</v>
      </c>
      <c r="K5" t="str">
        <f t="shared" si="1"/>
        <v>60K-70K</v>
      </c>
    </row>
    <row r="6" spans="1:11" ht="15.75">
      <c r="A6" t="s">
        <v>169</v>
      </c>
      <c r="B6" t="s">
        <v>12</v>
      </c>
      <c r="C6" t="s">
        <v>37</v>
      </c>
      <c r="D6">
        <v>52000</v>
      </c>
      <c r="E6" t="s">
        <v>9</v>
      </c>
      <c r="F6" t="s">
        <v>18</v>
      </c>
      <c r="G6" t="str">
        <f>IF(B6="", "Not Disclosed", B6)</f>
        <v>Female</v>
      </c>
      <c r="H6" s="4">
        <f>IF(F6="Not Rated", 0, D6 * VLOOKUP(C6, BonusRules!$A$2:$F$13, MATCH(F6, BonusRules!$B$1:$F$1, 0), FALSE))</f>
        <v>0</v>
      </c>
      <c r="I6">
        <f>D6 + H6</f>
        <v>52000</v>
      </c>
      <c r="J6">
        <f t="shared" si="0"/>
        <v>1</v>
      </c>
      <c r="K6" t="str">
        <f t="shared" si="1"/>
        <v>50K-60K</v>
      </c>
    </row>
    <row r="7" spans="1:11" ht="15.75">
      <c r="A7" t="s">
        <v>173</v>
      </c>
      <c r="B7" t="s">
        <v>12</v>
      </c>
      <c r="C7" t="s">
        <v>37</v>
      </c>
      <c r="D7">
        <v>67820</v>
      </c>
      <c r="E7" t="s">
        <v>21</v>
      </c>
      <c r="F7" t="s">
        <v>18</v>
      </c>
      <c r="G7" t="str">
        <f>IF(B7="", "Not Disclosed", B7)</f>
        <v>Female</v>
      </c>
      <c r="H7" s="4">
        <f>IF(F7="Not Rated", 0, D7 * VLOOKUP(C7, BonusRules!$A$2:$F$13, MATCH(F7, BonusRules!$B$1:$F$1, 0), FALSE))</f>
        <v>0</v>
      </c>
      <c r="I7">
        <f>D7 + H7</f>
        <v>67820</v>
      </c>
      <c r="J7">
        <f t="shared" si="0"/>
        <v>1</v>
      </c>
      <c r="K7" t="str">
        <f t="shared" si="1"/>
        <v>60K-70K</v>
      </c>
    </row>
    <row r="8" spans="1:11" ht="15.75">
      <c r="A8" t="s">
        <v>190</v>
      </c>
      <c r="B8" t="s">
        <v>12</v>
      </c>
      <c r="C8" t="s">
        <v>37</v>
      </c>
      <c r="D8">
        <v>69740</v>
      </c>
      <c r="E8" t="s">
        <v>9</v>
      </c>
      <c r="F8" t="s">
        <v>18</v>
      </c>
      <c r="G8" t="str">
        <f>IF(B8="", "Not Disclosed", B8)</f>
        <v>Female</v>
      </c>
      <c r="H8" s="4">
        <f>IF(F8="Not Rated", 0, D8 * VLOOKUP(C8, BonusRules!$A$2:$F$13, MATCH(F8, BonusRules!$B$1:$F$1, 0), FALSE))</f>
        <v>0</v>
      </c>
      <c r="I8">
        <f>D8 + H8</f>
        <v>69740</v>
      </c>
      <c r="J8">
        <f t="shared" si="0"/>
        <v>1</v>
      </c>
      <c r="K8" t="str">
        <f t="shared" si="1"/>
        <v>60K-70K</v>
      </c>
    </row>
    <row r="9" spans="1:11" ht="15.75">
      <c r="A9" t="s">
        <v>241</v>
      </c>
      <c r="B9" t="s">
        <v>7</v>
      </c>
      <c r="C9" t="s">
        <v>20</v>
      </c>
      <c r="D9">
        <v>48630</v>
      </c>
      <c r="E9" t="s">
        <v>21</v>
      </c>
      <c r="F9" t="s">
        <v>18</v>
      </c>
      <c r="G9" t="str">
        <f>IF(B9="", "Not Disclosed", B9)</f>
        <v>Male</v>
      </c>
      <c r="H9" s="4">
        <f>IF(F9="Not Rated", 0, D9 * VLOOKUP(C9, BonusRules!$A$2:$F$13, MATCH(F9, BonusRules!$B$1:$F$1, 0), FALSE))</f>
        <v>0</v>
      </c>
      <c r="I9">
        <f>D9 + H9</f>
        <v>48630</v>
      </c>
      <c r="J9">
        <f t="shared" si="0"/>
        <v>1</v>
      </c>
      <c r="K9" t="str">
        <f t="shared" si="1"/>
        <v>40K-50K</v>
      </c>
    </row>
    <row r="10" spans="1:11" ht="15.75">
      <c r="A10" t="s">
        <v>256</v>
      </c>
      <c r="B10" t="s">
        <v>12</v>
      </c>
      <c r="C10" t="s">
        <v>20</v>
      </c>
      <c r="D10">
        <v>98970</v>
      </c>
      <c r="E10" t="s">
        <v>9</v>
      </c>
      <c r="F10" t="s">
        <v>18</v>
      </c>
      <c r="G10" t="str">
        <f>IF(B10="", "Not Disclosed", B10)</f>
        <v>Female</v>
      </c>
      <c r="H10" s="4">
        <f>IF(F10="Not Rated", 0, D10 * VLOOKUP(C10, BonusRules!$A$2:$F$13, MATCH(F10, BonusRules!$B$1:$F$1, 0), FALSE))</f>
        <v>0</v>
      </c>
      <c r="I10">
        <f>D10 + H10</f>
        <v>98970</v>
      </c>
      <c r="J10">
        <f t="shared" si="0"/>
        <v>0</v>
      </c>
      <c r="K10" t="str">
        <f t="shared" si="1"/>
        <v>90K-100K</v>
      </c>
    </row>
    <row r="11" spans="1:11" ht="15.75">
      <c r="A11" t="s">
        <v>270</v>
      </c>
      <c r="B11" t="s">
        <v>12</v>
      </c>
      <c r="C11" t="s">
        <v>20</v>
      </c>
      <c r="D11">
        <v>29490</v>
      </c>
      <c r="E11" t="s">
        <v>17</v>
      </c>
      <c r="F11" t="s">
        <v>18</v>
      </c>
      <c r="G11" t="str">
        <f>IF(B11="", "Not Disclosed", B11)</f>
        <v>Female</v>
      </c>
      <c r="H11" s="4">
        <f>IF(F11="Not Rated", 0, D11 * VLOOKUP(C11, BonusRules!$A$2:$F$13, MATCH(F11, BonusRules!$B$1:$F$1, 0), FALSE))</f>
        <v>0</v>
      </c>
      <c r="I11">
        <f>D11 + H11</f>
        <v>29490</v>
      </c>
      <c r="J11">
        <f t="shared" si="0"/>
        <v>1</v>
      </c>
      <c r="K11" t="str">
        <f t="shared" si="1"/>
        <v>20K-30K</v>
      </c>
    </row>
    <row r="12" spans="1:11" ht="15.75">
      <c r="A12" t="s">
        <v>281</v>
      </c>
      <c r="B12" t="s">
        <v>12</v>
      </c>
      <c r="C12" t="s">
        <v>53</v>
      </c>
      <c r="D12">
        <v>76300</v>
      </c>
      <c r="E12" t="s">
        <v>21</v>
      </c>
      <c r="F12" t="s">
        <v>18</v>
      </c>
      <c r="G12" t="str">
        <f>IF(B12="", "Not Disclosed", B12)</f>
        <v>Female</v>
      </c>
      <c r="H12" s="4">
        <f>IF(F12="Not Rated", 0, D12 * VLOOKUP(C12, BonusRules!$A$2:$F$13, MATCH(F12, BonusRules!$B$1:$F$1, 0), FALSE))</f>
        <v>0</v>
      </c>
      <c r="I12">
        <f>D12 + H12</f>
        <v>76300</v>
      </c>
      <c r="J12">
        <f t="shared" si="0"/>
        <v>1</v>
      </c>
      <c r="K12" t="str">
        <f t="shared" si="1"/>
        <v>70K-80K</v>
      </c>
    </row>
    <row r="13" spans="1:11" ht="15.75">
      <c r="A13" t="s">
        <v>287</v>
      </c>
      <c r="B13" t="s">
        <v>12</v>
      </c>
      <c r="C13" t="s">
        <v>42</v>
      </c>
      <c r="D13">
        <v>41600</v>
      </c>
      <c r="E13" t="s">
        <v>17</v>
      </c>
      <c r="F13" t="s">
        <v>18</v>
      </c>
      <c r="G13" t="str">
        <f>IF(B13="", "Not Disclosed", B13)</f>
        <v>Female</v>
      </c>
      <c r="H13" s="4">
        <f>IF(F13="Not Rated", 0, D13 * VLOOKUP(C13, BonusRules!$A$2:$F$13, MATCH(F13, BonusRules!$B$1:$F$1, 0), FALSE))</f>
        <v>0</v>
      </c>
      <c r="I13">
        <f>D13 + H13</f>
        <v>41600</v>
      </c>
      <c r="J13">
        <f t="shared" si="0"/>
        <v>1</v>
      </c>
      <c r="K13" t="str">
        <f t="shared" si="1"/>
        <v>40K-50K</v>
      </c>
    </row>
    <row r="14" spans="1:11" ht="15.75">
      <c r="A14" t="s">
        <v>322</v>
      </c>
      <c r="B14" t="s">
        <v>12</v>
      </c>
      <c r="C14" t="s">
        <v>8</v>
      </c>
      <c r="D14">
        <v>38240</v>
      </c>
      <c r="E14" t="s">
        <v>21</v>
      </c>
      <c r="F14" t="s">
        <v>18</v>
      </c>
      <c r="G14" t="str">
        <f>IF(B14="", "Not Disclosed", B14)</f>
        <v>Female</v>
      </c>
      <c r="H14" s="4">
        <f>IF(F14="Not Rated", 0, D14 * VLOOKUP(C14, BonusRules!$A$2:$F$13, MATCH(F14, BonusRules!$B$1:$F$1, 0), FALSE))</f>
        <v>0</v>
      </c>
      <c r="I14">
        <f>D14 + H14</f>
        <v>38240</v>
      </c>
      <c r="J14">
        <f t="shared" si="0"/>
        <v>1</v>
      </c>
      <c r="K14" t="str">
        <f t="shared" si="1"/>
        <v>30K-40K</v>
      </c>
    </row>
    <row r="15" spans="1:11" ht="15.75">
      <c r="A15" t="s">
        <v>342</v>
      </c>
      <c r="B15" t="s">
        <v>12</v>
      </c>
      <c r="C15" t="s">
        <v>31</v>
      </c>
      <c r="D15">
        <v>88690</v>
      </c>
      <c r="E15" t="s">
        <v>9</v>
      </c>
      <c r="F15" t="s">
        <v>18</v>
      </c>
      <c r="G15" t="str">
        <f>IF(B15="", "Not Disclosed", B15)</f>
        <v>Female</v>
      </c>
      <c r="H15" s="4">
        <f>IF(F15="Not Rated", 0, D15 * VLOOKUP(C15, BonusRules!$A$2:$F$13, MATCH(F15, BonusRules!$B$1:$F$1, 0), FALSE))</f>
        <v>0</v>
      </c>
      <c r="I15">
        <f>D15 + H15</f>
        <v>88690</v>
      </c>
      <c r="J15">
        <f t="shared" si="0"/>
        <v>1</v>
      </c>
      <c r="K15" t="str">
        <f t="shared" si="1"/>
        <v>80K-90K</v>
      </c>
    </row>
    <row r="16" spans="1:11" ht="15.75">
      <c r="A16" t="s">
        <v>368</v>
      </c>
      <c r="B16" t="s">
        <v>7</v>
      </c>
      <c r="C16" t="s">
        <v>31</v>
      </c>
      <c r="D16">
        <v>96370</v>
      </c>
      <c r="E16" t="s">
        <v>9</v>
      </c>
      <c r="F16" t="s">
        <v>18</v>
      </c>
      <c r="G16" t="str">
        <f>IF(B16="", "Not Disclosed", B16)</f>
        <v>Male</v>
      </c>
      <c r="H16" s="4">
        <f>IF(F16="Not Rated", 0, D16 * VLOOKUP(C16, BonusRules!$A$2:$F$13, MATCH(F16, BonusRules!$B$1:$F$1, 0), FALSE))</f>
        <v>0</v>
      </c>
      <c r="I16">
        <f>D16 + H16</f>
        <v>96370</v>
      </c>
      <c r="J16">
        <f t="shared" si="0"/>
        <v>0</v>
      </c>
      <c r="K16" t="str">
        <f t="shared" si="1"/>
        <v>90K-100K</v>
      </c>
    </row>
    <row r="17" spans="1:11" ht="15.75">
      <c r="A17" t="s">
        <v>390</v>
      </c>
      <c r="C17" t="s">
        <v>31</v>
      </c>
      <c r="D17">
        <v>72450</v>
      </c>
      <c r="E17" t="s">
        <v>17</v>
      </c>
      <c r="F17" t="s">
        <v>18</v>
      </c>
      <c r="G17" t="str">
        <f>IF(B17="", "Not Disclosed", B17)</f>
        <v>Not Disclosed</v>
      </c>
      <c r="H17" s="4">
        <f>IF(F17="Not Rated", 0, D17 * VLOOKUP(C17, BonusRules!$A$2:$F$13, MATCH(F17, BonusRules!$B$1:$F$1, 0), FALSE))</f>
        <v>0</v>
      </c>
      <c r="I17">
        <f>D17 + H17</f>
        <v>72450</v>
      </c>
      <c r="J17">
        <f t="shared" si="0"/>
        <v>1</v>
      </c>
      <c r="K17" t="str">
        <f t="shared" si="1"/>
        <v>70K-80K</v>
      </c>
    </row>
    <row r="18" spans="1:11" ht="15.75">
      <c r="A18" t="s">
        <v>391</v>
      </c>
      <c r="B18" t="s">
        <v>12</v>
      </c>
      <c r="C18" t="s">
        <v>34</v>
      </c>
      <c r="D18">
        <v>34500</v>
      </c>
      <c r="E18" t="s">
        <v>17</v>
      </c>
      <c r="F18" t="s">
        <v>18</v>
      </c>
      <c r="G18" t="str">
        <f>IF(B18="", "Not Disclosed", B18)</f>
        <v>Female</v>
      </c>
      <c r="H18" s="4">
        <f>IF(F18="Not Rated", 0, D18 * VLOOKUP(C18, BonusRules!$A$2:$F$13, MATCH(F18, BonusRules!$B$1:$F$1, 0), FALSE))</f>
        <v>0</v>
      </c>
      <c r="I18">
        <f>D18 + H18</f>
        <v>34500</v>
      </c>
      <c r="J18">
        <f t="shared" si="0"/>
        <v>1</v>
      </c>
      <c r="K18" t="str">
        <f t="shared" si="1"/>
        <v>30K-40K</v>
      </c>
    </row>
    <row r="19" spans="1:11" ht="15.75">
      <c r="A19" t="s">
        <v>401</v>
      </c>
      <c r="B19" t="s">
        <v>7</v>
      </c>
      <c r="C19" t="s">
        <v>13</v>
      </c>
      <c r="D19">
        <v>81790</v>
      </c>
      <c r="E19" t="s">
        <v>9</v>
      </c>
      <c r="F19" t="s">
        <v>18</v>
      </c>
      <c r="G19" t="str">
        <f>IF(B19="", "Not Disclosed", B19)</f>
        <v>Male</v>
      </c>
      <c r="H19" s="4">
        <f>IF(F19="Not Rated", 0, D19 * VLOOKUP(C19, BonusRules!$A$2:$F$13, MATCH(F19, BonusRules!$B$1:$F$1, 0), FALSE))</f>
        <v>0</v>
      </c>
      <c r="I19">
        <f>D19 + H19</f>
        <v>81790</v>
      </c>
      <c r="J19">
        <f t="shared" si="0"/>
        <v>1</v>
      </c>
      <c r="K19" t="str">
        <f t="shared" si="1"/>
        <v>80K-90K</v>
      </c>
    </row>
    <row r="20" spans="1:11" ht="15.75">
      <c r="A20" t="s">
        <v>419</v>
      </c>
      <c r="B20" t="s">
        <v>12</v>
      </c>
      <c r="C20" t="s">
        <v>20</v>
      </c>
      <c r="D20">
        <v>72700</v>
      </c>
      <c r="E20" t="s">
        <v>9</v>
      </c>
      <c r="F20" t="s">
        <v>18</v>
      </c>
      <c r="G20" t="str">
        <f>IF(B20="", "Not Disclosed", B20)</f>
        <v>Female</v>
      </c>
      <c r="H20" s="4">
        <f>IF(F20="Not Rated", 0, D20 * VLOOKUP(C20, BonusRules!$A$2:$F$13, MATCH(F20, BonusRules!$B$1:$F$1, 0), FALSE))</f>
        <v>0</v>
      </c>
      <c r="I20">
        <f>D20 + H20</f>
        <v>72700</v>
      </c>
      <c r="J20">
        <f t="shared" si="0"/>
        <v>1</v>
      </c>
      <c r="K20" t="str">
        <f t="shared" si="1"/>
        <v>70K-80K</v>
      </c>
    </row>
    <row r="21" spans="1:11" ht="15.75">
      <c r="A21" t="s">
        <v>429</v>
      </c>
      <c r="B21" t="s">
        <v>12</v>
      </c>
      <c r="C21" t="s">
        <v>27</v>
      </c>
      <c r="D21">
        <v>61990</v>
      </c>
      <c r="E21" t="s">
        <v>9</v>
      </c>
      <c r="F21" t="s">
        <v>18</v>
      </c>
      <c r="G21" t="str">
        <f>IF(B21="", "Not Disclosed", B21)</f>
        <v>Female</v>
      </c>
      <c r="H21" s="4">
        <f>IF(F21="Not Rated", 0, D21 * VLOOKUP(C21, BonusRules!$A$2:$F$13, MATCH(F21, BonusRules!$B$1:$F$1, 0), FALSE))</f>
        <v>0</v>
      </c>
      <c r="I21">
        <f>D21 + H21</f>
        <v>61990</v>
      </c>
      <c r="J21">
        <f t="shared" si="0"/>
        <v>1</v>
      </c>
      <c r="K21" t="str">
        <f t="shared" si="1"/>
        <v>60K-70K</v>
      </c>
    </row>
    <row r="22" spans="1:11" ht="15.75">
      <c r="A22" t="s">
        <v>450</v>
      </c>
      <c r="B22" t="s">
        <v>12</v>
      </c>
      <c r="C22" t="s">
        <v>42</v>
      </c>
      <c r="D22">
        <v>50810</v>
      </c>
      <c r="E22" t="s">
        <v>17</v>
      </c>
      <c r="F22" t="s">
        <v>18</v>
      </c>
      <c r="G22" t="str">
        <f>IF(B22="", "Not Disclosed", B22)</f>
        <v>Female</v>
      </c>
      <c r="H22" s="4">
        <f>IF(F22="Not Rated", 0, D22 * VLOOKUP(C22, BonusRules!$A$2:$F$13, MATCH(F22, BonusRules!$B$1:$F$1, 0), FALSE))</f>
        <v>0</v>
      </c>
      <c r="I22">
        <f>D22 + H22</f>
        <v>50810</v>
      </c>
      <c r="J22">
        <f t="shared" si="0"/>
        <v>1</v>
      </c>
      <c r="K22" t="str">
        <f t="shared" si="1"/>
        <v>50K-60K</v>
      </c>
    </row>
    <row r="23" spans="1:11" ht="15.75">
      <c r="A23" t="s">
        <v>476</v>
      </c>
      <c r="B23" t="s">
        <v>7</v>
      </c>
      <c r="C23" t="s">
        <v>23</v>
      </c>
      <c r="D23">
        <v>118840</v>
      </c>
      <c r="E23" t="s">
        <v>17</v>
      </c>
      <c r="F23" t="s">
        <v>18</v>
      </c>
      <c r="G23" t="str">
        <f>IF(B23="", "Not Disclosed", B23)</f>
        <v>Male</v>
      </c>
      <c r="H23" s="4">
        <f>IF(F23="Not Rated", 0, D23 * VLOOKUP(C23, BonusRules!$A$2:$F$13, MATCH(F23, BonusRules!$B$1:$F$1, 0), FALSE))</f>
        <v>0</v>
      </c>
      <c r="I23">
        <f>D23 + H23</f>
        <v>118840</v>
      </c>
      <c r="J23">
        <f t="shared" si="0"/>
        <v>0</v>
      </c>
      <c r="K23" t="str">
        <f t="shared" si="1"/>
        <v>110K-120K</v>
      </c>
    </row>
    <row r="24" spans="1:11" ht="15.75">
      <c r="A24" t="s">
        <v>478</v>
      </c>
      <c r="B24" t="s">
        <v>12</v>
      </c>
      <c r="C24" t="s">
        <v>34</v>
      </c>
      <c r="D24">
        <v>94050</v>
      </c>
      <c r="E24" t="s">
        <v>9</v>
      </c>
      <c r="F24" t="s">
        <v>18</v>
      </c>
      <c r="G24" t="str">
        <f>IF(B24="", "Not Disclosed", B24)</f>
        <v>Female</v>
      </c>
      <c r="H24" s="4">
        <f>IF(F24="Not Rated", 0, D24 * VLOOKUP(C24, BonusRules!$A$2:$F$13, MATCH(F24, BonusRules!$B$1:$F$1, 0), FALSE))</f>
        <v>0</v>
      </c>
      <c r="I24">
        <f>D24 + H24</f>
        <v>94050</v>
      </c>
      <c r="J24">
        <f t="shared" si="0"/>
        <v>0</v>
      </c>
      <c r="K24" t="str">
        <f t="shared" si="1"/>
        <v>90K-100K</v>
      </c>
    </row>
    <row r="25" spans="1:11" ht="15.75">
      <c r="A25" t="s">
        <v>496</v>
      </c>
      <c r="B25" t="s">
        <v>7</v>
      </c>
      <c r="C25" t="s">
        <v>20</v>
      </c>
      <c r="D25">
        <v>115840</v>
      </c>
      <c r="E25" t="s">
        <v>9</v>
      </c>
      <c r="F25" t="s">
        <v>18</v>
      </c>
      <c r="G25" t="str">
        <f>IF(B25="", "Not Disclosed", B25)</f>
        <v>Male</v>
      </c>
      <c r="H25" s="4">
        <f>IF(F25="Not Rated", 0, D25 * VLOOKUP(C25, BonusRules!$A$2:$F$13, MATCH(F25, BonusRules!$B$1:$F$1, 0), FALSE))</f>
        <v>0</v>
      </c>
      <c r="I25">
        <f>D25 + H25</f>
        <v>115840</v>
      </c>
      <c r="J25">
        <f t="shared" si="0"/>
        <v>0</v>
      </c>
      <c r="K25" t="str">
        <f t="shared" si="1"/>
        <v>110K-120K</v>
      </c>
    </row>
    <row r="26" spans="1:11" ht="15.75">
      <c r="A26" t="s">
        <v>503</v>
      </c>
      <c r="B26" t="s">
        <v>7</v>
      </c>
      <c r="C26" t="s">
        <v>23</v>
      </c>
      <c r="D26">
        <v>104470</v>
      </c>
      <c r="E26" t="s">
        <v>9</v>
      </c>
      <c r="F26" t="s">
        <v>18</v>
      </c>
      <c r="G26" t="str">
        <f>IF(B26="", "Not Disclosed", B26)</f>
        <v>Male</v>
      </c>
      <c r="H26" s="4">
        <f>IF(F26="Not Rated", 0, D26 * VLOOKUP(C26, BonusRules!$A$2:$F$13, MATCH(F26, BonusRules!$B$1:$F$1, 0), FALSE))</f>
        <v>0</v>
      </c>
      <c r="I26">
        <f>D26 + H26</f>
        <v>104470</v>
      </c>
      <c r="J26">
        <f t="shared" si="0"/>
        <v>0</v>
      </c>
      <c r="K26" t="str">
        <f t="shared" si="1"/>
        <v>100K-110K</v>
      </c>
    </row>
    <row r="27" spans="1:11" ht="15.75">
      <c r="A27" t="s">
        <v>509</v>
      </c>
      <c r="B27" t="s">
        <v>7</v>
      </c>
      <c r="C27" t="s">
        <v>37</v>
      </c>
      <c r="D27">
        <v>87810</v>
      </c>
      <c r="E27" t="s">
        <v>17</v>
      </c>
      <c r="F27" t="s">
        <v>18</v>
      </c>
      <c r="G27" t="str">
        <f>IF(B27="", "Not Disclosed", B27)</f>
        <v>Male</v>
      </c>
      <c r="H27" s="4">
        <f>IF(F27="Not Rated", 0, D27 * VLOOKUP(C27, BonusRules!$A$2:$F$13, MATCH(F27, BonusRules!$B$1:$F$1, 0), FALSE))</f>
        <v>0</v>
      </c>
      <c r="I27">
        <f>D27 + H27</f>
        <v>87810</v>
      </c>
      <c r="J27">
        <f t="shared" si="0"/>
        <v>1</v>
      </c>
      <c r="K27" t="str">
        <f t="shared" si="1"/>
        <v>80K-90K</v>
      </c>
    </row>
    <row r="28" spans="1:11" ht="15.75">
      <c r="A28" t="s">
        <v>511</v>
      </c>
      <c r="B28" t="s">
        <v>7</v>
      </c>
      <c r="C28" t="s">
        <v>8</v>
      </c>
      <c r="D28">
        <v>60260</v>
      </c>
      <c r="E28" t="s">
        <v>17</v>
      </c>
      <c r="F28" t="s">
        <v>18</v>
      </c>
      <c r="G28" t="str">
        <f>IF(B28="", "Not Disclosed", B28)</f>
        <v>Male</v>
      </c>
      <c r="H28" s="4">
        <f>IF(F28="Not Rated", 0, D28 * VLOOKUP(C28, BonusRules!$A$2:$F$13, MATCH(F28, BonusRules!$B$1:$F$1, 0), FALSE))</f>
        <v>0</v>
      </c>
      <c r="I28">
        <f>D28 + H28</f>
        <v>60260</v>
      </c>
      <c r="J28">
        <f t="shared" si="0"/>
        <v>1</v>
      </c>
      <c r="K28" t="str">
        <f t="shared" si="1"/>
        <v>60K-70K</v>
      </c>
    </row>
    <row r="29" spans="1:11" ht="15.75">
      <c r="A29" t="s">
        <v>527</v>
      </c>
      <c r="B29" t="s">
        <v>12</v>
      </c>
      <c r="C29" t="s">
        <v>23</v>
      </c>
      <c r="D29">
        <v>45110</v>
      </c>
      <c r="E29" t="s">
        <v>17</v>
      </c>
      <c r="F29" t="s">
        <v>18</v>
      </c>
      <c r="G29" t="str">
        <f>IF(B29="", "Not Disclosed", B29)</f>
        <v>Female</v>
      </c>
      <c r="H29" s="4">
        <f>IF(F29="Not Rated", 0, D29 * VLOOKUP(C29, BonusRules!$A$2:$F$13, MATCH(F29, BonusRules!$B$1:$F$1, 0), FALSE))</f>
        <v>0</v>
      </c>
      <c r="I29">
        <f>D29 + H29</f>
        <v>45110</v>
      </c>
      <c r="J29">
        <f t="shared" si="0"/>
        <v>1</v>
      </c>
      <c r="K29" t="str">
        <f t="shared" si="1"/>
        <v>40K-50K</v>
      </c>
    </row>
    <row r="30" spans="1:11" ht="15.75">
      <c r="A30" t="s">
        <v>297</v>
      </c>
      <c r="B30" t="s">
        <v>7</v>
      </c>
      <c r="C30" t="s">
        <v>34</v>
      </c>
      <c r="D30">
        <v>90880</v>
      </c>
      <c r="E30" t="s">
        <v>17</v>
      </c>
      <c r="F30" t="s">
        <v>18</v>
      </c>
      <c r="G30" t="str">
        <f>IF(B30="", "Not Disclosed", B30)</f>
        <v>Male</v>
      </c>
      <c r="H30" s="4">
        <f>IF(F30="Not Rated", 0, D30 * VLOOKUP(C30, BonusRules!$A$2:$F$13, MATCH(F30, BonusRules!$B$1:$F$1, 0), FALSE))</f>
        <v>0</v>
      </c>
      <c r="I30">
        <f>D30 + H30</f>
        <v>90880</v>
      </c>
      <c r="J30">
        <f t="shared" si="0"/>
        <v>0</v>
      </c>
      <c r="K30" t="str">
        <f t="shared" si="1"/>
        <v>90K-100K</v>
      </c>
    </row>
    <row r="31" spans="1:11" ht="15.75">
      <c r="A31" t="s">
        <v>545</v>
      </c>
      <c r="B31" t="s">
        <v>7</v>
      </c>
      <c r="C31" t="s">
        <v>50</v>
      </c>
      <c r="D31">
        <v>28160</v>
      </c>
      <c r="E31" t="s">
        <v>17</v>
      </c>
      <c r="F31" t="s">
        <v>18</v>
      </c>
      <c r="G31" t="str">
        <f>IF(B31="", "Not Disclosed", B31)</f>
        <v>Male</v>
      </c>
      <c r="H31" s="4">
        <f>IF(F31="Not Rated", 0, D31 * VLOOKUP(C31, BonusRules!$A$2:$F$13, MATCH(F31, BonusRules!$B$1:$F$1, 0), FALSE))</f>
        <v>0</v>
      </c>
      <c r="I31">
        <f>D31 + H31</f>
        <v>28160</v>
      </c>
      <c r="J31">
        <f t="shared" si="0"/>
        <v>1</v>
      </c>
      <c r="K31" t="str">
        <f t="shared" si="1"/>
        <v>20K-30K</v>
      </c>
    </row>
    <row r="32" spans="1:11" ht="15.75">
      <c r="A32" t="s">
        <v>558</v>
      </c>
      <c r="B32" t="s">
        <v>7</v>
      </c>
      <c r="C32" t="s">
        <v>31</v>
      </c>
      <c r="D32">
        <v>81150</v>
      </c>
      <c r="E32" t="s">
        <v>17</v>
      </c>
      <c r="F32" t="s">
        <v>18</v>
      </c>
      <c r="G32" t="str">
        <f>IF(B32="", "Not Disclosed", B32)</f>
        <v>Male</v>
      </c>
      <c r="H32" s="4">
        <f>IF(F32="Not Rated", 0, D32 * VLOOKUP(C32, BonusRules!$A$2:$F$13, MATCH(F32, BonusRules!$B$1:$F$1, 0), FALSE))</f>
        <v>0</v>
      </c>
      <c r="I32">
        <f>D32 + H32</f>
        <v>81150</v>
      </c>
      <c r="J32">
        <f t="shared" si="0"/>
        <v>1</v>
      </c>
      <c r="K32" t="str">
        <f t="shared" si="1"/>
        <v>80K-90K</v>
      </c>
    </row>
    <row r="33" spans="1:11" ht="15.75">
      <c r="A33" t="s">
        <v>345</v>
      </c>
      <c r="B33" t="s">
        <v>7</v>
      </c>
      <c r="C33" t="s">
        <v>20</v>
      </c>
      <c r="D33">
        <v>96320</v>
      </c>
      <c r="E33" t="s">
        <v>9</v>
      </c>
      <c r="F33" t="s">
        <v>18</v>
      </c>
      <c r="G33" t="str">
        <f>IF(B33="", "Not Disclosed", B33)</f>
        <v>Male</v>
      </c>
      <c r="H33" s="4">
        <f>IF(F33="Not Rated", 0, D33 * VLOOKUP(C33, BonusRules!$A$2:$F$13, MATCH(F33, BonusRules!$B$1:$F$1, 0), FALSE))</f>
        <v>0</v>
      </c>
      <c r="I33">
        <f>D33 + H33</f>
        <v>96320</v>
      </c>
      <c r="J33">
        <f t="shared" si="0"/>
        <v>0</v>
      </c>
      <c r="K33" t="str">
        <f t="shared" si="1"/>
        <v>90K-100K</v>
      </c>
    </row>
    <row r="34" spans="1:11" ht="15.75">
      <c r="A34" t="s">
        <v>596</v>
      </c>
      <c r="B34" t="s">
        <v>7</v>
      </c>
      <c r="C34" t="s">
        <v>23</v>
      </c>
      <c r="D34">
        <v>109120</v>
      </c>
      <c r="E34" t="s">
        <v>21</v>
      </c>
      <c r="F34" t="s">
        <v>18</v>
      </c>
      <c r="G34" t="str">
        <f>IF(B34="", "Not Disclosed", B34)</f>
        <v>Male</v>
      </c>
      <c r="H34" s="4">
        <f>IF(F34="Not Rated", 0, D34 * VLOOKUP(C34, BonusRules!$A$2:$F$13, MATCH(F34, BonusRules!$B$1:$F$1, 0), FALSE))</f>
        <v>0</v>
      </c>
      <c r="I34">
        <f>D34 + H34</f>
        <v>109120</v>
      </c>
      <c r="J34">
        <f t="shared" si="0"/>
        <v>0</v>
      </c>
      <c r="K34" t="str">
        <f t="shared" si="1"/>
        <v>100K-110K</v>
      </c>
    </row>
    <row r="35" spans="1:11" ht="15.75">
      <c r="A35" t="s">
        <v>598</v>
      </c>
      <c r="B35" t="s">
        <v>12</v>
      </c>
      <c r="C35" t="s">
        <v>31</v>
      </c>
      <c r="D35">
        <v>45600</v>
      </c>
      <c r="E35" t="s">
        <v>21</v>
      </c>
      <c r="F35" t="s">
        <v>18</v>
      </c>
      <c r="G35" t="str">
        <f>IF(B35="", "Not Disclosed", B35)</f>
        <v>Female</v>
      </c>
      <c r="H35" s="4">
        <f>IF(F35="Not Rated", 0, D35 * VLOOKUP(C35, BonusRules!$A$2:$F$13, MATCH(F35, BonusRules!$B$1:$F$1, 0), FALSE))</f>
        <v>0</v>
      </c>
      <c r="I35">
        <f>D35 + H35</f>
        <v>45600</v>
      </c>
      <c r="J35">
        <f t="shared" si="0"/>
        <v>1</v>
      </c>
      <c r="K35" t="str">
        <f t="shared" si="1"/>
        <v>40K-50K</v>
      </c>
    </row>
    <row r="36" spans="1:11" ht="15.75">
      <c r="A36" t="s">
        <v>613</v>
      </c>
      <c r="B36" t="s">
        <v>7</v>
      </c>
      <c r="C36" t="s">
        <v>34</v>
      </c>
      <c r="D36">
        <v>29530</v>
      </c>
      <c r="E36" t="s">
        <v>9</v>
      </c>
      <c r="F36" t="s">
        <v>18</v>
      </c>
      <c r="G36" t="str">
        <f>IF(B36="", "Not Disclosed", B36)</f>
        <v>Male</v>
      </c>
      <c r="H36" s="4">
        <f>IF(F36="Not Rated", 0, D36 * VLOOKUP(C36, BonusRules!$A$2:$F$13, MATCH(F36, BonusRules!$B$1:$F$1, 0), FALSE))</f>
        <v>0</v>
      </c>
      <c r="I36">
        <f>D36 + H36</f>
        <v>29530</v>
      </c>
      <c r="J36">
        <f t="shared" si="0"/>
        <v>1</v>
      </c>
      <c r="K36" t="str">
        <f t="shared" si="1"/>
        <v>20K-30K</v>
      </c>
    </row>
    <row r="37" spans="1:11" ht="15.75">
      <c r="A37" t="s">
        <v>488</v>
      </c>
      <c r="B37" t="s">
        <v>7</v>
      </c>
      <c r="C37" t="s">
        <v>37</v>
      </c>
      <c r="D37">
        <v>111910</v>
      </c>
      <c r="E37" t="s">
        <v>17</v>
      </c>
      <c r="F37" t="s">
        <v>18</v>
      </c>
      <c r="G37" t="str">
        <f>IF(B37="", "Not Disclosed", B37)</f>
        <v>Male</v>
      </c>
      <c r="H37" s="4">
        <f>IF(F37="Not Rated", 0, D37 * VLOOKUP(C37, BonusRules!$A$2:$F$13, MATCH(F37, BonusRules!$B$1:$F$1, 0), FALSE))</f>
        <v>0</v>
      </c>
      <c r="I37">
        <f>D37 + H37</f>
        <v>111910</v>
      </c>
      <c r="J37">
        <f t="shared" si="0"/>
        <v>0</v>
      </c>
      <c r="K37" t="str">
        <f t="shared" si="1"/>
        <v>110K-120K</v>
      </c>
    </row>
    <row r="38" spans="1:11" ht="15.75">
      <c r="A38" t="s">
        <v>619</v>
      </c>
      <c r="B38" t="s">
        <v>12</v>
      </c>
      <c r="C38" t="s">
        <v>20</v>
      </c>
      <c r="D38">
        <v>75730</v>
      </c>
      <c r="E38" t="s">
        <v>21</v>
      </c>
      <c r="F38" t="s">
        <v>18</v>
      </c>
      <c r="G38" t="str">
        <f>IF(B38="", "Not Disclosed", B38)</f>
        <v>Female</v>
      </c>
      <c r="H38" s="4">
        <f>IF(F38="Not Rated", 0, D38 * VLOOKUP(C38, BonusRules!$A$2:$F$13, MATCH(F38, BonusRules!$B$1:$F$1, 0), FALSE))</f>
        <v>0</v>
      </c>
      <c r="I38">
        <f>D38 + H38</f>
        <v>75730</v>
      </c>
      <c r="J38">
        <f t="shared" si="0"/>
        <v>1</v>
      </c>
      <c r="K38" t="str">
        <f t="shared" si="1"/>
        <v>70K-80K</v>
      </c>
    </row>
    <row r="39" spans="1:11" ht="15.75">
      <c r="A39" t="s">
        <v>620</v>
      </c>
      <c r="B39" t="s">
        <v>7</v>
      </c>
      <c r="C39" t="s">
        <v>13</v>
      </c>
      <c r="D39">
        <v>50860</v>
      </c>
      <c r="E39" t="s">
        <v>17</v>
      </c>
      <c r="F39" t="s">
        <v>18</v>
      </c>
      <c r="G39" t="str">
        <f>IF(B39="", "Not Disclosed", B39)</f>
        <v>Male</v>
      </c>
      <c r="H39" s="4">
        <f>IF(F39="Not Rated", 0, D39 * VLOOKUP(C39, BonusRules!$A$2:$F$13, MATCH(F39, BonusRules!$B$1:$F$1, 0), FALSE))</f>
        <v>0</v>
      </c>
      <c r="I39">
        <f>D39 + H39</f>
        <v>50860</v>
      </c>
      <c r="J39">
        <f t="shared" si="0"/>
        <v>1</v>
      </c>
      <c r="K39" t="str">
        <f t="shared" si="1"/>
        <v>50K-60K</v>
      </c>
    </row>
    <row r="40" spans="1:11" ht="15.75">
      <c r="A40" t="s">
        <v>536</v>
      </c>
      <c r="B40" t="s">
        <v>12</v>
      </c>
      <c r="C40" t="s">
        <v>8</v>
      </c>
      <c r="D40">
        <v>99530</v>
      </c>
      <c r="E40" t="s">
        <v>9</v>
      </c>
      <c r="F40" t="s">
        <v>18</v>
      </c>
      <c r="G40" t="str">
        <f>IF(B40="", "Not Disclosed", B40)</f>
        <v>Female</v>
      </c>
      <c r="H40" s="4">
        <f>IF(F40="Not Rated", 0, D40 * VLOOKUP(C40, BonusRules!$A$2:$F$13, MATCH(F40, BonusRules!$B$1:$F$1, 0), FALSE))</f>
        <v>0</v>
      </c>
      <c r="I40">
        <f>D40 + H40</f>
        <v>99530</v>
      </c>
      <c r="J40">
        <f t="shared" si="0"/>
        <v>0</v>
      </c>
      <c r="K40" t="str">
        <f t="shared" si="1"/>
        <v>90K-100K</v>
      </c>
    </row>
    <row r="41" spans="1:11" ht="15.75">
      <c r="A41" t="s">
        <v>626</v>
      </c>
      <c r="B41" t="s">
        <v>12</v>
      </c>
      <c r="C41" t="s">
        <v>50</v>
      </c>
      <c r="D41">
        <v>92450</v>
      </c>
      <c r="E41" t="s">
        <v>21</v>
      </c>
      <c r="F41" t="s">
        <v>18</v>
      </c>
      <c r="G41" t="str">
        <f>IF(B41="", "Not Disclosed", B41)</f>
        <v>Female</v>
      </c>
      <c r="H41" s="4">
        <f>IF(F41="Not Rated", 0, D41 * VLOOKUP(C41, BonusRules!$A$2:$F$13, MATCH(F41, BonusRules!$B$1:$F$1, 0), FALSE))</f>
        <v>0</v>
      </c>
      <c r="I41">
        <f>D41 + H41</f>
        <v>92450</v>
      </c>
      <c r="J41">
        <f t="shared" si="0"/>
        <v>0</v>
      </c>
      <c r="K41" t="str">
        <f t="shared" si="1"/>
        <v>90K-100K</v>
      </c>
    </row>
    <row r="42" spans="1:11" ht="15.75">
      <c r="A42" t="s">
        <v>640</v>
      </c>
      <c r="B42" t="s">
        <v>7</v>
      </c>
      <c r="C42" t="s">
        <v>27</v>
      </c>
      <c r="D42">
        <v>108170</v>
      </c>
      <c r="E42" t="s">
        <v>21</v>
      </c>
      <c r="F42" t="s">
        <v>18</v>
      </c>
      <c r="G42" t="str">
        <f>IF(B42="", "Not Disclosed", B42)</f>
        <v>Male</v>
      </c>
      <c r="H42" s="4">
        <f>IF(F42="Not Rated", 0, D42 * VLOOKUP(C42, BonusRules!$A$2:$F$13, MATCH(F42, BonusRules!$B$1:$F$1, 0), FALSE))</f>
        <v>0</v>
      </c>
      <c r="I42">
        <f>D42 + H42</f>
        <v>108170</v>
      </c>
      <c r="J42">
        <f t="shared" si="0"/>
        <v>0</v>
      </c>
      <c r="K42" t="str">
        <f t="shared" si="1"/>
        <v>100K-110K</v>
      </c>
    </row>
    <row r="43" spans="1:11" ht="15.75">
      <c r="A43" t="s">
        <v>643</v>
      </c>
      <c r="B43" t="s">
        <v>7</v>
      </c>
      <c r="C43" t="s">
        <v>20</v>
      </c>
      <c r="D43">
        <v>116090</v>
      </c>
      <c r="E43" t="s">
        <v>21</v>
      </c>
      <c r="F43" t="s">
        <v>18</v>
      </c>
      <c r="G43" t="str">
        <f>IF(B43="", "Not Disclosed", B43)</f>
        <v>Male</v>
      </c>
      <c r="H43" s="4">
        <f>IF(F43="Not Rated", 0, D43 * VLOOKUP(C43, BonusRules!$A$2:$F$13, MATCH(F43, BonusRules!$B$1:$F$1, 0), FALSE))</f>
        <v>0</v>
      </c>
      <c r="I43">
        <f>D43 + H43</f>
        <v>116090</v>
      </c>
      <c r="J43">
        <f t="shared" si="0"/>
        <v>0</v>
      </c>
      <c r="K43" t="str">
        <f t="shared" si="1"/>
        <v>110K-120K</v>
      </c>
    </row>
    <row r="44" spans="1:11" ht="15.75">
      <c r="A44" t="s">
        <v>338</v>
      </c>
      <c r="B44" t="s">
        <v>7</v>
      </c>
      <c r="C44" t="s">
        <v>23</v>
      </c>
      <c r="D44">
        <v>92190</v>
      </c>
      <c r="E44" t="s">
        <v>21</v>
      </c>
      <c r="F44" t="s">
        <v>18</v>
      </c>
      <c r="G44" t="str">
        <f>IF(B44="", "Not Disclosed", B44)</f>
        <v>Male</v>
      </c>
      <c r="H44" s="4">
        <f>IF(F44="Not Rated", 0, D44 * VLOOKUP(C44, BonusRules!$A$2:$F$13, MATCH(F44, BonusRules!$B$1:$F$1, 0), FALSE))</f>
        <v>0</v>
      </c>
      <c r="I44">
        <f>D44 + H44</f>
        <v>92190</v>
      </c>
      <c r="J44">
        <f t="shared" si="0"/>
        <v>0</v>
      </c>
      <c r="K44" t="str">
        <f t="shared" si="1"/>
        <v>90K-100K</v>
      </c>
    </row>
    <row r="45" spans="1:11" ht="15.75">
      <c r="A45" t="s">
        <v>718</v>
      </c>
      <c r="B45" t="s">
        <v>12</v>
      </c>
      <c r="C45" t="s">
        <v>67</v>
      </c>
      <c r="D45">
        <v>118980</v>
      </c>
      <c r="E45" t="s">
        <v>17</v>
      </c>
      <c r="F45" t="s">
        <v>18</v>
      </c>
      <c r="G45" t="str">
        <f>IF(B45="", "Not Disclosed", B45)</f>
        <v>Female</v>
      </c>
      <c r="H45" s="4">
        <f>IF(F45="Not Rated", 0, D45 * VLOOKUP(C45, BonusRules!$A$2:$F$13, MATCH(F45, BonusRules!$B$1:$F$1, 0), FALSE))</f>
        <v>0</v>
      </c>
      <c r="I45">
        <f>D45 + H45</f>
        <v>118980</v>
      </c>
      <c r="J45">
        <f t="shared" si="0"/>
        <v>0</v>
      </c>
      <c r="K45" t="str">
        <f t="shared" si="1"/>
        <v>110K-120K</v>
      </c>
    </row>
    <row r="46" spans="1:11" ht="15.75">
      <c r="A46" t="s">
        <v>741</v>
      </c>
      <c r="B46" t="s">
        <v>7</v>
      </c>
      <c r="C46" t="s">
        <v>23</v>
      </c>
      <c r="D46">
        <v>110970</v>
      </c>
      <c r="E46" t="s">
        <v>21</v>
      </c>
      <c r="F46" t="s">
        <v>18</v>
      </c>
      <c r="G46" t="str">
        <f>IF(B46="", "Not Disclosed", B46)</f>
        <v>Male</v>
      </c>
      <c r="H46" s="4">
        <f>IF(F46="Not Rated", 0, D46 * VLOOKUP(C46, BonusRules!$A$2:$F$13, MATCH(F46, BonusRules!$B$1:$F$1, 0), FALSE))</f>
        <v>0</v>
      </c>
      <c r="I46">
        <f>D46 + H46</f>
        <v>110970</v>
      </c>
      <c r="J46">
        <f t="shared" si="0"/>
        <v>0</v>
      </c>
      <c r="K46" t="str">
        <f t="shared" si="1"/>
        <v>110K-120K</v>
      </c>
    </row>
    <row r="47" spans="1:11" ht="15.75">
      <c r="A47" t="s">
        <v>761</v>
      </c>
      <c r="B47" t="s">
        <v>12</v>
      </c>
      <c r="C47" t="s">
        <v>27</v>
      </c>
      <c r="D47">
        <v>82300</v>
      </c>
      <c r="E47" t="s">
        <v>21</v>
      </c>
      <c r="F47" t="s">
        <v>18</v>
      </c>
      <c r="G47" t="str">
        <f>IF(B47="", "Not Disclosed", B47)</f>
        <v>Female</v>
      </c>
      <c r="H47" s="4">
        <f>IF(F47="Not Rated", 0, D47 * VLOOKUP(C47, BonusRules!$A$2:$F$13, MATCH(F47, BonusRules!$B$1:$F$1, 0), FALSE))</f>
        <v>0</v>
      </c>
      <c r="I47">
        <f>D47 + H47</f>
        <v>82300</v>
      </c>
      <c r="J47">
        <f t="shared" si="0"/>
        <v>1</v>
      </c>
      <c r="K47" t="str">
        <f t="shared" si="1"/>
        <v>80K-90K</v>
      </c>
    </row>
    <row r="48" spans="1:11" ht="15.75">
      <c r="A48" t="s">
        <v>762</v>
      </c>
      <c r="B48" t="s">
        <v>12</v>
      </c>
      <c r="C48" t="s">
        <v>34</v>
      </c>
      <c r="D48">
        <v>114870</v>
      </c>
      <c r="E48" t="s">
        <v>9</v>
      </c>
      <c r="F48" t="s">
        <v>18</v>
      </c>
      <c r="G48" t="str">
        <f>IF(B48="", "Not Disclosed", B48)</f>
        <v>Female</v>
      </c>
      <c r="H48" s="4">
        <f>IF(F48="Not Rated", 0, D48 * VLOOKUP(C48, BonusRules!$A$2:$F$13, MATCH(F48, BonusRules!$B$1:$F$1, 0), FALSE))</f>
        <v>0</v>
      </c>
      <c r="I48">
        <f>D48 + H48</f>
        <v>114870</v>
      </c>
      <c r="J48">
        <f t="shared" si="0"/>
        <v>0</v>
      </c>
      <c r="K48" t="str">
        <f t="shared" si="1"/>
        <v>110K-120K</v>
      </c>
    </row>
    <row r="49" spans="1:11" ht="15.75">
      <c r="A49" t="s">
        <v>769</v>
      </c>
      <c r="B49" t="s">
        <v>12</v>
      </c>
      <c r="C49" t="s">
        <v>20</v>
      </c>
      <c r="D49">
        <v>61210</v>
      </c>
      <c r="E49" t="s">
        <v>21</v>
      </c>
      <c r="F49" t="s">
        <v>18</v>
      </c>
      <c r="G49" t="str">
        <f>IF(B49="", "Not Disclosed", B49)</f>
        <v>Female</v>
      </c>
      <c r="H49" s="4">
        <f>IF(F49="Not Rated", 0, D49 * VLOOKUP(C49, BonusRules!$A$2:$F$13, MATCH(F49, BonusRules!$B$1:$F$1, 0), FALSE))</f>
        <v>0</v>
      </c>
      <c r="I49">
        <f>D49 + H49</f>
        <v>61210</v>
      </c>
      <c r="J49">
        <f t="shared" si="0"/>
        <v>1</v>
      </c>
      <c r="K49" t="str">
        <f t="shared" si="1"/>
        <v>60K-70K</v>
      </c>
    </row>
    <row r="50" spans="1:11" ht="15.75">
      <c r="A50" t="s">
        <v>777</v>
      </c>
      <c r="B50" t="s">
        <v>7</v>
      </c>
      <c r="C50" t="s">
        <v>20</v>
      </c>
      <c r="D50">
        <v>32980</v>
      </c>
      <c r="E50" t="s">
        <v>9</v>
      </c>
      <c r="F50" t="s">
        <v>18</v>
      </c>
      <c r="G50" t="str">
        <f>IF(B50="", "Not Disclosed", B50)</f>
        <v>Male</v>
      </c>
      <c r="H50" s="4">
        <f>IF(F50="Not Rated", 0, D50 * VLOOKUP(C50, BonusRules!$A$2:$F$13, MATCH(F50, BonusRules!$B$1:$F$1, 0), FALSE))</f>
        <v>0</v>
      </c>
      <c r="I50">
        <f>D50 + H50</f>
        <v>32980</v>
      </c>
      <c r="J50">
        <f t="shared" si="0"/>
        <v>1</v>
      </c>
      <c r="K50" t="str">
        <f t="shared" si="1"/>
        <v>30K-40K</v>
      </c>
    </row>
    <row r="51" spans="1:11" ht="15.75">
      <c r="A51" t="s">
        <v>337</v>
      </c>
      <c r="B51" t="s">
        <v>7</v>
      </c>
      <c r="C51" t="s">
        <v>42</v>
      </c>
      <c r="D51">
        <v>84170</v>
      </c>
      <c r="E51" t="s">
        <v>9</v>
      </c>
      <c r="F51" t="s">
        <v>18</v>
      </c>
      <c r="G51" t="str">
        <f>IF(B51="", "Not Disclosed", B51)</f>
        <v>Male</v>
      </c>
      <c r="H51" s="4">
        <f>IF(F51="Not Rated", 0, D51 * VLOOKUP(C51, BonusRules!$A$2:$F$13, MATCH(F51, BonusRules!$B$1:$F$1, 0), FALSE))</f>
        <v>0</v>
      </c>
      <c r="I51">
        <f>D51 + H51</f>
        <v>84170</v>
      </c>
      <c r="J51">
        <f t="shared" si="0"/>
        <v>1</v>
      </c>
      <c r="K51" t="str">
        <f t="shared" si="1"/>
        <v>80K-90K</v>
      </c>
    </row>
    <row r="52" spans="1:11" ht="15.75">
      <c r="A52" t="s">
        <v>802</v>
      </c>
      <c r="B52" t="s">
        <v>7</v>
      </c>
      <c r="C52" t="s">
        <v>42</v>
      </c>
      <c r="D52">
        <v>33840</v>
      </c>
      <c r="E52" t="s">
        <v>9</v>
      </c>
      <c r="F52" t="s">
        <v>18</v>
      </c>
      <c r="G52" t="str">
        <f>IF(B52="", "Not Disclosed", B52)</f>
        <v>Male</v>
      </c>
      <c r="H52" s="4">
        <f>IF(F52="Not Rated", 0, D52 * VLOOKUP(C52, BonusRules!$A$2:$F$13, MATCH(F52, BonusRules!$B$1:$F$1, 0), FALSE))</f>
        <v>0</v>
      </c>
      <c r="I52">
        <f>D52 + H52</f>
        <v>33840</v>
      </c>
      <c r="J52">
        <f t="shared" si="0"/>
        <v>1</v>
      </c>
      <c r="K52" t="str">
        <f t="shared" si="1"/>
        <v>30K-40K</v>
      </c>
    </row>
    <row r="53" spans="1:11" ht="15.75">
      <c r="A53" t="s">
        <v>804</v>
      </c>
      <c r="B53" t="s">
        <v>7</v>
      </c>
      <c r="C53" t="s">
        <v>13</v>
      </c>
      <c r="D53">
        <v>81380</v>
      </c>
      <c r="E53" t="s">
        <v>9</v>
      </c>
      <c r="F53" t="s">
        <v>18</v>
      </c>
      <c r="G53" t="str">
        <f>IF(B53="", "Not Disclosed", B53)</f>
        <v>Male</v>
      </c>
      <c r="H53" s="4">
        <f>IF(F53="Not Rated", 0, D53 * VLOOKUP(C53, BonusRules!$A$2:$F$13, MATCH(F53, BonusRules!$B$1:$F$1, 0), FALSE))</f>
        <v>0</v>
      </c>
      <c r="I53">
        <f>D53 + H53</f>
        <v>81380</v>
      </c>
      <c r="J53">
        <f t="shared" si="0"/>
        <v>1</v>
      </c>
      <c r="K53" t="str">
        <f t="shared" si="1"/>
        <v>80K-90K</v>
      </c>
    </row>
    <row r="54" spans="1:11" ht="15.75">
      <c r="A54" t="s">
        <v>805</v>
      </c>
      <c r="B54" t="s">
        <v>7</v>
      </c>
      <c r="C54" t="s">
        <v>50</v>
      </c>
      <c r="D54">
        <v>71490</v>
      </c>
      <c r="E54" t="s">
        <v>17</v>
      </c>
      <c r="F54" t="s">
        <v>18</v>
      </c>
      <c r="G54" t="str">
        <f>IF(B54="", "Not Disclosed", B54)</f>
        <v>Male</v>
      </c>
      <c r="H54" s="4">
        <f>IF(F54="Not Rated", 0, D54 * VLOOKUP(C54, BonusRules!$A$2:$F$13, MATCH(F54, BonusRules!$B$1:$F$1, 0), FALSE))</f>
        <v>0</v>
      </c>
      <c r="I54">
        <f>D54 + H54</f>
        <v>71490</v>
      </c>
      <c r="J54">
        <f t="shared" si="0"/>
        <v>1</v>
      </c>
      <c r="K54" t="str">
        <f t="shared" si="1"/>
        <v>70K-80K</v>
      </c>
    </row>
    <row r="55" spans="1:11" ht="15.75">
      <c r="A55" t="s">
        <v>820</v>
      </c>
      <c r="B55" t="s">
        <v>12</v>
      </c>
      <c r="C55" t="s">
        <v>67</v>
      </c>
      <c r="D55">
        <v>116500</v>
      </c>
      <c r="E55" t="s">
        <v>9</v>
      </c>
      <c r="F55" t="s">
        <v>18</v>
      </c>
      <c r="G55" t="str">
        <f>IF(B55="", "Not Disclosed", B55)</f>
        <v>Female</v>
      </c>
      <c r="H55" s="4">
        <f>IF(F55="Not Rated", 0, D55 * VLOOKUP(C55, BonusRules!$A$2:$F$13, MATCH(F55, BonusRules!$B$1:$F$1, 0), FALSE))</f>
        <v>0</v>
      </c>
      <c r="I55">
        <f>D55 + H55</f>
        <v>116500</v>
      </c>
      <c r="J55">
        <f t="shared" si="0"/>
        <v>0</v>
      </c>
      <c r="K55" t="str">
        <f t="shared" si="1"/>
        <v>110K-120K</v>
      </c>
    </row>
    <row r="56" spans="1:11" ht="15.75">
      <c r="A56" t="s">
        <v>841</v>
      </c>
      <c r="B56" t="s">
        <v>7</v>
      </c>
      <c r="C56" t="s">
        <v>34</v>
      </c>
      <c r="D56">
        <v>39780</v>
      </c>
      <c r="E56" t="s">
        <v>9</v>
      </c>
      <c r="F56" t="s">
        <v>18</v>
      </c>
      <c r="G56" t="str">
        <f>IF(B56="", "Not Disclosed", B56)</f>
        <v>Male</v>
      </c>
      <c r="H56" s="4">
        <f>IF(F56="Not Rated", 0, D56 * VLOOKUP(C56, BonusRules!$A$2:$F$13, MATCH(F56, BonusRules!$B$1:$F$1, 0), FALSE))</f>
        <v>0</v>
      </c>
      <c r="I56">
        <f>D56 + H56</f>
        <v>39780</v>
      </c>
      <c r="J56">
        <f t="shared" si="0"/>
        <v>1</v>
      </c>
      <c r="K56" t="str">
        <f t="shared" si="1"/>
        <v>30K-40K</v>
      </c>
    </row>
    <row r="57" spans="1:11" ht="15.75">
      <c r="A57" t="s">
        <v>848</v>
      </c>
      <c r="B57" t="s">
        <v>12</v>
      </c>
      <c r="C57" t="s">
        <v>13</v>
      </c>
      <c r="D57">
        <v>37130</v>
      </c>
      <c r="E57" t="s">
        <v>9</v>
      </c>
      <c r="F57" t="s">
        <v>18</v>
      </c>
      <c r="G57" t="str">
        <f>IF(B57="", "Not Disclosed", B57)</f>
        <v>Female</v>
      </c>
      <c r="H57" s="4">
        <f>IF(F57="Not Rated", 0, D57 * VLOOKUP(C57, BonusRules!$A$2:$F$13, MATCH(F57, BonusRules!$B$1:$F$1, 0), FALSE))</f>
        <v>0</v>
      </c>
      <c r="I57">
        <f>D57 + H57</f>
        <v>37130</v>
      </c>
      <c r="J57">
        <f t="shared" si="0"/>
        <v>1</v>
      </c>
      <c r="K57" t="str">
        <f t="shared" si="1"/>
        <v>30K-40K</v>
      </c>
    </row>
    <row r="58" spans="1:11" ht="15.75">
      <c r="A58" t="s">
        <v>575</v>
      </c>
      <c r="B58" t="s">
        <v>12</v>
      </c>
      <c r="C58" t="s">
        <v>31</v>
      </c>
      <c r="D58">
        <v>89690</v>
      </c>
      <c r="E58" t="s">
        <v>21</v>
      </c>
      <c r="F58" t="s">
        <v>18</v>
      </c>
      <c r="G58" t="str">
        <f>IF(B58="", "Not Disclosed", B58)</f>
        <v>Female</v>
      </c>
      <c r="H58" s="4">
        <f>IF(F58="Not Rated", 0, D58 * VLOOKUP(C58, BonusRules!$A$2:$F$13, MATCH(F58, BonusRules!$B$1:$F$1, 0), FALSE))</f>
        <v>0</v>
      </c>
      <c r="I58">
        <f>D58 + H58</f>
        <v>89690</v>
      </c>
      <c r="J58">
        <f t="shared" si="0"/>
        <v>1</v>
      </c>
      <c r="K58" t="str">
        <f t="shared" si="1"/>
        <v>80K-90K</v>
      </c>
    </row>
    <row r="59" spans="1:11" ht="15.75">
      <c r="A59" t="s">
        <v>71</v>
      </c>
      <c r="B59" t="s">
        <v>12</v>
      </c>
      <c r="C59" t="s">
        <v>27</v>
      </c>
      <c r="D59">
        <v>60580</v>
      </c>
      <c r="E59" t="s">
        <v>21</v>
      </c>
      <c r="F59" t="s">
        <v>18</v>
      </c>
      <c r="G59" t="str">
        <f>IF(B59="", "Not Disclosed", B59)</f>
        <v>Female</v>
      </c>
      <c r="H59" s="4">
        <f>IF(F59="Not Rated", 0, D59 * VLOOKUP(C59, BonusRules!$A$2:$F$13, MATCH(F59, BonusRules!$B$1:$F$1, 0), FALSE))</f>
        <v>0</v>
      </c>
      <c r="I59">
        <f>D59 + H59</f>
        <v>60580</v>
      </c>
      <c r="J59">
        <f t="shared" si="0"/>
        <v>1</v>
      </c>
      <c r="K59" t="str">
        <f t="shared" si="1"/>
        <v>60K-70K</v>
      </c>
    </row>
    <row r="60" spans="1:11" ht="15.75">
      <c r="A60" t="s">
        <v>884</v>
      </c>
      <c r="B60" t="s">
        <v>12</v>
      </c>
      <c r="C60" t="s">
        <v>31</v>
      </c>
      <c r="D60">
        <v>42310</v>
      </c>
      <c r="E60" t="s">
        <v>17</v>
      </c>
      <c r="F60" t="s">
        <v>18</v>
      </c>
      <c r="G60" t="str">
        <f>IF(B60="", "Not Disclosed", B60)</f>
        <v>Female</v>
      </c>
      <c r="H60" s="4">
        <f>IF(F60="Not Rated", 0, D60 * VLOOKUP(C60, BonusRules!$A$2:$F$13, MATCH(F60, BonusRules!$B$1:$F$1, 0), FALSE))</f>
        <v>0</v>
      </c>
      <c r="I60">
        <f>D60 + H60</f>
        <v>42310</v>
      </c>
      <c r="J60">
        <f t="shared" si="0"/>
        <v>1</v>
      </c>
      <c r="K60" t="str">
        <f t="shared" si="1"/>
        <v>40K-50K</v>
      </c>
    </row>
    <row r="61" spans="1:11" ht="15.75">
      <c r="A61" t="s">
        <v>906</v>
      </c>
      <c r="B61" t="s">
        <v>7</v>
      </c>
      <c r="C61" t="s">
        <v>42</v>
      </c>
      <c r="D61">
        <v>59670</v>
      </c>
      <c r="E61" t="s">
        <v>21</v>
      </c>
      <c r="F61" t="s">
        <v>18</v>
      </c>
      <c r="G61" t="str">
        <f>IF(B61="", "Not Disclosed", B61)</f>
        <v>Male</v>
      </c>
      <c r="H61" s="4">
        <f>IF(F61="Not Rated", 0, D61 * VLOOKUP(C61, BonusRules!$A$2:$F$13, MATCH(F61, BonusRules!$B$1:$F$1, 0), FALSE))</f>
        <v>0</v>
      </c>
      <c r="I61">
        <f>D61 + H61</f>
        <v>59670</v>
      </c>
      <c r="J61">
        <f t="shared" si="0"/>
        <v>1</v>
      </c>
      <c r="K61" t="str">
        <f t="shared" si="1"/>
        <v>50K-60K</v>
      </c>
    </row>
    <row r="62" spans="1:11" ht="15.75">
      <c r="A62" t="s">
        <v>921</v>
      </c>
      <c r="B62" t="s">
        <v>7</v>
      </c>
      <c r="C62" t="s">
        <v>42</v>
      </c>
      <c r="D62">
        <v>108340</v>
      </c>
      <c r="E62" t="s">
        <v>21</v>
      </c>
      <c r="F62" t="s">
        <v>18</v>
      </c>
      <c r="G62" t="str">
        <f>IF(B62="", "Not Disclosed", B62)</f>
        <v>Male</v>
      </c>
      <c r="H62" s="4">
        <f>IF(F62="Not Rated", 0, D62 * VLOOKUP(C62, BonusRules!$A$2:$F$13, MATCH(F62, BonusRules!$B$1:$F$1, 0), FALSE))</f>
        <v>0</v>
      </c>
      <c r="I62">
        <f>D62 + H62</f>
        <v>108340</v>
      </c>
      <c r="J62">
        <f t="shared" si="0"/>
        <v>0</v>
      </c>
      <c r="K62" t="str">
        <f t="shared" si="1"/>
        <v>100K-110K</v>
      </c>
    </row>
    <row r="63" spans="1:11" ht="15.75">
      <c r="A63" t="s">
        <v>932</v>
      </c>
      <c r="B63" t="s">
        <v>12</v>
      </c>
      <c r="C63" t="s">
        <v>53</v>
      </c>
      <c r="D63">
        <v>106080</v>
      </c>
      <c r="E63" t="s">
        <v>17</v>
      </c>
      <c r="F63" t="s">
        <v>18</v>
      </c>
      <c r="G63" t="str">
        <f>IF(B63="", "Not Disclosed", B63)</f>
        <v>Female</v>
      </c>
      <c r="H63" s="4">
        <f>IF(F63="Not Rated", 0, D63 * VLOOKUP(C63, BonusRules!$A$2:$F$13, MATCH(F63, BonusRules!$B$1:$F$1, 0), FALSE))</f>
        <v>0</v>
      </c>
      <c r="I63">
        <f>D63 + H63</f>
        <v>106080</v>
      </c>
      <c r="J63">
        <f t="shared" si="0"/>
        <v>0</v>
      </c>
      <c r="K63" t="str">
        <f t="shared" si="1"/>
        <v>100K-110K</v>
      </c>
    </row>
    <row r="64" spans="1:11" ht="15.75">
      <c r="A64" t="s">
        <v>939</v>
      </c>
      <c r="B64" t="s">
        <v>7</v>
      </c>
      <c r="C64" t="s">
        <v>50</v>
      </c>
      <c r="D64">
        <v>62280</v>
      </c>
      <c r="E64" t="s">
        <v>21</v>
      </c>
      <c r="F64" t="s">
        <v>18</v>
      </c>
      <c r="G64" t="str">
        <f>IF(B64="", "Not Disclosed", B64)</f>
        <v>Male</v>
      </c>
      <c r="H64" s="4">
        <f>IF(F64="Not Rated", 0, D64 * VLOOKUP(C64, BonusRules!$A$2:$F$13, MATCH(F64, BonusRules!$B$1:$F$1, 0), FALSE))</f>
        <v>0</v>
      </c>
      <c r="I64">
        <f>D64 + H64</f>
        <v>62280</v>
      </c>
      <c r="J64">
        <f t="shared" si="0"/>
        <v>1</v>
      </c>
      <c r="K64" t="str">
        <f t="shared" si="1"/>
        <v>60K-70K</v>
      </c>
    </row>
    <row r="65" spans="1:11" ht="15.75">
      <c r="A65" t="s">
        <v>184</v>
      </c>
      <c r="B65" t="s">
        <v>7</v>
      </c>
      <c r="C65" t="s">
        <v>31</v>
      </c>
      <c r="D65">
        <v>37920</v>
      </c>
      <c r="E65" t="s">
        <v>17</v>
      </c>
      <c r="F65" t="s">
        <v>18</v>
      </c>
      <c r="G65" t="str">
        <f>IF(B65="", "Not Disclosed", B65)</f>
        <v>Male</v>
      </c>
      <c r="H65" s="4">
        <f>IF(F65="Not Rated", 0, D65 * VLOOKUP(C65, BonusRules!$A$2:$F$13, MATCH(F65, BonusRules!$B$1:$F$1, 0), FALSE))</f>
        <v>0</v>
      </c>
      <c r="I65">
        <f>D65 + H65</f>
        <v>37920</v>
      </c>
      <c r="J65">
        <f t="shared" si="0"/>
        <v>1</v>
      </c>
      <c r="K65" t="str">
        <f t="shared" si="1"/>
        <v>30K-40K</v>
      </c>
    </row>
    <row r="66" spans="1:11" ht="15.75">
      <c r="A66" t="s">
        <v>944</v>
      </c>
      <c r="B66" t="s">
        <v>12</v>
      </c>
      <c r="C66" t="s">
        <v>37</v>
      </c>
      <c r="D66">
        <v>66870</v>
      </c>
      <c r="E66" t="s">
        <v>17</v>
      </c>
      <c r="F66" t="s">
        <v>18</v>
      </c>
      <c r="G66" t="str">
        <f>IF(B66="", "Not Disclosed", B66)</f>
        <v>Female</v>
      </c>
      <c r="H66" s="4">
        <f>IF(F66="Not Rated", 0, D66 * VLOOKUP(C66, BonusRules!$A$2:$F$13, MATCH(F66, BonusRules!$B$1:$F$1, 0), FALSE))</f>
        <v>0</v>
      </c>
      <c r="I66">
        <f>D66 + H66</f>
        <v>66870</v>
      </c>
      <c r="J66">
        <f t="shared" si="0"/>
        <v>1</v>
      </c>
      <c r="K66" t="str">
        <f t="shared" si="1"/>
        <v>60K-70K</v>
      </c>
    </row>
    <row r="67" spans="1:11" ht="15.75">
      <c r="A67" t="s">
        <v>947</v>
      </c>
      <c r="C67" t="s">
        <v>23</v>
      </c>
      <c r="D67">
        <v>48090</v>
      </c>
      <c r="E67" t="s">
        <v>17</v>
      </c>
      <c r="F67" t="s">
        <v>18</v>
      </c>
      <c r="G67" t="str">
        <f>IF(B67="", "Not Disclosed", B67)</f>
        <v>Not Disclosed</v>
      </c>
      <c r="H67" s="4">
        <f>IF(F67="Not Rated", 0, D67 * VLOOKUP(C67, BonusRules!$A$2:$F$13, MATCH(F67, BonusRules!$B$1:$F$1, 0), FALSE))</f>
        <v>0</v>
      </c>
      <c r="I67">
        <f>D67 + H67</f>
        <v>48090</v>
      </c>
      <c r="J67">
        <f t="shared" ref="J67:J130" si="2">IF(D67&lt;90000, 1, 0)</f>
        <v>1</v>
      </c>
      <c r="K67" t="str">
        <f t="shared" ref="K67:K130" si="3">CONCATENATE(ROUNDDOWN(D67/10000,0)*10, "K-", (ROUNDDOWN(D67/10000,0)+1)*10, "K")</f>
        <v>40K-50K</v>
      </c>
    </row>
    <row r="68" spans="1:11" ht="15.75">
      <c r="A68" t="s">
        <v>959</v>
      </c>
      <c r="B68" t="s">
        <v>12</v>
      </c>
      <c r="C68" t="s">
        <v>27</v>
      </c>
      <c r="D68">
        <v>33960</v>
      </c>
      <c r="E68" t="s">
        <v>9</v>
      </c>
      <c r="F68" t="s">
        <v>18</v>
      </c>
      <c r="G68" t="str">
        <f>IF(B68="", "Not Disclosed", B68)</f>
        <v>Female</v>
      </c>
      <c r="H68" s="4">
        <f>IF(F68="Not Rated", 0, D68 * VLOOKUP(C68, BonusRules!$A$2:$F$13, MATCH(F68, BonusRules!$B$1:$F$1, 0), FALSE))</f>
        <v>0</v>
      </c>
      <c r="I68">
        <f>D68 + H68</f>
        <v>33960</v>
      </c>
      <c r="J68">
        <f t="shared" si="2"/>
        <v>1</v>
      </c>
      <c r="K68" t="str">
        <f t="shared" si="3"/>
        <v>30K-40K</v>
      </c>
    </row>
    <row r="69" spans="1:11" ht="15.75">
      <c r="A69" t="s">
        <v>960</v>
      </c>
      <c r="B69" t="s">
        <v>7</v>
      </c>
      <c r="C69" t="s">
        <v>34</v>
      </c>
      <c r="D69">
        <v>112110</v>
      </c>
      <c r="E69" t="s">
        <v>21</v>
      </c>
      <c r="F69" t="s">
        <v>18</v>
      </c>
      <c r="G69" t="str">
        <f>IF(B69="", "Not Disclosed", B69)</f>
        <v>Male</v>
      </c>
      <c r="H69" s="4">
        <f>IF(F69="Not Rated", 0, D69 * VLOOKUP(C69, BonusRules!$A$2:$F$13, MATCH(F69, BonusRules!$B$1:$F$1, 0), FALSE))</f>
        <v>0</v>
      </c>
      <c r="I69">
        <f>D69 + H69</f>
        <v>112110</v>
      </c>
      <c r="J69">
        <f t="shared" si="2"/>
        <v>0</v>
      </c>
      <c r="K69" t="str">
        <f t="shared" si="3"/>
        <v>110K-120K</v>
      </c>
    </row>
    <row r="70" spans="1:11" ht="15.75">
      <c r="A70" t="s">
        <v>963</v>
      </c>
      <c r="B70" t="s">
        <v>12</v>
      </c>
      <c r="C70" t="s">
        <v>42</v>
      </c>
      <c r="D70">
        <v>71570</v>
      </c>
      <c r="E70" t="s">
        <v>17</v>
      </c>
      <c r="F70" t="s">
        <v>18</v>
      </c>
      <c r="G70" t="str">
        <f>IF(B70="", "Not Disclosed", B70)</f>
        <v>Female</v>
      </c>
      <c r="H70" s="4">
        <f>IF(F70="Not Rated", 0, D70 * VLOOKUP(C70, BonusRules!$A$2:$F$13, MATCH(F70, BonusRules!$B$1:$F$1, 0), FALSE))</f>
        <v>0</v>
      </c>
      <c r="I70">
        <f>D70 + H70</f>
        <v>71570</v>
      </c>
      <c r="J70">
        <f t="shared" si="2"/>
        <v>1</v>
      </c>
      <c r="K70" t="str">
        <f t="shared" si="3"/>
        <v>70K-80K</v>
      </c>
    </row>
    <row r="71" spans="1:11" ht="15.75">
      <c r="A71" t="s">
        <v>871</v>
      </c>
      <c r="B71" t="s">
        <v>7</v>
      </c>
      <c r="C71" t="s">
        <v>37</v>
      </c>
      <c r="D71">
        <v>119670</v>
      </c>
      <c r="E71" t="s">
        <v>9</v>
      </c>
      <c r="F71" t="s">
        <v>18</v>
      </c>
      <c r="G71" t="str">
        <f>IF(B71="", "Not Disclosed", B71)</f>
        <v>Male</v>
      </c>
      <c r="H71" s="4">
        <f>IF(F71="Not Rated", 0, D71 * VLOOKUP(C71, BonusRules!$A$2:$F$13, MATCH(F71, BonusRules!$B$1:$F$1, 0), FALSE))</f>
        <v>0</v>
      </c>
      <c r="I71">
        <f>D71 + H71</f>
        <v>119670</v>
      </c>
      <c r="J71">
        <f t="shared" si="2"/>
        <v>0</v>
      </c>
      <c r="K71" t="str">
        <f t="shared" si="3"/>
        <v>110K-120K</v>
      </c>
    </row>
    <row r="72" spans="1:11" ht="15.75">
      <c r="A72" t="s">
        <v>968</v>
      </c>
      <c r="B72" t="s">
        <v>12</v>
      </c>
      <c r="C72" t="s">
        <v>42</v>
      </c>
      <c r="D72">
        <v>58740</v>
      </c>
      <c r="E72" t="s">
        <v>21</v>
      </c>
      <c r="F72" t="s">
        <v>18</v>
      </c>
      <c r="G72" t="str">
        <f>IF(B72="", "Not Disclosed", B72)</f>
        <v>Female</v>
      </c>
      <c r="H72" s="4">
        <f>IF(F72="Not Rated", 0, D72 * VLOOKUP(C72, BonusRules!$A$2:$F$13, MATCH(F72, BonusRules!$B$1:$F$1, 0), FALSE))</f>
        <v>0</v>
      </c>
      <c r="I72">
        <f>D72 + H72</f>
        <v>58740</v>
      </c>
      <c r="J72">
        <f t="shared" si="2"/>
        <v>1</v>
      </c>
      <c r="K72" t="str">
        <f t="shared" si="3"/>
        <v>50K-60K</v>
      </c>
    </row>
    <row r="73" spans="1:11" ht="15.75">
      <c r="A73" t="s">
        <v>446</v>
      </c>
      <c r="B73" t="s">
        <v>7</v>
      </c>
      <c r="C73" t="s">
        <v>50</v>
      </c>
      <c r="D73">
        <v>28130</v>
      </c>
      <c r="E73" t="s">
        <v>17</v>
      </c>
      <c r="F73" t="s">
        <v>24</v>
      </c>
      <c r="G73" t="str">
        <f>IF(B73="", "Not Disclosed", B73)</f>
        <v>Male</v>
      </c>
      <c r="H73" s="4">
        <f>IF(F73="Not Rated", 0, D73 * VLOOKUP(C73, BonusRules!$A$2:$F$13, MATCH(F73, BonusRules!$B$1:$F$1, 0), FALSE))</f>
        <v>140.65</v>
      </c>
      <c r="I73">
        <f>D73 + H73</f>
        <v>28270.65</v>
      </c>
      <c r="J73">
        <f t="shared" si="2"/>
        <v>1</v>
      </c>
      <c r="K73" t="str">
        <f t="shared" si="3"/>
        <v>20K-30K</v>
      </c>
    </row>
    <row r="74" spans="1:11" ht="15.75">
      <c r="A74" t="s">
        <v>90</v>
      </c>
      <c r="B74" t="s">
        <v>7</v>
      </c>
      <c r="C74" t="s">
        <v>20</v>
      </c>
      <c r="D74">
        <v>28480</v>
      </c>
      <c r="E74" t="s">
        <v>21</v>
      </c>
      <c r="F74" t="s">
        <v>24</v>
      </c>
      <c r="G74" t="str">
        <f>IF(B74="", "Not Disclosed", B74)</f>
        <v>Male</v>
      </c>
      <c r="H74" s="4">
        <f>IF(F74="Not Rated", 0, D74 * VLOOKUP(C74, BonusRules!$A$2:$F$13, MATCH(F74, BonusRules!$B$1:$F$1, 0), FALSE))</f>
        <v>142.4</v>
      </c>
      <c r="I74">
        <f>D74 + H74</f>
        <v>28622.400000000001</v>
      </c>
      <c r="J74">
        <f t="shared" si="2"/>
        <v>1</v>
      </c>
      <c r="K74" t="str">
        <f t="shared" si="3"/>
        <v>20K-30K</v>
      </c>
    </row>
    <row r="75" spans="1:11" ht="15.75">
      <c r="A75" t="s">
        <v>618</v>
      </c>
      <c r="B75" t="s">
        <v>7</v>
      </c>
      <c r="C75" t="s">
        <v>37</v>
      </c>
      <c r="D75">
        <v>31240</v>
      </c>
      <c r="E75" t="s">
        <v>17</v>
      </c>
      <c r="F75" t="s">
        <v>24</v>
      </c>
      <c r="G75" t="str">
        <f>IF(B75="", "Not Disclosed", B75)</f>
        <v>Male</v>
      </c>
      <c r="H75" s="4">
        <f>IF(F75="Not Rated", 0, D75 * VLOOKUP(C75, BonusRules!$A$2:$F$13, MATCH(F75, BonusRules!$B$1:$F$1, 0), FALSE))</f>
        <v>156.20000000000002</v>
      </c>
      <c r="I75">
        <f>D75 + H75</f>
        <v>31396.2</v>
      </c>
      <c r="J75">
        <f t="shared" si="2"/>
        <v>1</v>
      </c>
      <c r="K75" t="str">
        <f t="shared" si="3"/>
        <v>30K-40K</v>
      </c>
    </row>
    <row r="76" spans="1:11" ht="15.75">
      <c r="A76" t="s">
        <v>734</v>
      </c>
      <c r="B76" t="s">
        <v>7</v>
      </c>
      <c r="C76" t="s">
        <v>31</v>
      </c>
      <c r="D76">
        <v>31630</v>
      </c>
      <c r="E76" t="s">
        <v>21</v>
      </c>
      <c r="F76" t="s">
        <v>24</v>
      </c>
      <c r="G76" t="str">
        <f>IF(B76="", "Not Disclosed", B76)</f>
        <v>Male</v>
      </c>
      <c r="H76" s="4">
        <f>IF(F76="Not Rated", 0, D76 * VLOOKUP(C76, BonusRules!$A$2:$F$13, MATCH(F76, BonusRules!$B$1:$F$1, 0), FALSE))</f>
        <v>158.15</v>
      </c>
      <c r="I76">
        <f>D76 + H76</f>
        <v>31788.15</v>
      </c>
      <c r="J76">
        <f t="shared" si="2"/>
        <v>1</v>
      </c>
      <c r="K76" t="str">
        <f t="shared" si="3"/>
        <v>30K-40K</v>
      </c>
    </row>
    <row r="77" spans="1:11" ht="15.75">
      <c r="A77" t="s">
        <v>309</v>
      </c>
      <c r="B77" t="s">
        <v>7</v>
      </c>
      <c r="C77" t="s">
        <v>13</v>
      </c>
      <c r="D77">
        <v>32500</v>
      </c>
      <c r="E77" t="s">
        <v>17</v>
      </c>
      <c r="F77" t="s">
        <v>24</v>
      </c>
      <c r="G77" t="str">
        <f>IF(B77="", "Not Disclosed", B77)</f>
        <v>Male</v>
      </c>
      <c r="H77" s="4">
        <f>IF(F77="Not Rated", 0, D77 * VLOOKUP(C77, BonusRules!$A$2:$F$13, MATCH(F77, BonusRules!$B$1:$F$1, 0), FALSE))</f>
        <v>162.5</v>
      </c>
      <c r="I77">
        <f>D77 + H77</f>
        <v>32662.5</v>
      </c>
      <c r="J77">
        <f t="shared" si="2"/>
        <v>1</v>
      </c>
      <c r="K77" t="str">
        <f t="shared" si="3"/>
        <v>30K-40K</v>
      </c>
    </row>
    <row r="78" spans="1:11" ht="15.75">
      <c r="A78" t="s">
        <v>530</v>
      </c>
      <c r="B78" t="s">
        <v>12</v>
      </c>
      <c r="C78" t="s">
        <v>34</v>
      </c>
      <c r="D78">
        <v>33630</v>
      </c>
      <c r="E78" t="s">
        <v>17</v>
      </c>
      <c r="F78" t="s">
        <v>24</v>
      </c>
      <c r="G78" t="str">
        <f>IF(B78="", "Not Disclosed", B78)</f>
        <v>Female</v>
      </c>
      <c r="H78" s="4">
        <f>IF(F78="Not Rated", 0, D78 * VLOOKUP(C78, BonusRules!$A$2:$F$13, MATCH(F78, BonusRules!$B$1:$F$1, 0), FALSE))</f>
        <v>168.15</v>
      </c>
      <c r="I78">
        <f>D78 + H78</f>
        <v>33798.15</v>
      </c>
      <c r="J78">
        <f t="shared" si="2"/>
        <v>1</v>
      </c>
      <c r="K78" t="str">
        <f t="shared" si="3"/>
        <v>30K-40K</v>
      </c>
    </row>
    <row r="79" spans="1:11" ht="15.75">
      <c r="A79" t="s">
        <v>117</v>
      </c>
      <c r="B79" t="s">
        <v>12</v>
      </c>
      <c r="C79" t="s">
        <v>27</v>
      </c>
      <c r="D79">
        <v>35940</v>
      </c>
      <c r="E79" t="s">
        <v>9</v>
      </c>
      <c r="F79" t="s">
        <v>24</v>
      </c>
      <c r="G79" t="str">
        <f>IF(B79="", "Not Disclosed", B79)</f>
        <v>Female</v>
      </c>
      <c r="H79" s="4">
        <f>IF(F79="Not Rated", 0, D79 * VLOOKUP(C79, BonusRules!$A$2:$F$13, MATCH(F79, BonusRules!$B$1:$F$1, 0), FALSE))</f>
        <v>179.70000000000002</v>
      </c>
      <c r="I79">
        <f>D79 + H79</f>
        <v>36119.699999999997</v>
      </c>
      <c r="J79">
        <f t="shared" si="2"/>
        <v>1</v>
      </c>
      <c r="K79" t="str">
        <f t="shared" si="3"/>
        <v>30K-40K</v>
      </c>
    </row>
    <row r="80" spans="1:11" ht="15.75">
      <c r="A80" t="s">
        <v>792</v>
      </c>
      <c r="B80" t="s">
        <v>12</v>
      </c>
      <c r="C80" t="s">
        <v>53</v>
      </c>
      <c r="D80">
        <v>36150</v>
      </c>
      <c r="E80" t="s">
        <v>21</v>
      </c>
      <c r="F80" t="s">
        <v>24</v>
      </c>
      <c r="G80" t="str">
        <f>IF(B80="", "Not Disclosed", B80)</f>
        <v>Female</v>
      </c>
      <c r="H80" s="4">
        <f>IF(F80="Not Rated", 0, D80 * VLOOKUP(C80, BonusRules!$A$2:$F$13, MATCH(F80, BonusRules!$B$1:$F$1, 0), FALSE))</f>
        <v>180.75</v>
      </c>
      <c r="I80">
        <f>D80 + H80</f>
        <v>36330.75</v>
      </c>
      <c r="J80">
        <f t="shared" si="2"/>
        <v>1</v>
      </c>
      <c r="K80" t="str">
        <f t="shared" si="3"/>
        <v>30K-40K</v>
      </c>
    </row>
    <row r="81" spans="1:11" ht="15.75">
      <c r="A81" t="s">
        <v>76</v>
      </c>
      <c r="B81" t="s">
        <v>12</v>
      </c>
      <c r="C81" t="s">
        <v>50</v>
      </c>
      <c r="D81">
        <v>36860</v>
      </c>
      <c r="E81" t="s">
        <v>9</v>
      </c>
      <c r="F81" t="s">
        <v>24</v>
      </c>
      <c r="G81" t="str">
        <f>IF(B81="", "Not Disclosed", B81)</f>
        <v>Female</v>
      </c>
      <c r="H81" s="4">
        <f>IF(F81="Not Rated", 0, D81 * VLOOKUP(C81, BonusRules!$A$2:$F$13, MATCH(F81, BonusRules!$B$1:$F$1, 0), FALSE))</f>
        <v>184.3</v>
      </c>
      <c r="I81">
        <f>D81 + H81</f>
        <v>37044.300000000003</v>
      </c>
      <c r="J81">
        <f t="shared" si="2"/>
        <v>1</v>
      </c>
      <c r="K81" t="str">
        <f t="shared" si="3"/>
        <v>30K-40K</v>
      </c>
    </row>
    <row r="82" spans="1:11" ht="15.75">
      <c r="A82" t="s">
        <v>731</v>
      </c>
      <c r="B82" t="s">
        <v>12</v>
      </c>
      <c r="C82" t="s">
        <v>20</v>
      </c>
      <c r="D82">
        <v>37840</v>
      </c>
      <c r="E82" t="s">
        <v>21</v>
      </c>
      <c r="F82" t="s">
        <v>24</v>
      </c>
      <c r="G82" t="str">
        <f>IF(B82="", "Not Disclosed", B82)</f>
        <v>Female</v>
      </c>
      <c r="H82" s="4">
        <f>IF(F82="Not Rated", 0, D82 * VLOOKUP(C82, BonusRules!$A$2:$F$13, MATCH(F82, BonusRules!$B$1:$F$1, 0), FALSE))</f>
        <v>189.20000000000002</v>
      </c>
      <c r="I82">
        <f>D82 + H82</f>
        <v>38029.199999999997</v>
      </c>
      <c r="J82">
        <f t="shared" si="2"/>
        <v>1</v>
      </c>
      <c r="K82" t="str">
        <f t="shared" si="3"/>
        <v>30K-40K</v>
      </c>
    </row>
    <row r="83" spans="1:11" ht="15.75">
      <c r="A83" t="s">
        <v>359</v>
      </c>
      <c r="B83" t="s">
        <v>12</v>
      </c>
      <c r="C83" t="s">
        <v>37</v>
      </c>
      <c r="D83">
        <v>38440</v>
      </c>
      <c r="E83" t="s">
        <v>17</v>
      </c>
      <c r="F83" t="s">
        <v>24</v>
      </c>
      <c r="G83" t="str">
        <f>IF(B83="", "Not Disclosed", B83)</f>
        <v>Female</v>
      </c>
      <c r="H83" s="4">
        <f>IF(F83="Not Rated", 0, D83 * VLOOKUP(C83, BonusRules!$A$2:$F$13, MATCH(F83, BonusRules!$B$1:$F$1, 0), FALSE))</f>
        <v>192.20000000000002</v>
      </c>
      <c r="I83">
        <f>D83 + H83</f>
        <v>38632.199999999997</v>
      </c>
      <c r="J83">
        <f t="shared" si="2"/>
        <v>1</v>
      </c>
      <c r="K83" t="str">
        <f t="shared" si="3"/>
        <v>30K-40K</v>
      </c>
    </row>
    <row r="84" spans="1:11" ht="15.75">
      <c r="A84" t="s">
        <v>334</v>
      </c>
      <c r="B84" t="s">
        <v>7</v>
      </c>
      <c r="C84" t="s">
        <v>20</v>
      </c>
      <c r="D84">
        <v>38520</v>
      </c>
      <c r="E84" t="s">
        <v>9</v>
      </c>
      <c r="F84" t="s">
        <v>24</v>
      </c>
      <c r="G84" t="str">
        <f>IF(B84="", "Not Disclosed", B84)</f>
        <v>Male</v>
      </c>
      <c r="H84" s="4">
        <f>IF(F84="Not Rated", 0, D84 * VLOOKUP(C84, BonusRules!$A$2:$F$13, MATCH(F84, BonusRules!$B$1:$F$1, 0), FALSE))</f>
        <v>192.6</v>
      </c>
      <c r="I84">
        <f>D84 + H84</f>
        <v>38712.6</v>
      </c>
      <c r="J84">
        <f t="shared" si="2"/>
        <v>1</v>
      </c>
      <c r="K84" t="str">
        <f t="shared" si="3"/>
        <v>30K-40K</v>
      </c>
    </row>
    <row r="85" spans="1:11" ht="15.75">
      <c r="A85" t="s">
        <v>482</v>
      </c>
      <c r="B85" t="s">
        <v>12</v>
      </c>
      <c r="C85" t="s">
        <v>27</v>
      </c>
      <c r="D85">
        <v>39680</v>
      </c>
      <c r="E85" t="s">
        <v>17</v>
      </c>
      <c r="F85" t="s">
        <v>24</v>
      </c>
      <c r="G85" t="str">
        <f>IF(B85="", "Not Disclosed", B85)</f>
        <v>Female</v>
      </c>
      <c r="H85" s="4">
        <f>IF(F85="Not Rated", 0, D85 * VLOOKUP(C85, BonusRules!$A$2:$F$13, MATCH(F85, BonusRules!$B$1:$F$1, 0), FALSE))</f>
        <v>198.4</v>
      </c>
      <c r="I85">
        <f>D85 + H85</f>
        <v>39878.400000000001</v>
      </c>
      <c r="J85">
        <f t="shared" si="2"/>
        <v>1</v>
      </c>
      <c r="K85" t="str">
        <f t="shared" si="3"/>
        <v>30K-40K</v>
      </c>
    </row>
    <row r="86" spans="1:11" ht="15.75">
      <c r="A86" t="s">
        <v>192</v>
      </c>
      <c r="B86" t="s">
        <v>12</v>
      </c>
      <c r="C86" t="s">
        <v>34</v>
      </c>
      <c r="D86">
        <v>40560</v>
      </c>
      <c r="E86" t="s">
        <v>9</v>
      </c>
      <c r="F86" t="s">
        <v>24</v>
      </c>
      <c r="G86" t="str">
        <f>IF(B86="", "Not Disclosed", B86)</f>
        <v>Female</v>
      </c>
      <c r="H86" s="4">
        <f>IF(F86="Not Rated", 0, D86 * VLOOKUP(C86, BonusRules!$A$2:$F$13, MATCH(F86, BonusRules!$B$1:$F$1, 0), FALSE))</f>
        <v>202.8</v>
      </c>
      <c r="I86">
        <f>D86 + H86</f>
        <v>40762.800000000003</v>
      </c>
      <c r="J86">
        <f t="shared" si="2"/>
        <v>1</v>
      </c>
      <c r="K86" t="str">
        <f t="shared" si="3"/>
        <v>40K-50K</v>
      </c>
    </row>
    <row r="87" spans="1:11" ht="15.75">
      <c r="A87" t="s">
        <v>735</v>
      </c>
      <c r="B87" t="s">
        <v>12</v>
      </c>
      <c r="C87" t="s">
        <v>50</v>
      </c>
      <c r="D87">
        <v>40910</v>
      </c>
      <c r="E87" t="s">
        <v>17</v>
      </c>
      <c r="F87" t="s">
        <v>24</v>
      </c>
      <c r="G87" t="str">
        <f>IF(B87="", "Not Disclosed", B87)</f>
        <v>Female</v>
      </c>
      <c r="H87" s="4">
        <f>IF(F87="Not Rated", 0, D87 * VLOOKUP(C87, BonusRules!$A$2:$F$13, MATCH(F87, BonusRules!$B$1:$F$1, 0), FALSE))</f>
        <v>204.55</v>
      </c>
      <c r="I87">
        <f>D87 + H87</f>
        <v>41114.550000000003</v>
      </c>
      <c r="J87">
        <f t="shared" si="2"/>
        <v>1</v>
      </c>
      <c r="K87" t="str">
        <f t="shared" si="3"/>
        <v>40K-50K</v>
      </c>
    </row>
    <row r="88" spans="1:11" ht="15.75">
      <c r="A88" t="s">
        <v>287</v>
      </c>
      <c r="B88" t="s">
        <v>12</v>
      </c>
      <c r="C88" t="s">
        <v>42</v>
      </c>
      <c r="D88">
        <v>41600</v>
      </c>
      <c r="E88" t="s">
        <v>21</v>
      </c>
      <c r="F88" t="s">
        <v>24</v>
      </c>
      <c r="G88" t="str">
        <f>IF(B88="", "Not Disclosed", B88)</f>
        <v>Female</v>
      </c>
      <c r="H88" s="4">
        <f>IF(F88="Not Rated", 0, D88 * VLOOKUP(C88, BonusRules!$A$2:$F$13, MATCH(F88, BonusRules!$B$1:$F$1, 0), FALSE))</f>
        <v>208</v>
      </c>
      <c r="I88">
        <f>D88 + H88</f>
        <v>41808</v>
      </c>
      <c r="J88">
        <f t="shared" si="2"/>
        <v>1</v>
      </c>
      <c r="K88" t="str">
        <f t="shared" si="3"/>
        <v>40K-50K</v>
      </c>
    </row>
    <row r="89" spans="1:11" ht="15.75">
      <c r="A89" t="s">
        <v>555</v>
      </c>
      <c r="B89" t="s">
        <v>7</v>
      </c>
      <c r="C89" t="s">
        <v>31</v>
      </c>
      <c r="D89">
        <v>41910</v>
      </c>
      <c r="E89" t="s">
        <v>9</v>
      </c>
      <c r="F89" t="s">
        <v>24</v>
      </c>
      <c r="G89" t="str">
        <f>IF(B89="", "Not Disclosed", B89)</f>
        <v>Male</v>
      </c>
      <c r="H89" s="4">
        <f>IF(F89="Not Rated", 0, D89 * VLOOKUP(C89, BonusRules!$A$2:$F$13, MATCH(F89, BonusRules!$B$1:$F$1, 0), FALSE))</f>
        <v>209.55</v>
      </c>
      <c r="I89">
        <f>D89 + H89</f>
        <v>42119.55</v>
      </c>
      <c r="J89">
        <f t="shared" si="2"/>
        <v>1</v>
      </c>
      <c r="K89" t="str">
        <f t="shared" si="3"/>
        <v>40K-50K</v>
      </c>
    </row>
    <row r="90" spans="1:11" ht="15.75">
      <c r="A90" t="s">
        <v>293</v>
      </c>
      <c r="B90" t="s">
        <v>12</v>
      </c>
      <c r="C90" t="s">
        <v>8</v>
      </c>
      <c r="D90">
        <v>41930</v>
      </c>
      <c r="E90" t="s">
        <v>17</v>
      </c>
      <c r="F90" t="s">
        <v>24</v>
      </c>
      <c r="G90" t="str">
        <f>IF(B90="", "Not Disclosed", B90)</f>
        <v>Female</v>
      </c>
      <c r="H90" s="4">
        <f>IF(F90="Not Rated", 0, D90 * VLOOKUP(C90, BonusRules!$A$2:$F$13, MATCH(F90, BonusRules!$B$1:$F$1, 0), FALSE))</f>
        <v>209.65</v>
      </c>
      <c r="I90">
        <f>D90 + H90</f>
        <v>42139.65</v>
      </c>
      <c r="J90">
        <f t="shared" si="2"/>
        <v>1</v>
      </c>
      <c r="K90" t="str">
        <f t="shared" si="3"/>
        <v>40K-50K</v>
      </c>
    </row>
    <row r="91" spans="1:11" ht="15.75">
      <c r="A91" t="s">
        <v>198</v>
      </c>
      <c r="C91" t="s">
        <v>34</v>
      </c>
      <c r="D91">
        <v>42950</v>
      </c>
      <c r="E91" t="s">
        <v>17</v>
      </c>
      <c r="F91" t="s">
        <v>24</v>
      </c>
      <c r="G91" t="str">
        <f>IF(B91="", "Not Disclosed", B91)</f>
        <v>Not Disclosed</v>
      </c>
      <c r="H91" s="4">
        <f>IF(F91="Not Rated", 0, D91 * VLOOKUP(C91, BonusRules!$A$2:$F$13, MATCH(F91, BonusRules!$B$1:$F$1, 0), FALSE))</f>
        <v>214.75</v>
      </c>
      <c r="I91">
        <f>D91 + H91</f>
        <v>43164.75</v>
      </c>
      <c r="J91">
        <f t="shared" si="2"/>
        <v>1</v>
      </c>
      <c r="K91" t="str">
        <f t="shared" si="3"/>
        <v>40K-50K</v>
      </c>
    </row>
    <row r="92" spans="1:11" ht="15.75">
      <c r="A92" t="s">
        <v>427</v>
      </c>
      <c r="B92" t="s">
        <v>7</v>
      </c>
      <c r="C92" t="s">
        <v>53</v>
      </c>
      <c r="D92">
        <v>43590</v>
      </c>
      <c r="E92" t="s">
        <v>17</v>
      </c>
      <c r="F92" t="s">
        <v>24</v>
      </c>
      <c r="G92" t="str">
        <f>IF(B92="", "Not Disclosed", B92)</f>
        <v>Male</v>
      </c>
      <c r="H92" s="4">
        <f>IF(F92="Not Rated", 0, D92 * VLOOKUP(C92, BonusRules!$A$2:$F$13, MATCH(F92, BonusRules!$B$1:$F$1, 0), FALSE))</f>
        <v>217.95000000000002</v>
      </c>
      <c r="I92">
        <f>D92 + H92</f>
        <v>43807.95</v>
      </c>
      <c r="J92">
        <f t="shared" si="2"/>
        <v>1</v>
      </c>
      <c r="K92" t="str">
        <f t="shared" si="3"/>
        <v>40K-50K</v>
      </c>
    </row>
    <row r="93" spans="1:11" ht="15.75">
      <c r="A93" t="s">
        <v>191</v>
      </c>
      <c r="B93" t="s">
        <v>12</v>
      </c>
      <c r="C93" t="s">
        <v>13</v>
      </c>
      <c r="D93">
        <v>44300</v>
      </c>
      <c r="E93" t="s">
        <v>9</v>
      </c>
      <c r="F93" t="s">
        <v>24</v>
      </c>
      <c r="G93" t="str">
        <f>IF(B93="", "Not Disclosed", B93)</f>
        <v>Female</v>
      </c>
      <c r="H93" s="4">
        <f>IF(F93="Not Rated", 0, D93 * VLOOKUP(C93, BonusRules!$A$2:$F$13, MATCH(F93, BonusRules!$B$1:$F$1, 0), FALSE))</f>
        <v>221.5</v>
      </c>
      <c r="I93">
        <f>D93 + H93</f>
        <v>44521.5</v>
      </c>
      <c r="J93">
        <f t="shared" si="2"/>
        <v>1</v>
      </c>
      <c r="K93" t="str">
        <f t="shared" si="3"/>
        <v>40K-50K</v>
      </c>
    </row>
    <row r="94" spans="1:11" ht="15.75">
      <c r="A94" t="s">
        <v>778</v>
      </c>
      <c r="B94" t="s">
        <v>7</v>
      </c>
      <c r="C94" t="s">
        <v>13</v>
      </c>
      <c r="D94">
        <v>47360</v>
      </c>
      <c r="E94" t="s">
        <v>17</v>
      </c>
      <c r="F94" t="s">
        <v>24</v>
      </c>
      <c r="G94" t="str">
        <f>IF(B94="", "Not Disclosed", B94)</f>
        <v>Male</v>
      </c>
      <c r="H94" s="4">
        <f>IF(F94="Not Rated", 0, D94 * VLOOKUP(C94, BonusRules!$A$2:$F$13, MATCH(F94, BonusRules!$B$1:$F$1, 0), FALSE))</f>
        <v>236.8</v>
      </c>
      <c r="I94">
        <f>D94 + H94</f>
        <v>47596.800000000003</v>
      </c>
      <c r="J94">
        <f t="shared" si="2"/>
        <v>1</v>
      </c>
      <c r="K94" t="str">
        <f t="shared" si="3"/>
        <v>40K-50K</v>
      </c>
    </row>
    <row r="95" spans="1:11" ht="15.75">
      <c r="A95" t="s">
        <v>443</v>
      </c>
      <c r="B95" t="s">
        <v>7</v>
      </c>
      <c r="C95" t="s">
        <v>31</v>
      </c>
      <c r="D95">
        <v>47650</v>
      </c>
      <c r="E95" t="s">
        <v>17</v>
      </c>
      <c r="F95" t="s">
        <v>24</v>
      </c>
      <c r="G95" t="str">
        <f>IF(B95="", "Not Disclosed", B95)</f>
        <v>Male</v>
      </c>
      <c r="H95" s="4">
        <f>IF(F95="Not Rated", 0, D95 * VLOOKUP(C95, BonusRules!$A$2:$F$13, MATCH(F95, BonusRules!$B$1:$F$1, 0), FALSE))</f>
        <v>238.25</v>
      </c>
      <c r="I95">
        <f>D95 + H95</f>
        <v>47888.25</v>
      </c>
      <c r="J95">
        <f t="shared" si="2"/>
        <v>1</v>
      </c>
      <c r="K95" t="str">
        <f t="shared" si="3"/>
        <v>40K-50K</v>
      </c>
    </row>
    <row r="96" spans="1:11" ht="15.75">
      <c r="A96" t="s">
        <v>250</v>
      </c>
      <c r="B96" t="s">
        <v>12</v>
      </c>
      <c r="C96" t="s">
        <v>37</v>
      </c>
      <c r="D96">
        <v>47960</v>
      </c>
      <c r="E96" t="s">
        <v>21</v>
      </c>
      <c r="F96" t="s">
        <v>24</v>
      </c>
      <c r="G96" t="str">
        <f>IF(B96="", "Not Disclosed", B96)</f>
        <v>Female</v>
      </c>
      <c r="H96" s="4">
        <f>IF(F96="Not Rated", 0, D96 * VLOOKUP(C96, BonusRules!$A$2:$F$13, MATCH(F96, BonusRules!$B$1:$F$1, 0), FALSE))</f>
        <v>239.8</v>
      </c>
      <c r="I96">
        <f>D96 + H96</f>
        <v>48199.8</v>
      </c>
      <c r="J96">
        <f t="shared" si="2"/>
        <v>1</v>
      </c>
      <c r="K96" t="str">
        <f t="shared" si="3"/>
        <v>40K-50K</v>
      </c>
    </row>
    <row r="97" spans="1:11" ht="15.75">
      <c r="A97" t="s">
        <v>174</v>
      </c>
      <c r="B97" t="s">
        <v>12</v>
      </c>
      <c r="C97" t="s">
        <v>13</v>
      </c>
      <c r="D97">
        <v>48060</v>
      </c>
      <c r="E97" t="s">
        <v>17</v>
      </c>
      <c r="F97" t="s">
        <v>24</v>
      </c>
      <c r="G97" t="str">
        <f>IF(B97="", "Not Disclosed", B97)</f>
        <v>Female</v>
      </c>
      <c r="H97" s="4">
        <f>IF(F97="Not Rated", 0, D97 * VLOOKUP(C97, BonusRules!$A$2:$F$13, MATCH(F97, BonusRules!$B$1:$F$1, 0), FALSE))</f>
        <v>240.3</v>
      </c>
      <c r="I97">
        <f>D97 + H97</f>
        <v>48300.3</v>
      </c>
      <c r="J97">
        <f t="shared" si="2"/>
        <v>1</v>
      </c>
      <c r="K97" t="str">
        <f t="shared" si="3"/>
        <v>40K-50K</v>
      </c>
    </row>
    <row r="98" spans="1:11" ht="15.75">
      <c r="A98" t="s">
        <v>577</v>
      </c>
      <c r="B98" t="s">
        <v>12</v>
      </c>
      <c r="C98" t="s">
        <v>50</v>
      </c>
      <c r="D98">
        <v>48250</v>
      </c>
      <c r="E98" t="s">
        <v>21</v>
      </c>
      <c r="F98" t="s">
        <v>24</v>
      </c>
      <c r="G98" t="str">
        <f>IF(B98="", "Not Disclosed", B98)</f>
        <v>Female</v>
      </c>
      <c r="H98" s="4">
        <f>IF(F98="Not Rated", 0, D98 * VLOOKUP(C98, BonusRules!$A$2:$F$13, MATCH(F98, BonusRules!$B$1:$F$1, 0), FALSE))</f>
        <v>241.25</v>
      </c>
      <c r="I98">
        <f>D98 + H98</f>
        <v>48491.25</v>
      </c>
      <c r="J98">
        <f t="shared" si="2"/>
        <v>1</v>
      </c>
      <c r="K98" t="str">
        <f t="shared" si="3"/>
        <v>40K-50K</v>
      </c>
    </row>
    <row r="99" spans="1:11" ht="15.75">
      <c r="A99" t="s">
        <v>303</v>
      </c>
      <c r="B99" t="s">
        <v>7</v>
      </c>
      <c r="C99" t="s">
        <v>27</v>
      </c>
      <c r="D99">
        <v>48530</v>
      </c>
      <c r="E99" t="s">
        <v>21</v>
      </c>
      <c r="F99" t="s">
        <v>24</v>
      </c>
      <c r="G99" t="str">
        <f>IF(B99="", "Not Disclosed", B99)</f>
        <v>Male</v>
      </c>
      <c r="H99" s="4">
        <f>IF(F99="Not Rated", 0, D99 * VLOOKUP(C99, BonusRules!$A$2:$F$13, MATCH(F99, BonusRules!$B$1:$F$1, 0), FALSE))</f>
        <v>242.65</v>
      </c>
      <c r="I99">
        <f>D99 + H99</f>
        <v>48772.65</v>
      </c>
      <c r="J99">
        <f t="shared" si="2"/>
        <v>1</v>
      </c>
      <c r="K99" t="str">
        <f t="shared" si="3"/>
        <v>40K-50K</v>
      </c>
    </row>
    <row r="100" spans="1:11" ht="15.75">
      <c r="A100" t="s">
        <v>99</v>
      </c>
      <c r="B100" t="s">
        <v>7</v>
      </c>
      <c r="C100" t="s">
        <v>50</v>
      </c>
      <c r="D100">
        <v>49670</v>
      </c>
      <c r="E100" t="s">
        <v>17</v>
      </c>
      <c r="F100" t="s">
        <v>24</v>
      </c>
      <c r="G100" t="str">
        <f>IF(B100="", "Not Disclosed", B100)</f>
        <v>Male</v>
      </c>
      <c r="H100" s="4">
        <f>IF(F100="Not Rated", 0, D100 * VLOOKUP(C100, BonusRules!$A$2:$F$13, MATCH(F100, BonusRules!$B$1:$F$1, 0), FALSE))</f>
        <v>248.35</v>
      </c>
      <c r="I100">
        <f>D100 + H100</f>
        <v>49918.35</v>
      </c>
      <c r="J100">
        <f t="shared" si="2"/>
        <v>1</v>
      </c>
      <c r="K100" t="str">
        <f t="shared" si="3"/>
        <v>40K-50K</v>
      </c>
    </row>
    <row r="101" spans="1:11" ht="15.75">
      <c r="A101" t="s">
        <v>84</v>
      </c>
      <c r="B101" t="s">
        <v>12</v>
      </c>
      <c r="C101" t="s">
        <v>53</v>
      </c>
      <c r="D101">
        <v>51200</v>
      </c>
      <c r="E101" t="s">
        <v>21</v>
      </c>
      <c r="F101" t="s">
        <v>24</v>
      </c>
      <c r="G101" t="str">
        <f>IF(B101="", "Not Disclosed", B101)</f>
        <v>Female</v>
      </c>
      <c r="H101" s="4">
        <f>IF(F101="Not Rated", 0, D101 * VLOOKUP(C101, BonusRules!$A$2:$F$13, MATCH(F101, BonusRules!$B$1:$F$1, 0), FALSE))</f>
        <v>256</v>
      </c>
      <c r="I101">
        <f>D101 + H101</f>
        <v>51456</v>
      </c>
      <c r="J101">
        <f t="shared" si="2"/>
        <v>1</v>
      </c>
      <c r="K101" t="str">
        <f t="shared" si="3"/>
        <v>50K-60K</v>
      </c>
    </row>
    <row r="102" spans="1:11" ht="15.75">
      <c r="A102" t="s">
        <v>650</v>
      </c>
      <c r="B102" t="s">
        <v>7</v>
      </c>
      <c r="C102" t="s">
        <v>42</v>
      </c>
      <c r="D102">
        <v>51740</v>
      </c>
      <c r="E102" t="s">
        <v>21</v>
      </c>
      <c r="F102" t="s">
        <v>24</v>
      </c>
      <c r="G102" t="str">
        <f>IF(B102="", "Not Disclosed", B102)</f>
        <v>Male</v>
      </c>
      <c r="H102" s="4">
        <f>IF(F102="Not Rated", 0, D102 * VLOOKUP(C102, BonusRules!$A$2:$F$13, MATCH(F102, BonusRules!$B$1:$F$1, 0), FALSE))</f>
        <v>258.7</v>
      </c>
      <c r="I102">
        <f>D102 + H102</f>
        <v>51998.7</v>
      </c>
      <c r="J102">
        <f t="shared" si="2"/>
        <v>1</v>
      </c>
      <c r="K102" t="str">
        <f t="shared" si="3"/>
        <v>50K-60K</v>
      </c>
    </row>
    <row r="103" spans="1:11" ht="15.75">
      <c r="A103" t="s">
        <v>567</v>
      </c>
      <c r="B103" t="s">
        <v>7</v>
      </c>
      <c r="C103" t="s">
        <v>20</v>
      </c>
      <c r="D103">
        <v>52120</v>
      </c>
      <c r="E103" t="s">
        <v>17</v>
      </c>
      <c r="F103" t="s">
        <v>24</v>
      </c>
      <c r="G103" t="str">
        <f>IF(B103="", "Not Disclosed", B103)</f>
        <v>Male</v>
      </c>
      <c r="H103" s="4">
        <f>IF(F103="Not Rated", 0, D103 * VLOOKUP(C103, BonusRules!$A$2:$F$13, MATCH(F103, BonusRules!$B$1:$F$1, 0), FALSE))</f>
        <v>260.60000000000002</v>
      </c>
      <c r="I103">
        <f>D103 + H103</f>
        <v>52380.6</v>
      </c>
      <c r="J103">
        <f t="shared" si="2"/>
        <v>1</v>
      </c>
      <c r="K103" t="str">
        <f t="shared" si="3"/>
        <v>50K-60K</v>
      </c>
    </row>
    <row r="104" spans="1:11" ht="15.75">
      <c r="A104" t="s">
        <v>276</v>
      </c>
      <c r="B104" t="s">
        <v>7</v>
      </c>
      <c r="C104" t="s">
        <v>8</v>
      </c>
      <c r="D104">
        <v>52610</v>
      </c>
      <c r="E104" t="s">
        <v>9</v>
      </c>
      <c r="F104" t="s">
        <v>24</v>
      </c>
      <c r="G104" t="str">
        <f>IF(B104="", "Not Disclosed", B104)</f>
        <v>Male</v>
      </c>
      <c r="H104" s="4">
        <f>IF(F104="Not Rated", 0, D104 * VLOOKUP(C104, BonusRules!$A$2:$F$13, MATCH(F104, BonusRules!$B$1:$F$1, 0), FALSE))</f>
        <v>263.05</v>
      </c>
      <c r="I104">
        <f>D104 + H104</f>
        <v>52873.05</v>
      </c>
      <c r="J104">
        <f t="shared" si="2"/>
        <v>1</v>
      </c>
      <c r="K104" t="str">
        <f t="shared" si="3"/>
        <v>50K-60K</v>
      </c>
    </row>
    <row r="105" spans="1:11" ht="15.75">
      <c r="A105" t="s">
        <v>916</v>
      </c>
      <c r="B105" t="s">
        <v>7</v>
      </c>
      <c r="C105" t="s">
        <v>8</v>
      </c>
      <c r="D105">
        <v>52810</v>
      </c>
      <c r="E105" t="s">
        <v>17</v>
      </c>
      <c r="F105" t="s">
        <v>24</v>
      </c>
      <c r="G105" t="str">
        <f>IF(B105="", "Not Disclosed", B105)</f>
        <v>Male</v>
      </c>
      <c r="H105" s="4">
        <f>IF(F105="Not Rated", 0, D105 * VLOOKUP(C105, BonusRules!$A$2:$F$13, MATCH(F105, BonusRules!$B$1:$F$1, 0), FALSE))</f>
        <v>264.05</v>
      </c>
      <c r="I105">
        <f>D105 + H105</f>
        <v>53074.05</v>
      </c>
      <c r="J105">
        <f t="shared" si="2"/>
        <v>1</v>
      </c>
      <c r="K105" t="str">
        <f t="shared" si="3"/>
        <v>50K-60K</v>
      </c>
    </row>
    <row r="106" spans="1:11" ht="15.75">
      <c r="A106" t="s">
        <v>111</v>
      </c>
      <c r="B106" t="s">
        <v>7</v>
      </c>
      <c r="C106" t="s">
        <v>67</v>
      </c>
      <c r="D106">
        <v>53540</v>
      </c>
      <c r="E106" t="s">
        <v>21</v>
      </c>
      <c r="F106" t="s">
        <v>24</v>
      </c>
      <c r="G106" t="str">
        <f>IF(B106="", "Not Disclosed", B106)</f>
        <v>Male</v>
      </c>
      <c r="H106" s="4">
        <f>IF(F106="Not Rated", 0, D106 * VLOOKUP(C106, BonusRules!$A$2:$F$13, MATCH(F106, BonusRules!$B$1:$F$1, 0), FALSE))</f>
        <v>267.7</v>
      </c>
      <c r="I106">
        <f>D106 + H106</f>
        <v>53807.7</v>
      </c>
      <c r="J106">
        <f t="shared" si="2"/>
        <v>1</v>
      </c>
      <c r="K106" t="str">
        <f t="shared" si="3"/>
        <v>50K-60K</v>
      </c>
    </row>
    <row r="107" spans="1:11" ht="15.75">
      <c r="A107" t="s">
        <v>417</v>
      </c>
      <c r="B107" t="s">
        <v>7</v>
      </c>
      <c r="C107" t="s">
        <v>8</v>
      </c>
      <c r="D107">
        <v>53540</v>
      </c>
      <c r="E107" t="s">
        <v>17</v>
      </c>
      <c r="F107" t="s">
        <v>24</v>
      </c>
      <c r="G107" t="str">
        <f>IF(B107="", "Not Disclosed", B107)</f>
        <v>Male</v>
      </c>
      <c r="H107" s="4">
        <f>IF(F107="Not Rated", 0, D107 * VLOOKUP(C107, BonusRules!$A$2:$F$13, MATCH(F107, BonusRules!$B$1:$F$1, 0), FALSE))</f>
        <v>267.7</v>
      </c>
      <c r="I107">
        <f>D107 + H107</f>
        <v>53807.7</v>
      </c>
      <c r="J107">
        <f t="shared" si="2"/>
        <v>1</v>
      </c>
      <c r="K107" t="str">
        <f t="shared" si="3"/>
        <v>50K-60K</v>
      </c>
    </row>
    <row r="108" spans="1:11" ht="15.75">
      <c r="A108" t="s">
        <v>455</v>
      </c>
      <c r="B108" t="s">
        <v>12</v>
      </c>
      <c r="C108" t="s">
        <v>34</v>
      </c>
      <c r="D108">
        <v>53920</v>
      </c>
      <c r="E108" t="s">
        <v>21</v>
      </c>
      <c r="F108" t="s">
        <v>24</v>
      </c>
      <c r="G108" t="str">
        <f>IF(B108="", "Not Disclosed", B108)</f>
        <v>Female</v>
      </c>
      <c r="H108" s="4">
        <f>IF(F108="Not Rated", 0, D108 * VLOOKUP(C108, BonusRules!$A$2:$F$13, MATCH(F108, BonusRules!$B$1:$F$1, 0), FALSE))</f>
        <v>269.60000000000002</v>
      </c>
      <c r="I108">
        <f>D108 + H108</f>
        <v>54189.599999999999</v>
      </c>
      <c r="J108">
        <f t="shared" si="2"/>
        <v>1</v>
      </c>
      <c r="K108" t="str">
        <f t="shared" si="3"/>
        <v>50K-60K</v>
      </c>
    </row>
    <row r="109" spans="1:11" ht="15.75">
      <c r="A109" t="s">
        <v>413</v>
      </c>
      <c r="B109" t="s">
        <v>7</v>
      </c>
      <c r="C109" t="s">
        <v>42</v>
      </c>
      <c r="D109">
        <v>53950</v>
      </c>
      <c r="E109" t="s">
        <v>9</v>
      </c>
      <c r="F109" t="s">
        <v>24</v>
      </c>
      <c r="G109" t="str">
        <f>IF(B109="", "Not Disclosed", B109)</f>
        <v>Male</v>
      </c>
      <c r="H109" s="4">
        <f>IF(F109="Not Rated", 0, D109 * VLOOKUP(C109, BonusRules!$A$2:$F$13, MATCH(F109, BonusRules!$B$1:$F$1, 0), FALSE))</f>
        <v>269.75</v>
      </c>
      <c r="I109">
        <f>D109 + H109</f>
        <v>54219.75</v>
      </c>
      <c r="J109">
        <f t="shared" si="2"/>
        <v>1</v>
      </c>
      <c r="K109" t="str">
        <f t="shared" si="3"/>
        <v>50K-60K</v>
      </c>
    </row>
    <row r="110" spans="1:11" ht="15.75">
      <c r="A110" t="s">
        <v>579</v>
      </c>
      <c r="B110" t="s">
        <v>7</v>
      </c>
      <c r="C110" t="s">
        <v>8</v>
      </c>
      <c r="D110">
        <v>54010</v>
      </c>
      <c r="E110" t="s">
        <v>21</v>
      </c>
      <c r="F110" t="s">
        <v>24</v>
      </c>
      <c r="G110" t="str">
        <f>IF(B110="", "Not Disclosed", B110)</f>
        <v>Male</v>
      </c>
      <c r="H110" s="4">
        <f>IF(F110="Not Rated", 0, D110 * VLOOKUP(C110, BonusRules!$A$2:$F$13, MATCH(F110, BonusRules!$B$1:$F$1, 0), FALSE))</f>
        <v>270.05</v>
      </c>
      <c r="I110">
        <f>D110 + H110</f>
        <v>54280.05</v>
      </c>
      <c r="J110">
        <f t="shared" si="2"/>
        <v>1</v>
      </c>
      <c r="K110" t="str">
        <f t="shared" si="3"/>
        <v>50K-60K</v>
      </c>
    </row>
    <row r="111" spans="1:11" ht="15.75">
      <c r="A111" t="s">
        <v>148</v>
      </c>
      <c r="B111" t="s">
        <v>12</v>
      </c>
      <c r="C111" t="s">
        <v>20</v>
      </c>
      <c r="D111">
        <v>54520</v>
      </c>
      <c r="E111" t="s">
        <v>17</v>
      </c>
      <c r="F111" t="s">
        <v>24</v>
      </c>
      <c r="G111" t="str">
        <f>IF(B111="", "Not Disclosed", B111)</f>
        <v>Female</v>
      </c>
      <c r="H111" s="4">
        <f>IF(F111="Not Rated", 0, D111 * VLOOKUP(C111, BonusRules!$A$2:$F$13, MATCH(F111, BonusRules!$B$1:$F$1, 0), FALSE))</f>
        <v>272.60000000000002</v>
      </c>
      <c r="I111">
        <f>D111 + H111</f>
        <v>54792.6</v>
      </c>
      <c r="J111">
        <f t="shared" si="2"/>
        <v>1</v>
      </c>
      <c r="K111" t="str">
        <f t="shared" si="3"/>
        <v>50K-60K</v>
      </c>
    </row>
    <row r="112" spans="1:11" ht="15.75">
      <c r="A112" t="s">
        <v>440</v>
      </c>
      <c r="B112" t="s">
        <v>7</v>
      </c>
      <c r="C112" t="s">
        <v>53</v>
      </c>
      <c r="D112">
        <v>56280</v>
      </c>
      <c r="E112" t="s">
        <v>21</v>
      </c>
      <c r="F112" t="s">
        <v>24</v>
      </c>
      <c r="G112" t="str">
        <f>IF(B112="", "Not Disclosed", B112)</f>
        <v>Male</v>
      </c>
      <c r="H112" s="4">
        <f>IF(F112="Not Rated", 0, D112 * VLOOKUP(C112, BonusRules!$A$2:$F$13, MATCH(F112, BonusRules!$B$1:$F$1, 0), FALSE))</f>
        <v>281.40000000000003</v>
      </c>
      <c r="I112">
        <f>D112 + H112</f>
        <v>56561.4</v>
      </c>
      <c r="J112">
        <f t="shared" si="2"/>
        <v>1</v>
      </c>
      <c r="K112" t="str">
        <f t="shared" si="3"/>
        <v>50K-60K</v>
      </c>
    </row>
    <row r="113" spans="1:11" ht="15.75">
      <c r="A113" t="s">
        <v>197</v>
      </c>
      <c r="B113" t="s">
        <v>7</v>
      </c>
      <c r="C113" t="s">
        <v>53</v>
      </c>
      <c r="D113">
        <v>56810</v>
      </c>
      <c r="E113" t="s">
        <v>21</v>
      </c>
      <c r="F113" t="s">
        <v>24</v>
      </c>
      <c r="G113" t="str">
        <f>IF(B113="", "Not Disclosed", B113)</f>
        <v>Male</v>
      </c>
      <c r="H113" s="4">
        <f>IF(F113="Not Rated", 0, D113 * VLOOKUP(C113, BonusRules!$A$2:$F$13, MATCH(F113, BonusRules!$B$1:$F$1, 0), FALSE))</f>
        <v>284.05</v>
      </c>
      <c r="I113">
        <f>D113 + H113</f>
        <v>57094.05</v>
      </c>
      <c r="J113">
        <f t="shared" si="2"/>
        <v>1</v>
      </c>
      <c r="K113" t="str">
        <f t="shared" si="3"/>
        <v>50K-60K</v>
      </c>
    </row>
    <row r="114" spans="1:11" ht="15.75">
      <c r="A114" t="s">
        <v>838</v>
      </c>
      <c r="B114" t="s">
        <v>12</v>
      </c>
      <c r="C114" t="s">
        <v>13</v>
      </c>
      <c r="D114">
        <v>56870</v>
      </c>
      <c r="E114" t="s">
        <v>9</v>
      </c>
      <c r="F114" t="s">
        <v>24</v>
      </c>
      <c r="G114" t="str">
        <f>IF(B114="", "Not Disclosed", B114)</f>
        <v>Female</v>
      </c>
      <c r="H114" s="4">
        <f>IF(F114="Not Rated", 0, D114 * VLOOKUP(C114, BonusRules!$A$2:$F$13, MATCH(F114, BonusRules!$B$1:$F$1, 0), FALSE))</f>
        <v>284.35000000000002</v>
      </c>
      <c r="I114">
        <f>D114 + H114</f>
        <v>57154.35</v>
      </c>
      <c r="J114">
        <f t="shared" si="2"/>
        <v>1</v>
      </c>
      <c r="K114" t="str">
        <f t="shared" si="3"/>
        <v>50K-60K</v>
      </c>
    </row>
    <row r="115" spans="1:11" ht="15.75">
      <c r="A115" t="s">
        <v>128</v>
      </c>
      <c r="B115" t="s">
        <v>12</v>
      </c>
      <c r="C115" t="s">
        <v>37</v>
      </c>
      <c r="D115">
        <v>29080</v>
      </c>
      <c r="E115" t="s">
        <v>21</v>
      </c>
      <c r="F115" t="s">
        <v>28</v>
      </c>
      <c r="G115" t="str">
        <f>IF(B115="", "Not Disclosed", B115)</f>
        <v>Female</v>
      </c>
      <c r="H115" s="4">
        <f>IF(F115="Not Rated", 0, D115 * VLOOKUP(C115, BonusRules!$A$2:$F$13, MATCH(F115, BonusRules!$B$1:$F$1, 0), FALSE))</f>
        <v>290.8</v>
      </c>
      <c r="I115">
        <f>D115 + H115</f>
        <v>29370.799999999999</v>
      </c>
      <c r="J115">
        <f t="shared" si="2"/>
        <v>1</v>
      </c>
      <c r="K115" t="str">
        <f t="shared" si="3"/>
        <v>20K-30K</v>
      </c>
    </row>
    <row r="116" spans="1:11" ht="15.75">
      <c r="A116" t="s">
        <v>785</v>
      </c>
      <c r="B116" t="s">
        <v>12</v>
      </c>
      <c r="C116" t="s">
        <v>34</v>
      </c>
      <c r="D116">
        <v>58830</v>
      </c>
      <c r="E116" t="s">
        <v>17</v>
      </c>
      <c r="F116" t="s">
        <v>24</v>
      </c>
      <c r="G116" t="str">
        <f>IF(B116="", "Not Disclosed", B116)</f>
        <v>Female</v>
      </c>
      <c r="H116" s="4">
        <f>IF(F116="Not Rated", 0, D116 * VLOOKUP(C116, BonusRules!$A$2:$F$13, MATCH(F116, BonusRules!$B$1:$F$1, 0), FALSE))</f>
        <v>294.15000000000003</v>
      </c>
      <c r="I116">
        <f>D116 + H116</f>
        <v>59124.15</v>
      </c>
      <c r="J116">
        <f t="shared" si="2"/>
        <v>1</v>
      </c>
      <c r="K116" t="str">
        <f t="shared" si="3"/>
        <v>50K-60K</v>
      </c>
    </row>
    <row r="117" spans="1:11" ht="15.75">
      <c r="A117" t="s">
        <v>463</v>
      </c>
      <c r="C117" t="s">
        <v>23</v>
      </c>
      <c r="D117">
        <v>58850</v>
      </c>
      <c r="E117" t="s">
        <v>9</v>
      </c>
      <c r="F117" t="s">
        <v>24</v>
      </c>
      <c r="G117" t="str">
        <f>IF(B117="", "Not Disclosed", B117)</f>
        <v>Not Disclosed</v>
      </c>
      <c r="H117" s="4">
        <f>IF(F117="Not Rated", 0, D117 * VLOOKUP(C117, BonusRules!$A$2:$F$13, MATCH(F117, BonusRules!$B$1:$F$1, 0), FALSE))</f>
        <v>294.25</v>
      </c>
      <c r="I117">
        <f>D117 + H117</f>
        <v>59144.25</v>
      </c>
      <c r="J117">
        <f t="shared" si="2"/>
        <v>1</v>
      </c>
      <c r="K117" t="str">
        <f t="shared" si="3"/>
        <v>50K-60K</v>
      </c>
    </row>
    <row r="118" spans="1:11" ht="15.75">
      <c r="A118" t="s">
        <v>336</v>
      </c>
      <c r="B118" t="s">
        <v>7</v>
      </c>
      <c r="C118" t="s">
        <v>37</v>
      </c>
      <c r="D118">
        <v>29610</v>
      </c>
      <c r="E118" t="s">
        <v>17</v>
      </c>
      <c r="F118" t="s">
        <v>28</v>
      </c>
      <c r="G118" t="str">
        <f>IF(B118="", "Not Disclosed", B118)</f>
        <v>Male</v>
      </c>
      <c r="H118" s="4">
        <f>IF(F118="Not Rated", 0, D118 * VLOOKUP(C118, BonusRules!$A$2:$F$13, MATCH(F118, BonusRules!$B$1:$F$1, 0), FALSE))</f>
        <v>296.10000000000002</v>
      </c>
      <c r="I118">
        <f>D118 + H118</f>
        <v>29906.1</v>
      </c>
      <c r="J118">
        <f t="shared" si="2"/>
        <v>1</v>
      </c>
      <c r="K118" t="str">
        <f t="shared" si="3"/>
        <v>20K-30K</v>
      </c>
    </row>
    <row r="119" spans="1:11" ht="15.75">
      <c r="A119" t="s">
        <v>470</v>
      </c>
      <c r="B119" t="s">
        <v>7</v>
      </c>
      <c r="C119" t="s">
        <v>23</v>
      </c>
      <c r="D119">
        <v>59260</v>
      </c>
      <c r="E119" t="s">
        <v>9</v>
      </c>
      <c r="F119" t="s">
        <v>24</v>
      </c>
      <c r="G119" t="str">
        <f>IF(B119="", "Not Disclosed", B119)</f>
        <v>Male</v>
      </c>
      <c r="H119" s="4">
        <f>IF(F119="Not Rated", 0, D119 * VLOOKUP(C119, BonusRules!$A$2:$F$13, MATCH(F119, BonusRules!$B$1:$F$1, 0), FALSE))</f>
        <v>296.3</v>
      </c>
      <c r="I119">
        <f>D119 + H119</f>
        <v>59556.3</v>
      </c>
      <c r="J119">
        <f t="shared" si="2"/>
        <v>1</v>
      </c>
      <c r="K119" t="str">
        <f t="shared" si="3"/>
        <v>50K-60K</v>
      </c>
    </row>
    <row r="120" spans="1:11" ht="15.75">
      <c r="A120" t="s">
        <v>492</v>
      </c>
      <c r="B120" t="s">
        <v>12</v>
      </c>
      <c r="C120" t="s">
        <v>23</v>
      </c>
      <c r="D120">
        <v>30000</v>
      </c>
      <c r="E120" t="s">
        <v>21</v>
      </c>
      <c r="F120" t="s">
        <v>28</v>
      </c>
      <c r="G120" t="str">
        <f>IF(B120="", "Not Disclosed", B120)</f>
        <v>Female</v>
      </c>
      <c r="H120" s="4">
        <f>IF(F120="Not Rated", 0, D120 * VLOOKUP(C120, BonusRules!$A$2:$F$13, MATCH(F120, BonusRules!$B$1:$F$1, 0), FALSE))</f>
        <v>300</v>
      </c>
      <c r="I120">
        <f>D120 + H120</f>
        <v>30300</v>
      </c>
      <c r="J120">
        <f t="shared" si="2"/>
        <v>1</v>
      </c>
      <c r="K120" t="str">
        <f t="shared" si="3"/>
        <v>30K-40K</v>
      </c>
    </row>
    <row r="121" spans="1:11" ht="15.75">
      <c r="A121" t="s">
        <v>214</v>
      </c>
      <c r="B121" t="s">
        <v>7</v>
      </c>
      <c r="C121" t="s">
        <v>23</v>
      </c>
      <c r="D121">
        <v>30080</v>
      </c>
      <c r="E121" t="s">
        <v>17</v>
      </c>
      <c r="F121" t="s">
        <v>28</v>
      </c>
      <c r="G121" t="str">
        <f>IF(B121="", "Not Disclosed", B121)</f>
        <v>Male</v>
      </c>
      <c r="H121" s="4">
        <f>IF(F121="Not Rated", 0, D121 * VLOOKUP(C121, BonusRules!$A$2:$F$13, MATCH(F121, BonusRules!$B$1:$F$1, 0), FALSE))</f>
        <v>300.8</v>
      </c>
      <c r="I121">
        <f>D121 + H121</f>
        <v>30380.799999999999</v>
      </c>
      <c r="J121">
        <f t="shared" si="2"/>
        <v>1</v>
      </c>
      <c r="K121" t="str">
        <f t="shared" si="3"/>
        <v>30K-40K</v>
      </c>
    </row>
    <row r="122" spans="1:11" ht="15.75">
      <c r="A122" t="s">
        <v>204</v>
      </c>
      <c r="B122" t="s">
        <v>7</v>
      </c>
      <c r="C122" t="s">
        <v>53</v>
      </c>
      <c r="D122">
        <v>61430</v>
      </c>
      <c r="E122" t="s">
        <v>21</v>
      </c>
      <c r="F122" t="s">
        <v>24</v>
      </c>
      <c r="G122" t="str">
        <f>IF(B122="", "Not Disclosed", B122)</f>
        <v>Male</v>
      </c>
      <c r="H122" s="4">
        <f>IF(F122="Not Rated", 0, D122 * VLOOKUP(C122, BonusRules!$A$2:$F$13, MATCH(F122, BonusRules!$B$1:$F$1, 0), FALSE))</f>
        <v>307.15000000000003</v>
      </c>
      <c r="I122">
        <f>D122 + H122</f>
        <v>61737.15</v>
      </c>
      <c r="J122">
        <f t="shared" si="2"/>
        <v>1</v>
      </c>
      <c r="K122" t="str">
        <f t="shared" si="3"/>
        <v>60K-70K</v>
      </c>
    </row>
    <row r="123" spans="1:11" ht="15.75">
      <c r="A123" t="s">
        <v>747</v>
      </c>
      <c r="B123" t="s">
        <v>7</v>
      </c>
      <c r="C123" t="s">
        <v>13</v>
      </c>
      <c r="D123">
        <v>61620</v>
      </c>
      <c r="E123" t="s">
        <v>9</v>
      </c>
      <c r="F123" t="s">
        <v>24</v>
      </c>
      <c r="G123" t="str">
        <f>IF(B123="", "Not Disclosed", B123)</f>
        <v>Male</v>
      </c>
      <c r="H123" s="4">
        <f>IF(F123="Not Rated", 0, D123 * VLOOKUP(C123, BonusRules!$A$2:$F$13, MATCH(F123, BonusRules!$B$1:$F$1, 0), FALSE))</f>
        <v>308.10000000000002</v>
      </c>
      <c r="I123">
        <f>D123 + H123</f>
        <v>61928.1</v>
      </c>
      <c r="J123">
        <f t="shared" si="2"/>
        <v>1</v>
      </c>
      <c r="K123" t="str">
        <f t="shared" si="3"/>
        <v>60K-70K</v>
      </c>
    </row>
    <row r="124" spans="1:11" ht="15.75">
      <c r="A124" t="s">
        <v>551</v>
      </c>
      <c r="B124" t="s">
        <v>7</v>
      </c>
      <c r="C124" t="s">
        <v>37</v>
      </c>
      <c r="D124">
        <v>31280</v>
      </c>
      <c r="E124" t="s">
        <v>17</v>
      </c>
      <c r="F124" t="s">
        <v>28</v>
      </c>
      <c r="G124" t="str">
        <f>IF(B124="", "Not Disclosed", B124)</f>
        <v>Male</v>
      </c>
      <c r="H124" s="4">
        <f>IF(F124="Not Rated", 0, D124 * VLOOKUP(C124, BonusRules!$A$2:$F$13, MATCH(F124, BonusRules!$B$1:$F$1, 0), FALSE))</f>
        <v>312.8</v>
      </c>
      <c r="I124">
        <f>D124 + H124</f>
        <v>31592.799999999999</v>
      </c>
      <c r="J124">
        <f t="shared" si="2"/>
        <v>1</v>
      </c>
      <c r="K124" t="str">
        <f t="shared" si="3"/>
        <v>30K-40K</v>
      </c>
    </row>
    <row r="125" spans="1:11" ht="15.75">
      <c r="A125" t="s">
        <v>611</v>
      </c>
      <c r="B125" t="s">
        <v>7</v>
      </c>
      <c r="C125" t="s">
        <v>42</v>
      </c>
      <c r="D125">
        <v>62690</v>
      </c>
      <c r="E125" t="s">
        <v>9</v>
      </c>
      <c r="F125" t="s">
        <v>24</v>
      </c>
      <c r="G125" t="str">
        <f>IF(B125="", "Not Disclosed", B125)</f>
        <v>Male</v>
      </c>
      <c r="H125" s="4">
        <f>IF(F125="Not Rated", 0, D125 * VLOOKUP(C125, BonusRules!$A$2:$F$13, MATCH(F125, BonusRules!$B$1:$F$1, 0), FALSE))</f>
        <v>313.45</v>
      </c>
      <c r="I125">
        <f>D125 + H125</f>
        <v>63003.45</v>
      </c>
      <c r="J125">
        <f t="shared" si="2"/>
        <v>1</v>
      </c>
      <c r="K125" t="str">
        <f t="shared" si="3"/>
        <v>60K-70K</v>
      </c>
    </row>
    <row r="126" spans="1:11" ht="15.75">
      <c r="A126" t="s">
        <v>776</v>
      </c>
      <c r="B126" t="s">
        <v>12</v>
      </c>
      <c r="C126" t="s">
        <v>37</v>
      </c>
      <c r="D126">
        <v>31830</v>
      </c>
      <c r="E126" t="s">
        <v>9</v>
      </c>
      <c r="F126" t="s">
        <v>28</v>
      </c>
      <c r="G126" t="str">
        <f>IF(B126="", "Not Disclosed", B126)</f>
        <v>Female</v>
      </c>
      <c r="H126" s="4">
        <f>IF(F126="Not Rated", 0, D126 * VLOOKUP(C126, BonusRules!$A$2:$F$13, MATCH(F126, BonusRules!$B$1:$F$1, 0), FALSE))</f>
        <v>318.3</v>
      </c>
      <c r="I126">
        <f>D126 + H126</f>
        <v>32148.3</v>
      </c>
      <c r="J126">
        <f t="shared" si="2"/>
        <v>1</v>
      </c>
      <c r="K126" t="str">
        <f t="shared" si="3"/>
        <v>30K-40K</v>
      </c>
    </row>
    <row r="127" spans="1:11" ht="15.75">
      <c r="A127" t="s">
        <v>794</v>
      </c>
      <c r="B127" t="s">
        <v>12</v>
      </c>
      <c r="C127" t="s">
        <v>37</v>
      </c>
      <c r="D127">
        <v>31920</v>
      </c>
      <c r="E127" t="s">
        <v>21</v>
      </c>
      <c r="F127" t="s">
        <v>28</v>
      </c>
      <c r="G127" t="str">
        <f>IF(B127="", "Not Disclosed", B127)</f>
        <v>Female</v>
      </c>
      <c r="H127" s="4">
        <f>IF(F127="Not Rated", 0, D127 * VLOOKUP(C127, BonusRules!$A$2:$F$13, MATCH(F127, BonusRules!$B$1:$F$1, 0), FALSE))</f>
        <v>319.2</v>
      </c>
      <c r="I127">
        <f>D127 + H127</f>
        <v>32239.200000000001</v>
      </c>
      <c r="J127">
        <f t="shared" si="2"/>
        <v>1</v>
      </c>
      <c r="K127" t="str">
        <f t="shared" si="3"/>
        <v>30K-40K</v>
      </c>
    </row>
    <row r="128" spans="1:11" ht="15.75">
      <c r="A128" t="s">
        <v>57</v>
      </c>
      <c r="B128" t="s">
        <v>12</v>
      </c>
      <c r="C128" t="s">
        <v>13</v>
      </c>
      <c r="D128">
        <v>30000</v>
      </c>
      <c r="E128" t="s">
        <v>21</v>
      </c>
      <c r="F128" t="s">
        <v>28</v>
      </c>
      <c r="G128" t="str">
        <f>IF(B128="", "Not Disclosed", B128)</f>
        <v>Female</v>
      </c>
      <c r="H128" s="4">
        <f>IF(F128="Not Rated", 0, D128 * VLOOKUP(C128, BonusRules!$A$2:$F$13, MATCH(F128, BonusRules!$B$1:$F$1, 0), FALSE))</f>
        <v>330</v>
      </c>
      <c r="I128">
        <f>D128 + H128</f>
        <v>30330</v>
      </c>
      <c r="J128">
        <f t="shared" si="2"/>
        <v>1</v>
      </c>
      <c r="K128" t="str">
        <f t="shared" si="3"/>
        <v>30K-40K</v>
      </c>
    </row>
    <row r="129" spans="1:11" ht="15.75">
      <c r="A129" t="s">
        <v>375</v>
      </c>
      <c r="B129" t="s">
        <v>7</v>
      </c>
      <c r="C129" t="s">
        <v>8</v>
      </c>
      <c r="D129">
        <v>66100</v>
      </c>
      <c r="E129" t="s">
        <v>21</v>
      </c>
      <c r="F129" t="s">
        <v>24</v>
      </c>
      <c r="G129" t="str">
        <f>IF(B129="", "Not Disclosed", B129)</f>
        <v>Male</v>
      </c>
      <c r="H129" s="4">
        <f>IF(F129="Not Rated", 0, D129 * VLOOKUP(C129, BonusRules!$A$2:$F$13, MATCH(F129, BonusRules!$B$1:$F$1, 0), FALSE))</f>
        <v>330.5</v>
      </c>
      <c r="I129">
        <f>D129 + H129</f>
        <v>66430.5</v>
      </c>
      <c r="J129">
        <f t="shared" si="2"/>
        <v>1</v>
      </c>
      <c r="K129" t="str">
        <f t="shared" si="3"/>
        <v>60K-70K</v>
      </c>
    </row>
    <row r="130" spans="1:11" ht="15.75">
      <c r="A130" t="s">
        <v>402</v>
      </c>
      <c r="B130" t="s">
        <v>12</v>
      </c>
      <c r="C130" t="s">
        <v>23</v>
      </c>
      <c r="D130">
        <v>33050</v>
      </c>
      <c r="E130" t="s">
        <v>17</v>
      </c>
      <c r="F130" t="s">
        <v>28</v>
      </c>
      <c r="G130" t="str">
        <f>IF(B130="", "Not Disclosed", B130)</f>
        <v>Female</v>
      </c>
      <c r="H130" s="4">
        <f>IF(F130="Not Rated", 0, D130 * VLOOKUP(C130, BonusRules!$A$2:$F$13, MATCH(F130, BonusRules!$B$1:$F$1, 0), FALSE))</f>
        <v>330.5</v>
      </c>
      <c r="I130">
        <f>D130 + H130</f>
        <v>33380.5</v>
      </c>
      <c r="J130">
        <f t="shared" si="2"/>
        <v>1</v>
      </c>
      <c r="K130" t="str">
        <f t="shared" si="3"/>
        <v>30K-40K</v>
      </c>
    </row>
    <row r="131" spans="1:11" ht="15.75">
      <c r="A131" t="s">
        <v>350</v>
      </c>
      <c r="B131" t="s">
        <v>7</v>
      </c>
      <c r="C131" t="s">
        <v>20</v>
      </c>
      <c r="D131">
        <v>66570</v>
      </c>
      <c r="E131" t="s">
        <v>17</v>
      </c>
      <c r="F131" t="s">
        <v>24</v>
      </c>
      <c r="G131" t="str">
        <f>IF(B131="", "Not Disclosed", B131)</f>
        <v>Male</v>
      </c>
      <c r="H131" s="4">
        <f>IF(F131="Not Rated", 0, D131 * VLOOKUP(C131, BonusRules!$A$2:$F$13, MATCH(F131, BonusRules!$B$1:$F$1, 0), FALSE))</f>
        <v>332.85</v>
      </c>
      <c r="I131">
        <f>D131 + H131</f>
        <v>66902.850000000006</v>
      </c>
      <c r="J131">
        <f t="shared" ref="J131:J194" si="4">IF(D131&lt;90000, 1, 0)</f>
        <v>1</v>
      </c>
      <c r="K131" t="str">
        <f t="shared" ref="K131:K194" si="5">CONCATENATE(ROUNDDOWN(D131/10000,0)*10, "K-", (ROUNDDOWN(D131/10000,0)+1)*10, "K")</f>
        <v>60K-70K</v>
      </c>
    </row>
    <row r="132" spans="1:11" ht="15.75">
      <c r="A132" t="s">
        <v>925</v>
      </c>
      <c r="B132" t="s">
        <v>7</v>
      </c>
      <c r="C132" t="s">
        <v>50</v>
      </c>
      <c r="D132">
        <v>68480</v>
      </c>
      <c r="E132" t="s">
        <v>9</v>
      </c>
      <c r="F132" t="s">
        <v>24</v>
      </c>
      <c r="G132" t="str">
        <f>IF(B132="", "Not Disclosed", B132)</f>
        <v>Male</v>
      </c>
      <c r="H132" s="4">
        <f>IF(F132="Not Rated", 0, D132 * VLOOKUP(C132, BonusRules!$A$2:$F$13, MATCH(F132, BonusRules!$B$1:$F$1, 0), FALSE))</f>
        <v>342.40000000000003</v>
      </c>
      <c r="I132">
        <f>D132 + H132</f>
        <v>68822.399999999994</v>
      </c>
      <c r="J132">
        <f t="shared" si="4"/>
        <v>1</v>
      </c>
      <c r="K132" t="str">
        <f t="shared" si="5"/>
        <v>60K-70K</v>
      </c>
    </row>
    <row r="133" spans="1:11" ht="15.75">
      <c r="A133" t="s">
        <v>262</v>
      </c>
      <c r="B133" t="s">
        <v>12</v>
      </c>
      <c r="C133" t="s">
        <v>37</v>
      </c>
      <c r="D133">
        <v>68800</v>
      </c>
      <c r="E133" t="s">
        <v>9</v>
      </c>
      <c r="F133" t="s">
        <v>24</v>
      </c>
      <c r="G133" t="str">
        <f>IF(B133="", "Not Disclosed", B133)</f>
        <v>Female</v>
      </c>
      <c r="H133" s="4">
        <f>IF(F133="Not Rated", 0, D133 * VLOOKUP(C133, BonusRules!$A$2:$F$13, MATCH(F133, BonusRules!$B$1:$F$1, 0), FALSE))</f>
        <v>344</v>
      </c>
      <c r="I133">
        <f>D133 + H133</f>
        <v>69144</v>
      </c>
      <c r="J133">
        <f t="shared" si="4"/>
        <v>1</v>
      </c>
      <c r="K133" t="str">
        <f t="shared" si="5"/>
        <v>60K-70K</v>
      </c>
    </row>
    <row r="134" spans="1:11" ht="15.75">
      <c r="A134" t="s">
        <v>61</v>
      </c>
      <c r="B134" t="s">
        <v>7</v>
      </c>
      <c r="C134" t="s">
        <v>50</v>
      </c>
      <c r="D134">
        <v>69070</v>
      </c>
      <c r="E134" t="s">
        <v>21</v>
      </c>
      <c r="F134" t="s">
        <v>24</v>
      </c>
      <c r="G134" t="str">
        <f>IF(B134="", "Not Disclosed", B134)</f>
        <v>Male</v>
      </c>
      <c r="H134" s="4">
        <f>IF(F134="Not Rated", 0, D134 * VLOOKUP(C134, BonusRules!$A$2:$F$13, MATCH(F134, BonusRules!$B$1:$F$1, 0), FALSE))</f>
        <v>345.35</v>
      </c>
      <c r="I134">
        <f>D134 + H134</f>
        <v>69415.350000000006</v>
      </c>
      <c r="J134">
        <f t="shared" si="4"/>
        <v>1</v>
      </c>
      <c r="K134" t="str">
        <f t="shared" si="5"/>
        <v>60K-70K</v>
      </c>
    </row>
    <row r="135" spans="1:11" ht="15.75">
      <c r="A135" t="s">
        <v>108</v>
      </c>
      <c r="B135" t="s">
        <v>7</v>
      </c>
      <c r="C135" t="s">
        <v>27</v>
      </c>
      <c r="D135">
        <v>69860</v>
      </c>
      <c r="E135" t="s">
        <v>9</v>
      </c>
      <c r="F135" t="s">
        <v>24</v>
      </c>
      <c r="G135" t="str">
        <f>IF(B135="", "Not Disclosed", B135)</f>
        <v>Male</v>
      </c>
      <c r="H135" s="4">
        <f>IF(F135="Not Rated", 0, D135 * VLOOKUP(C135, BonusRules!$A$2:$F$13, MATCH(F135, BonusRules!$B$1:$F$1, 0), FALSE))</f>
        <v>349.3</v>
      </c>
      <c r="I135">
        <f>D135 + H135</f>
        <v>70209.3</v>
      </c>
      <c r="J135">
        <f t="shared" si="4"/>
        <v>1</v>
      </c>
      <c r="K135" t="str">
        <f t="shared" si="5"/>
        <v>60K-70K</v>
      </c>
    </row>
    <row r="136" spans="1:11" ht="15.75">
      <c r="A136" t="s">
        <v>895</v>
      </c>
      <c r="B136" t="s">
        <v>7</v>
      </c>
      <c r="C136" t="s">
        <v>37</v>
      </c>
      <c r="D136">
        <v>35010</v>
      </c>
      <c r="E136" t="s">
        <v>21</v>
      </c>
      <c r="F136" t="s">
        <v>28</v>
      </c>
      <c r="G136" t="str">
        <f>IF(B136="", "Not Disclosed", B136)</f>
        <v>Male</v>
      </c>
      <c r="H136" s="4">
        <f>IF(F136="Not Rated", 0, D136 * VLOOKUP(C136, BonusRules!$A$2:$F$13, MATCH(F136, BonusRules!$B$1:$F$1, 0), FALSE))</f>
        <v>350.1</v>
      </c>
      <c r="I136">
        <f>D136 + H136</f>
        <v>35360.1</v>
      </c>
      <c r="J136">
        <f t="shared" si="4"/>
        <v>1</v>
      </c>
      <c r="K136" t="str">
        <f t="shared" si="5"/>
        <v>30K-40K</v>
      </c>
    </row>
    <row r="137" spans="1:11" ht="15.75">
      <c r="A137" t="s">
        <v>771</v>
      </c>
      <c r="B137" t="s">
        <v>12</v>
      </c>
      <c r="C137" t="s">
        <v>53</v>
      </c>
      <c r="D137">
        <v>29610</v>
      </c>
      <c r="E137" t="s">
        <v>17</v>
      </c>
      <c r="F137" t="s">
        <v>28</v>
      </c>
      <c r="G137" t="str">
        <f>IF(B137="", "Not Disclosed", B137)</f>
        <v>Female</v>
      </c>
      <c r="H137" s="4">
        <f>IF(F137="Not Rated", 0, D137 * VLOOKUP(C137, BonusRules!$A$2:$F$13, MATCH(F137, BonusRules!$B$1:$F$1, 0), FALSE))</f>
        <v>355.32</v>
      </c>
      <c r="I137">
        <f>D137 + H137</f>
        <v>29965.32</v>
      </c>
      <c r="J137">
        <f t="shared" si="4"/>
        <v>1</v>
      </c>
      <c r="K137" t="str">
        <f t="shared" si="5"/>
        <v>20K-30K</v>
      </c>
    </row>
    <row r="138" spans="1:11" ht="15.75">
      <c r="A138" t="s">
        <v>399</v>
      </c>
      <c r="B138" t="s">
        <v>12</v>
      </c>
      <c r="C138" t="s">
        <v>34</v>
      </c>
      <c r="D138">
        <v>71590</v>
      </c>
      <c r="E138" t="s">
        <v>9</v>
      </c>
      <c r="F138" t="s">
        <v>24</v>
      </c>
      <c r="G138" t="str">
        <f>IF(B138="", "Not Disclosed", B138)</f>
        <v>Female</v>
      </c>
      <c r="H138" s="4">
        <f>IF(F138="Not Rated", 0, D138 * VLOOKUP(C138, BonusRules!$A$2:$F$13, MATCH(F138, BonusRules!$B$1:$F$1, 0), FALSE))</f>
        <v>357.95</v>
      </c>
      <c r="I138">
        <f>D138 + H138</f>
        <v>71947.95</v>
      </c>
      <c r="J138">
        <f t="shared" si="4"/>
        <v>1</v>
      </c>
      <c r="K138" t="str">
        <f t="shared" si="5"/>
        <v>70K-80K</v>
      </c>
    </row>
    <row r="139" spans="1:11" ht="15.75">
      <c r="A139" t="s">
        <v>136</v>
      </c>
      <c r="B139" t="s">
        <v>7</v>
      </c>
      <c r="C139" t="s">
        <v>37</v>
      </c>
      <c r="D139">
        <v>35830</v>
      </c>
      <c r="E139" t="s">
        <v>21</v>
      </c>
      <c r="F139" t="s">
        <v>28</v>
      </c>
      <c r="G139" t="str">
        <f>IF(B139="", "Not Disclosed", B139)</f>
        <v>Male</v>
      </c>
      <c r="H139" s="4">
        <f>IF(F139="Not Rated", 0, D139 * VLOOKUP(C139, BonusRules!$A$2:$F$13, MATCH(F139, BonusRules!$B$1:$F$1, 0), FALSE))</f>
        <v>358.3</v>
      </c>
      <c r="I139">
        <f>D139 + H139</f>
        <v>36188.300000000003</v>
      </c>
      <c r="J139">
        <f t="shared" si="4"/>
        <v>1</v>
      </c>
      <c r="K139" t="str">
        <f t="shared" si="5"/>
        <v>30K-40K</v>
      </c>
    </row>
    <row r="140" spans="1:11" ht="15.75">
      <c r="A140" t="s">
        <v>744</v>
      </c>
      <c r="B140" t="s">
        <v>12</v>
      </c>
      <c r="C140" t="s">
        <v>23</v>
      </c>
      <c r="D140">
        <v>35830</v>
      </c>
      <c r="E140" t="s">
        <v>21</v>
      </c>
      <c r="F140" t="s">
        <v>28</v>
      </c>
      <c r="G140" t="str">
        <f>IF(B140="", "Not Disclosed", B140)</f>
        <v>Female</v>
      </c>
      <c r="H140" s="4">
        <f>IF(F140="Not Rated", 0, D140 * VLOOKUP(C140, BonusRules!$A$2:$F$13, MATCH(F140, BonusRules!$B$1:$F$1, 0), FALSE))</f>
        <v>358.3</v>
      </c>
      <c r="I140">
        <f>D140 + H140</f>
        <v>36188.300000000003</v>
      </c>
      <c r="J140">
        <f t="shared" si="4"/>
        <v>1</v>
      </c>
      <c r="K140" t="str">
        <f t="shared" si="5"/>
        <v>30K-40K</v>
      </c>
    </row>
    <row r="141" spans="1:11" ht="15.75">
      <c r="A141" t="s">
        <v>672</v>
      </c>
      <c r="B141" t="s">
        <v>12</v>
      </c>
      <c r="C141" t="s">
        <v>23</v>
      </c>
      <c r="D141">
        <v>71920</v>
      </c>
      <c r="E141" t="s">
        <v>17</v>
      </c>
      <c r="F141" t="s">
        <v>24</v>
      </c>
      <c r="G141" t="str">
        <f>IF(B141="", "Not Disclosed", B141)</f>
        <v>Female</v>
      </c>
      <c r="H141" s="4">
        <f>IF(F141="Not Rated", 0, D141 * VLOOKUP(C141, BonusRules!$A$2:$F$13, MATCH(F141, BonusRules!$B$1:$F$1, 0), FALSE))</f>
        <v>359.6</v>
      </c>
      <c r="I141">
        <f>D141 + H141</f>
        <v>72279.600000000006</v>
      </c>
      <c r="J141">
        <f t="shared" si="4"/>
        <v>1</v>
      </c>
      <c r="K141" t="str">
        <f t="shared" si="5"/>
        <v>70K-80K</v>
      </c>
    </row>
    <row r="142" spans="1:11" ht="15.75">
      <c r="A142" t="s">
        <v>564</v>
      </c>
      <c r="B142" t="s">
        <v>12</v>
      </c>
      <c r="C142" t="s">
        <v>37</v>
      </c>
      <c r="D142">
        <v>35990</v>
      </c>
      <c r="E142" t="s">
        <v>17</v>
      </c>
      <c r="F142" t="s">
        <v>28</v>
      </c>
      <c r="G142" t="str">
        <f>IF(B142="", "Not Disclosed", B142)</f>
        <v>Female</v>
      </c>
      <c r="H142" s="4">
        <f>IF(F142="Not Rated", 0, D142 * VLOOKUP(C142, BonusRules!$A$2:$F$13, MATCH(F142, BonusRules!$B$1:$F$1, 0), FALSE))</f>
        <v>359.90000000000003</v>
      </c>
      <c r="I142">
        <f>D142 + H142</f>
        <v>36349.9</v>
      </c>
      <c r="J142">
        <f t="shared" si="4"/>
        <v>1</v>
      </c>
      <c r="K142" t="str">
        <f t="shared" si="5"/>
        <v>30K-40K</v>
      </c>
    </row>
    <row r="143" spans="1:11" ht="15.75">
      <c r="A143" t="s">
        <v>700</v>
      </c>
      <c r="B143" t="s">
        <v>12</v>
      </c>
      <c r="C143" t="s">
        <v>13</v>
      </c>
      <c r="D143">
        <v>32720</v>
      </c>
      <c r="E143" t="s">
        <v>21</v>
      </c>
      <c r="F143" t="s">
        <v>28</v>
      </c>
      <c r="G143" t="str">
        <f>IF(B143="", "Not Disclosed", B143)</f>
        <v>Female</v>
      </c>
      <c r="H143" s="4">
        <f>IF(F143="Not Rated", 0, D143 * VLOOKUP(C143, BonusRules!$A$2:$F$13, MATCH(F143, BonusRules!$B$1:$F$1, 0), FALSE))</f>
        <v>359.91999999999996</v>
      </c>
      <c r="I143">
        <f>D143 + H143</f>
        <v>33079.919999999998</v>
      </c>
      <c r="J143">
        <f t="shared" si="4"/>
        <v>1</v>
      </c>
      <c r="K143" t="str">
        <f t="shared" si="5"/>
        <v>30K-40K</v>
      </c>
    </row>
    <row r="144" spans="1:11" ht="15.75">
      <c r="A144" t="s">
        <v>753</v>
      </c>
      <c r="B144" t="s">
        <v>7</v>
      </c>
      <c r="C144" t="s">
        <v>50</v>
      </c>
      <c r="D144">
        <v>72040</v>
      </c>
      <c r="E144" t="s">
        <v>21</v>
      </c>
      <c r="F144" t="s">
        <v>24</v>
      </c>
      <c r="G144" t="str">
        <f>IF(B144="", "Not Disclosed", B144)</f>
        <v>Male</v>
      </c>
      <c r="H144" s="4">
        <f>IF(F144="Not Rated", 0, D144 * VLOOKUP(C144, BonusRules!$A$2:$F$13, MATCH(F144, BonusRules!$B$1:$F$1, 0), FALSE))</f>
        <v>360.2</v>
      </c>
      <c r="I144">
        <f>D144 + H144</f>
        <v>72400.2</v>
      </c>
      <c r="J144">
        <f t="shared" si="4"/>
        <v>1</v>
      </c>
      <c r="K144" t="str">
        <f t="shared" si="5"/>
        <v>70K-80K</v>
      </c>
    </row>
    <row r="145" spans="1:11" ht="15.75">
      <c r="A145" t="s">
        <v>645</v>
      </c>
      <c r="B145" t="s">
        <v>7</v>
      </c>
      <c r="C145" t="s">
        <v>13</v>
      </c>
      <c r="D145">
        <v>32810</v>
      </c>
      <c r="E145" t="s">
        <v>21</v>
      </c>
      <c r="F145" t="s">
        <v>28</v>
      </c>
      <c r="G145" t="str">
        <f>IF(B145="", "Not Disclosed", B145)</f>
        <v>Male</v>
      </c>
      <c r="H145" s="4">
        <f>IF(F145="Not Rated", 0, D145 * VLOOKUP(C145, BonusRules!$A$2:$F$13, MATCH(F145, BonusRules!$B$1:$F$1, 0), FALSE))</f>
        <v>360.90999999999997</v>
      </c>
      <c r="I145">
        <f>D145 + H145</f>
        <v>33170.910000000003</v>
      </c>
      <c r="J145">
        <f t="shared" si="4"/>
        <v>1</v>
      </c>
      <c r="K145" t="str">
        <f t="shared" si="5"/>
        <v>30K-40K</v>
      </c>
    </row>
    <row r="146" spans="1:11" ht="15.75">
      <c r="A146" t="s">
        <v>444</v>
      </c>
      <c r="B146" t="s">
        <v>12</v>
      </c>
      <c r="C146" t="s">
        <v>8</v>
      </c>
      <c r="D146">
        <v>72350</v>
      </c>
      <c r="E146" t="s">
        <v>21</v>
      </c>
      <c r="F146" t="s">
        <v>24</v>
      </c>
      <c r="G146" t="str">
        <f>IF(B146="", "Not Disclosed", B146)</f>
        <v>Female</v>
      </c>
      <c r="H146" s="4">
        <f>IF(F146="Not Rated", 0, D146 * VLOOKUP(C146, BonusRules!$A$2:$F$13, MATCH(F146, BonusRules!$B$1:$F$1, 0), FALSE))</f>
        <v>361.75</v>
      </c>
      <c r="I146">
        <f>D146 + H146</f>
        <v>72711.75</v>
      </c>
      <c r="J146">
        <f t="shared" si="4"/>
        <v>1</v>
      </c>
      <c r="K146" t="str">
        <f t="shared" si="5"/>
        <v>70K-80K</v>
      </c>
    </row>
    <row r="147" spans="1:11" ht="15.75">
      <c r="A147" t="s">
        <v>890</v>
      </c>
      <c r="B147" t="s">
        <v>12</v>
      </c>
      <c r="C147" t="s">
        <v>20</v>
      </c>
      <c r="D147">
        <v>72360</v>
      </c>
      <c r="E147" t="s">
        <v>21</v>
      </c>
      <c r="F147" t="s">
        <v>24</v>
      </c>
      <c r="G147" t="str">
        <f>IF(B147="", "Not Disclosed", B147)</f>
        <v>Female</v>
      </c>
      <c r="H147" s="4">
        <f>IF(F147="Not Rated", 0, D147 * VLOOKUP(C147, BonusRules!$A$2:$F$13, MATCH(F147, BonusRules!$B$1:$F$1, 0), FALSE))</f>
        <v>361.8</v>
      </c>
      <c r="I147">
        <f>D147 + H147</f>
        <v>72721.8</v>
      </c>
      <c r="J147">
        <f t="shared" si="4"/>
        <v>1</v>
      </c>
      <c r="K147" t="str">
        <f t="shared" si="5"/>
        <v>70K-80K</v>
      </c>
    </row>
    <row r="148" spans="1:11" ht="15.75">
      <c r="A148" t="s">
        <v>176</v>
      </c>
      <c r="B148" t="s">
        <v>12</v>
      </c>
      <c r="C148" t="s">
        <v>37</v>
      </c>
      <c r="D148">
        <v>72500</v>
      </c>
      <c r="E148" t="s">
        <v>17</v>
      </c>
      <c r="F148" t="s">
        <v>24</v>
      </c>
      <c r="G148" t="str">
        <f>IF(B148="", "Not Disclosed", B148)</f>
        <v>Female</v>
      </c>
      <c r="H148" s="4">
        <f>IF(F148="Not Rated", 0, D148 * VLOOKUP(C148, BonusRules!$A$2:$F$13, MATCH(F148, BonusRules!$B$1:$F$1, 0), FALSE))</f>
        <v>362.5</v>
      </c>
      <c r="I148">
        <f>D148 + H148</f>
        <v>72862.5</v>
      </c>
      <c r="J148">
        <f t="shared" si="4"/>
        <v>1</v>
      </c>
      <c r="K148" t="str">
        <f t="shared" si="5"/>
        <v>70K-80K</v>
      </c>
    </row>
    <row r="149" spans="1:11" ht="15.75">
      <c r="A149" t="s">
        <v>935</v>
      </c>
      <c r="C149" t="s">
        <v>37</v>
      </c>
      <c r="D149">
        <v>36480</v>
      </c>
      <c r="E149" t="s">
        <v>17</v>
      </c>
      <c r="F149" t="s">
        <v>28</v>
      </c>
      <c r="G149" t="str">
        <f>IF(B149="", "Not Disclosed", B149)</f>
        <v>Not Disclosed</v>
      </c>
      <c r="H149" s="4">
        <f>IF(F149="Not Rated", 0, D149 * VLOOKUP(C149, BonusRules!$A$2:$F$13, MATCH(F149, BonusRules!$B$1:$F$1, 0), FALSE))</f>
        <v>364.8</v>
      </c>
      <c r="I149">
        <f>D149 + H149</f>
        <v>36844.800000000003</v>
      </c>
      <c r="J149">
        <f t="shared" si="4"/>
        <v>1</v>
      </c>
      <c r="K149" t="str">
        <f t="shared" si="5"/>
        <v>30K-40K</v>
      </c>
    </row>
    <row r="150" spans="1:11" ht="15.75">
      <c r="A150" t="s">
        <v>480</v>
      </c>
      <c r="B150" t="s">
        <v>7</v>
      </c>
      <c r="C150" t="s">
        <v>23</v>
      </c>
      <c r="D150">
        <v>36710</v>
      </c>
      <c r="E150" t="s">
        <v>17</v>
      </c>
      <c r="F150" t="s">
        <v>28</v>
      </c>
      <c r="G150" t="str">
        <f>IF(B150="", "Not Disclosed", B150)</f>
        <v>Male</v>
      </c>
      <c r="H150" s="4">
        <f>IF(F150="Not Rated", 0, D150 * VLOOKUP(C150, BonusRules!$A$2:$F$13, MATCH(F150, BonusRules!$B$1:$F$1, 0), FALSE))</f>
        <v>367.1</v>
      </c>
      <c r="I150">
        <f>D150 + H150</f>
        <v>37077.1</v>
      </c>
      <c r="J150">
        <f t="shared" si="4"/>
        <v>1</v>
      </c>
      <c r="K150" t="str">
        <f t="shared" si="5"/>
        <v>30K-40K</v>
      </c>
    </row>
    <row r="151" spans="1:11" ht="15.75">
      <c r="A151" t="s">
        <v>737</v>
      </c>
      <c r="B151" t="s">
        <v>12</v>
      </c>
      <c r="C151" t="s">
        <v>27</v>
      </c>
      <c r="D151">
        <v>73490</v>
      </c>
      <c r="E151" t="s">
        <v>21</v>
      </c>
      <c r="F151" t="s">
        <v>24</v>
      </c>
      <c r="G151" t="str">
        <f>IF(B151="", "Not Disclosed", B151)</f>
        <v>Female</v>
      </c>
      <c r="H151" s="4">
        <f>IF(F151="Not Rated", 0, D151 * VLOOKUP(C151, BonusRules!$A$2:$F$13, MATCH(F151, BonusRules!$B$1:$F$1, 0), FALSE))</f>
        <v>367.45</v>
      </c>
      <c r="I151">
        <f>D151 + H151</f>
        <v>73857.45</v>
      </c>
      <c r="J151">
        <f t="shared" si="4"/>
        <v>1</v>
      </c>
      <c r="K151" t="str">
        <f t="shared" si="5"/>
        <v>70K-80K</v>
      </c>
    </row>
    <row r="152" spans="1:11" ht="15.75">
      <c r="A152" t="s">
        <v>900</v>
      </c>
      <c r="B152" t="s">
        <v>7</v>
      </c>
      <c r="C152" t="s">
        <v>23</v>
      </c>
      <c r="D152">
        <v>37060</v>
      </c>
      <c r="E152" t="s">
        <v>21</v>
      </c>
      <c r="F152" t="s">
        <v>28</v>
      </c>
      <c r="G152" t="str">
        <f>IF(B152="", "Not Disclosed", B152)</f>
        <v>Male</v>
      </c>
      <c r="H152" s="4">
        <f>IF(F152="Not Rated", 0, D152 * VLOOKUP(C152, BonusRules!$A$2:$F$13, MATCH(F152, BonusRules!$B$1:$F$1, 0), FALSE))</f>
        <v>370.6</v>
      </c>
      <c r="I152">
        <f>D152 + H152</f>
        <v>37430.6</v>
      </c>
      <c r="J152">
        <f t="shared" si="4"/>
        <v>1</v>
      </c>
      <c r="K152" t="str">
        <f t="shared" si="5"/>
        <v>30K-40K</v>
      </c>
    </row>
    <row r="153" spans="1:11" ht="15.75">
      <c r="A153" t="s">
        <v>104</v>
      </c>
      <c r="C153" t="s">
        <v>31</v>
      </c>
      <c r="D153">
        <v>74620</v>
      </c>
      <c r="E153" t="s">
        <v>21</v>
      </c>
      <c r="F153" t="s">
        <v>24</v>
      </c>
      <c r="G153" t="str">
        <f>IF(B153="", "Not Disclosed", B153)</f>
        <v>Not Disclosed</v>
      </c>
      <c r="H153" s="4">
        <f>IF(F153="Not Rated", 0, D153 * VLOOKUP(C153, BonusRules!$A$2:$F$13, MATCH(F153, BonusRules!$B$1:$F$1, 0), FALSE))</f>
        <v>373.1</v>
      </c>
      <c r="I153">
        <f>D153 + H153</f>
        <v>74993.100000000006</v>
      </c>
      <c r="J153">
        <f t="shared" si="4"/>
        <v>1</v>
      </c>
      <c r="K153" t="str">
        <f t="shared" si="5"/>
        <v>70K-80K</v>
      </c>
    </row>
    <row r="154" spans="1:11" ht="15.75">
      <c r="A154" t="s">
        <v>49</v>
      </c>
      <c r="B154" t="s">
        <v>7</v>
      </c>
      <c r="C154" t="s">
        <v>50</v>
      </c>
      <c r="D154">
        <v>116980</v>
      </c>
      <c r="E154" t="s">
        <v>21</v>
      </c>
      <c r="F154" t="s">
        <v>51</v>
      </c>
      <c r="G154" t="str">
        <f>IF(B154="", "Not Disclosed", B154)</f>
        <v>Male</v>
      </c>
      <c r="H154" s="4">
        <f>75000 * 0.005</f>
        <v>375</v>
      </c>
      <c r="I154">
        <f>D154 + H154</f>
        <v>117355</v>
      </c>
      <c r="J154">
        <f t="shared" si="4"/>
        <v>0</v>
      </c>
      <c r="K154" t="str">
        <f t="shared" si="5"/>
        <v>110K-120K</v>
      </c>
    </row>
    <row r="155" spans="1:11" ht="15.75">
      <c r="A155" t="s">
        <v>70</v>
      </c>
      <c r="B155" t="s">
        <v>7</v>
      </c>
      <c r="C155" t="s">
        <v>27</v>
      </c>
      <c r="D155">
        <v>28330</v>
      </c>
      <c r="E155" t="s">
        <v>9</v>
      </c>
      <c r="F155" t="s">
        <v>51</v>
      </c>
      <c r="G155" t="str">
        <f>IF(B155="", "Not Disclosed", B155)</f>
        <v>Male</v>
      </c>
      <c r="H155" s="4">
        <f>75000 * 0.005</f>
        <v>375</v>
      </c>
      <c r="I155">
        <f>D155 + H155</f>
        <v>28705</v>
      </c>
      <c r="J155">
        <f t="shared" si="4"/>
        <v>1</v>
      </c>
      <c r="K155" t="str">
        <f t="shared" si="5"/>
        <v>20K-30K</v>
      </c>
    </row>
    <row r="156" spans="1:11" ht="15.75">
      <c r="A156" t="s">
        <v>78</v>
      </c>
      <c r="C156" t="s">
        <v>31</v>
      </c>
      <c r="D156">
        <v>54130</v>
      </c>
      <c r="E156" t="s">
        <v>21</v>
      </c>
      <c r="F156" t="s">
        <v>51</v>
      </c>
      <c r="G156" t="str">
        <f>IF(B156="", "Not Disclosed", B156)</f>
        <v>Not Disclosed</v>
      </c>
      <c r="H156" s="4">
        <f>75000 * 0.005</f>
        <v>375</v>
      </c>
      <c r="I156">
        <f>D156 + H156</f>
        <v>54505</v>
      </c>
      <c r="J156">
        <f t="shared" si="4"/>
        <v>1</v>
      </c>
      <c r="K156" t="str">
        <f t="shared" si="5"/>
        <v>50K-60K</v>
      </c>
    </row>
    <row r="157" spans="1:11" ht="15.75">
      <c r="A157" t="s">
        <v>82</v>
      </c>
      <c r="B157" t="s">
        <v>7</v>
      </c>
      <c r="C157" t="s">
        <v>42</v>
      </c>
      <c r="D157">
        <v>114690</v>
      </c>
      <c r="E157" t="s">
        <v>9</v>
      </c>
      <c r="F157" t="s">
        <v>51</v>
      </c>
      <c r="G157" t="str">
        <f>IF(B157="", "Not Disclosed", B157)</f>
        <v>Male</v>
      </c>
      <c r="H157" s="4">
        <f>75000 * 0.005</f>
        <v>375</v>
      </c>
      <c r="I157">
        <f>D157 + H157</f>
        <v>115065</v>
      </c>
      <c r="J157">
        <f t="shared" si="4"/>
        <v>0</v>
      </c>
      <c r="K157" t="str">
        <f t="shared" si="5"/>
        <v>110K-120K</v>
      </c>
    </row>
    <row r="158" spans="1:11" ht="15.75">
      <c r="A158" t="s">
        <v>86</v>
      </c>
      <c r="B158" t="s">
        <v>12</v>
      </c>
      <c r="C158" t="s">
        <v>31</v>
      </c>
      <c r="D158">
        <v>71230</v>
      </c>
      <c r="E158" t="s">
        <v>21</v>
      </c>
      <c r="F158" t="s">
        <v>51</v>
      </c>
      <c r="G158" t="str">
        <f>IF(B158="", "Not Disclosed", B158)</f>
        <v>Female</v>
      </c>
      <c r="H158" s="4">
        <f>75000 * 0.005</f>
        <v>375</v>
      </c>
      <c r="I158">
        <f>D158 + H158</f>
        <v>71605</v>
      </c>
      <c r="J158">
        <f t="shared" si="4"/>
        <v>1</v>
      </c>
      <c r="K158" t="str">
        <f t="shared" si="5"/>
        <v>70K-80K</v>
      </c>
    </row>
    <row r="159" spans="1:11" ht="15.75">
      <c r="A159" t="s">
        <v>98</v>
      </c>
      <c r="B159" t="s">
        <v>7</v>
      </c>
      <c r="C159" t="s">
        <v>42</v>
      </c>
      <c r="D159">
        <v>55310</v>
      </c>
      <c r="E159" t="s">
        <v>21</v>
      </c>
      <c r="F159" t="s">
        <v>51</v>
      </c>
      <c r="G159" t="str">
        <f>IF(B159="", "Not Disclosed", B159)</f>
        <v>Male</v>
      </c>
      <c r="H159" s="4">
        <f>75000 * 0.005</f>
        <v>375</v>
      </c>
      <c r="I159">
        <f>D159 + H159</f>
        <v>55685</v>
      </c>
      <c r="J159">
        <f t="shared" si="4"/>
        <v>1</v>
      </c>
      <c r="K159" t="str">
        <f t="shared" si="5"/>
        <v>50K-60K</v>
      </c>
    </row>
    <row r="160" spans="1:11" ht="15.75">
      <c r="A160" t="s">
        <v>109</v>
      </c>
      <c r="B160" t="s">
        <v>12</v>
      </c>
      <c r="C160" t="s">
        <v>31</v>
      </c>
      <c r="D160">
        <v>51320</v>
      </c>
      <c r="E160" t="s">
        <v>21</v>
      </c>
      <c r="F160" t="s">
        <v>51</v>
      </c>
      <c r="G160" t="str">
        <f>IF(B160="", "Not Disclosed", B160)</f>
        <v>Female</v>
      </c>
      <c r="H160" s="4">
        <f>75000 * 0.005</f>
        <v>375</v>
      </c>
      <c r="I160">
        <f>D160 + H160</f>
        <v>51695</v>
      </c>
      <c r="J160">
        <f t="shared" si="4"/>
        <v>1</v>
      </c>
      <c r="K160" t="str">
        <f t="shared" si="5"/>
        <v>50K-60K</v>
      </c>
    </row>
    <row r="161" spans="1:11" ht="15.75">
      <c r="A161" t="s">
        <v>122</v>
      </c>
      <c r="B161" t="s">
        <v>7</v>
      </c>
      <c r="C161" t="s">
        <v>50</v>
      </c>
      <c r="D161">
        <v>29880</v>
      </c>
      <c r="E161" t="s">
        <v>9</v>
      </c>
      <c r="F161" t="s">
        <v>51</v>
      </c>
      <c r="G161" t="str">
        <f>IF(B161="", "Not Disclosed", B161)</f>
        <v>Male</v>
      </c>
      <c r="H161" s="4">
        <f>75000 * 0.005</f>
        <v>375</v>
      </c>
      <c r="I161">
        <f>D161 + H161</f>
        <v>30255</v>
      </c>
      <c r="J161">
        <f t="shared" si="4"/>
        <v>1</v>
      </c>
      <c r="K161" t="str">
        <f t="shared" si="5"/>
        <v>20K-30K</v>
      </c>
    </row>
    <row r="162" spans="1:11" ht="15.75">
      <c r="A162" t="s">
        <v>168</v>
      </c>
      <c r="B162" t="s">
        <v>12</v>
      </c>
      <c r="C162" t="s">
        <v>27</v>
      </c>
      <c r="D162">
        <v>65350</v>
      </c>
      <c r="E162" t="s">
        <v>17</v>
      </c>
      <c r="F162" t="s">
        <v>51</v>
      </c>
      <c r="G162" t="str">
        <f>IF(B162="", "Not Disclosed", B162)</f>
        <v>Female</v>
      </c>
      <c r="H162" s="4">
        <f>75000 * 0.005</f>
        <v>375</v>
      </c>
      <c r="I162">
        <f>D162 + H162</f>
        <v>65725</v>
      </c>
      <c r="J162">
        <f t="shared" si="4"/>
        <v>1</v>
      </c>
      <c r="K162" t="str">
        <f t="shared" si="5"/>
        <v>60K-70K</v>
      </c>
    </row>
    <row r="163" spans="1:11" ht="15.75">
      <c r="A163" t="s">
        <v>176</v>
      </c>
      <c r="B163" t="s">
        <v>12</v>
      </c>
      <c r="C163" t="s">
        <v>37</v>
      </c>
      <c r="D163">
        <v>72500</v>
      </c>
      <c r="E163" t="s">
        <v>9</v>
      </c>
      <c r="F163" t="s">
        <v>51</v>
      </c>
      <c r="G163" t="str">
        <f>IF(B163="", "Not Disclosed", B163)</f>
        <v>Female</v>
      </c>
      <c r="H163" s="4">
        <f>75000 * 0.005</f>
        <v>375</v>
      </c>
      <c r="I163">
        <f>D163 + H163</f>
        <v>72875</v>
      </c>
      <c r="J163">
        <f t="shared" si="4"/>
        <v>1</v>
      </c>
      <c r="K163" t="str">
        <f t="shared" si="5"/>
        <v>70K-80K</v>
      </c>
    </row>
    <row r="164" spans="1:11" ht="15.75">
      <c r="A164" t="s">
        <v>178</v>
      </c>
      <c r="B164" t="s">
        <v>7</v>
      </c>
      <c r="C164" t="s">
        <v>37</v>
      </c>
      <c r="D164">
        <v>104080</v>
      </c>
      <c r="E164" t="s">
        <v>17</v>
      </c>
      <c r="F164" t="s">
        <v>51</v>
      </c>
      <c r="G164" t="str">
        <f>IF(B164="", "Not Disclosed", B164)</f>
        <v>Male</v>
      </c>
      <c r="H164" s="4">
        <f>75000 * 0.005</f>
        <v>375</v>
      </c>
      <c r="I164">
        <f>D164 + H164</f>
        <v>104455</v>
      </c>
      <c r="J164">
        <f t="shared" si="4"/>
        <v>0</v>
      </c>
      <c r="K164" t="str">
        <f t="shared" si="5"/>
        <v>100K-110K</v>
      </c>
    </row>
    <row r="165" spans="1:11" ht="15.75">
      <c r="A165" t="s">
        <v>182</v>
      </c>
      <c r="C165" t="s">
        <v>50</v>
      </c>
      <c r="D165">
        <v>70080</v>
      </c>
      <c r="E165" t="s">
        <v>9</v>
      </c>
      <c r="F165" t="s">
        <v>51</v>
      </c>
      <c r="G165" t="str">
        <f>IF(B165="", "Not Disclosed", B165)</f>
        <v>Not Disclosed</v>
      </c>
      <c r="H165" s="4">
        <f>75000 * 0.005</f>
        <v>375</v>
      </c>
      <c r="I165">
        <f>D165 + H165</f>
        <v>70455</v>
      </c>
      <c r="J165">
        <f t="shared" si="4"/>
        <v>1</v>
      </c>
      <c r="K165" t="str">
        <f t="shared" si="5"/>
        <v>70K-80K</v>
      </c>
    </row>
    <row r="166" spans="1:11" ht="15.75">
      <c r="A166" t="s">
        <v>233</v>
      </c>
      <c r="B166" t="s">
        <v>12</v>
      </c>
      <c r="C166" t="s">
        <v>23</v>
      </c>
      <c r="D166">
        <v>75720</v>
      </c>
      <c r="E166" t="s">
        <v>17</v>
      </c>
      <c r="F166" t="s">
        <v>51</v>
      </c>
      <c r="G166" t="str">
        <f>IF(B166="", "Not Disclosed", B166)</f>
        <v>Female</v>
      </c>
      <c r="H166" s="4">
        <f>75000 * 0.005</f>
        <v>375</v>
      </c>
      <c r="I166">
        <f>D166 + H166</f>
        <v>76095</v>
      </c>
      <c r="J166">
        <f t="shared" si="4"/>
        <v>1</v>
      </c>
      <c r="K166" t="str">
        <f t="shared" si="5"/>
        <v>70K-80K</v>
      </c>
    </row>
    <row r="167" spans="1:11" ht="15.75">
      <c r="A167" t="s">
        <v>261</v>
      </c>
      <c r="B167" t="s">
        <v>12</v>
      </c>
      <c r="C167" t="s">
        <v>8</v>
      </c>
      <c r="D167">
        <v>84600</v>
      </c>
      <c r="E167" t="s">
        <v>17</v>
      </c>
      <c r="F167" t="s">
        <v>51</v>
      </c>
      <c r="G167" t="str">
        <f>IF(B167="", "Not Disclosed", B167)</f>
        <v>Female</v>
      </c>
      <c r="H167" s="4">
        <f>75000 * 0.005</f>
        <v>375</v>
      </c>
      <c r="I167">
        <f>D167 + H167</f>
        <v>84975</v>
      </c>
      <c r="J167">
        <f t="shared" si="4"/>
        <v>1</v>
      </c>
      <c r="K167" t="str">
        <f t="shared" si="5"/>
        <v>80K-90K</v>
      </c>
    </row>
    <row r="168" spans="1:11" ht="15.75">
      <c r="A168" t="s">
        <v>268</v>
      </c>
      <c r="B168" t="s">
        <v>7</v>
      </c>
      <c r="C168" t="s">
        <v>42</v>
      </c>
      <c r="D168">
        <v>75320</v>
      </c>
      <c r="E168" t="s">
        <v>9</v>
      </c>
      <c r="F168" t="s">
        <v>51</v>
      </c>
      <c r="G168" t="str">
        <f>IF(B168="", "Not Disclosed", B168)</f>
        <v>Male</v>
      </c>
      <c r="H168" s="4">
        <f>75000 * 0.005</f>
        <v>375</v>
      </c>
      <c r="I168">
        <f>D168 + H168</f>
        <v>75695</v>
      </c>
      <c r="J168">
        <f t="shared" si="4"/>
        <v>1</v>
      </c>
      <c r="K168" t="str">
        <f t="shared" si="5"/>
        <v>70K-80K</v>
      </c>
    </row>
    <row r="169" spans="1:11" ht="15.75">
      <c r="A169" t="s">
        <v>283</v>
      </c>
      <c r="B169" t="s">
        <v>7</v>
      </c>
      <c r="C169" t="s">
        <v>67</v>
      </c>
      <c r="D169">
        <v>77130</v>
      </c>
      <c r="E169" t="s">
        <v>9</v>
      </c>
      <c r="F169" t="s">
        <v>51</v>
      </c>
      <c r="G169" t="str">
        <f>IF(B169="", "Not Disclosed", B169)</f>
        <v>Male</v>
      </c>
      <c r="H169" s="4">
        <f>75000 * 0.005</f>
        <v>375</v>
      </c>
      <c r="I169">
        <f>D169 + H169</f>
        <v>77505</v>
      </c>
      <c r="J169">
        <f t="shared" si="4"/>
        <v>1</v>
      </c>
      <c r="K169" t="str">
        <f t="shared" si="5"/>
        <v>70K-80K</v>
      </c>
    </row>
    <row r="170" spans="1:11" ht="15.75">
      <c r="A170" t="s">
        <v>288</v>
      </c>
      <c r="C170" t="s">
        <v>67</v>
      </c>
      <c r="D170">
        <v>105870</v>
      </c>
      <c r="E170" t="s">
        <v>17</v>
      </c>
      <c r="F170" t="s">
        <v>51</v>
      </c>
      <c r="G170" t="str">
        <f>IF(B170="", "Not Disclosed", B170)</f>
        <v>Not Disclosed</v>
      </c>
      <c r="H170" s="4">
        <f>75000 * 0.005</f>
        <v>375</v>
      </c>
      <c r="I170">
        <f>D170 + H170</f>
        <v>106245</v>
      </c>
      <c r="J170">
        <f t="shared" si="4"/>
        <v>0</v>
      </c>
      <c r="K170" t="str">
        <f t="shared" si="5"/>
        <v>100K-110K</v>
      </c>
    </row>
    <row r="171" spans="1:11" ht="15.75">
      <c r="A171" t="s">
        <v>129</v>
      </c>
      <c r="B171" t="s">
        <v>12</v>
      </c>
      <c r="C171" t="s">
        <v>50</v>
      </c>
      <c r="D171">
        <v>44450</v>
      </c>
      <c r="E171" t="s">
        <v>21</v>
      </c>
      <c r="F171" t="s">
        <v>51</v>
      </c>
      <c r="G171" t="str">
        <f>IF(B171="", "Not Disclosed", B171)</f>
        <v>Female</v>
      </c>
      <c r="H171" s="4">
        <f>75000 * 0.005</f>
        <v>375</v>
      </c>
      <c r="I171">
        <f>D171 + H171</f>
        <v>44825</v>
      </c>
      <c r="J171">
        <f t="shared" si="4"/>
        <v>1</v>
      </c>
      <c r="K171" t="str">
        <f t="shared" si="5"/>
        <v>40K-50K</v>
      </c>
    </row>
    <row r="172" spans="1:11" ht="15.75">
      <c r="A172" t="s">
        <v>315</v>
      </c>
      <c r="B172" t="s">
        <v>7</v>
      </c>
      <c r="C172" t="s">
        <v>23</v>
      </c>
      <c r="D172">
        <v>86360</v>
      </c>
      <c r="E172" t="s">
        <v>21</v>
      </c>
      <c r="F172" t="s">
        <v>51</v>
      </c>
      <c r="G172" t="str">
        <f>IF(B172="", "Not Disclosed", B172)</f>
        <v>Male</v>
      </c>
      <c r="H172" s="4">
        <f>75000 * 0.005</f>
        <v>375</v>
      </c>
      <c r="I172">
        <f>D172 + H172</f>
        <v>86735</v>
      </c>
      <c r="J172">
        <f t="shared" si="4"/>
        <v>1</v>
      </c>
      <c r="K172" t="str">
        <f t="shared" si="5"/>
        <v>80K-90K</v>
      </c>
    </row>
    <row r="173" spans="1:11" ht="15.75">
      <c r="A173" t="s">
        <v>320</v>
      </c>
      <c r="B173" t="s">
        <v>7</v>
      </c>
      <c r="C173" t="s">
        <v>34</v>
      </c>
      <c r="D173">
        <v>67660</v>
      </c>
      <c r="E173" t="s">
        <v>21</v>
      </c>
      <c r="F173" t="s">
        <v>51</v>
      </c>
      <c r="G173" t="str">
        <f>IF(B173="", "Not Disclosed", B173)</f>
        <v>Male</v>
      </c>
      <c r="H173" s="4">
        <f>75000 * 0.005</f>
        <v>375</v>
      </c>
      <c r="I173">
        <f>D173 + H173</f>
        <v>68035</v>
      </c>
      <c r="J173">
        <f t="shared" si="4"/>
        <v>1</v>
      </c>
      <c r="K173" t="str">
        <f t="shared" si="5"/>
        <v>60K-70K</v>
      </c>
    </row>
    <row r="174" spans="1:11" ht="15.75">
      <c r="A174" t="s">
        <v>323</v>
      </c>
      <c r="B174" t="s">
        <v>12</v>
      </c>
      <c r="C174" t="s">
        <v>13</v>
      </c>
      <c r="D174">
        <v>78380</v>
      </c>
      <c r="E174" t="s">
        <v>17</v>
      </c>
      <c r="F174" t="s">
        <v>51</v>
      </c>
      <c r="G174" t="str">
        <f>IF(B174="", "Not Disclosed", B174)</f>
        <v>Female</v>
      </c>
      <c r="H174" s="4">
        <f>75000 * 0.005</f>
        <v>375</v>
      </c>
      <c r="I174">
        <f>D174 + H174</f>
        <v>78755</v>
      </c>
      <c r="J174">
        <f t="shared" si="4"/>
        <v>1</v>
      </c>
      <c r="K174" t="str">
        <f t="shared" si="5"/>
        <v>70K-80K</v>
      </c>
    </row>
    <row r="175" spans="1:11" ht="15.75">
      <c r="A175" t="s">
        <v>346</v>
      </c>
      <c r="B175" t="s">
        <v>7</v>
      </c>
      <c r="C175" t="s">
        <v>20</v>
      </c>
      <c r="D175">
        <v>90700</v>
      </c>
      <c r="E175" t="s">
        <v>17</v>
      </c>
      <c r="F175" t="s">
        <v>51</v>
      </c>
      <c r="G175" t="str">
        <f>IF(B175="", "Not Disclosed", B175)</f>
        <v>Male</v>
      </c>
      <c r="H175" s="4">
        <f>75000 * 0.005</f>
        <v>375</v>
      </c>
      <c r="I175">
        <f>D175 + H175</f>
        <v>91075</v>
      </c>
      <c r="J175">
        <f t="shared" si="4"/>
        <v>0</v>
      </c>
      <c r="K175" t="str">
        <f t="shared" si="5"/>
        <v>90K-100K</v>
      </c>
    </row>
    <row r="176" spans="1:11" ht="15.75">
      <c r="A176" t="s">
        <v>371</v>
      </c>
      <c r="B176" t="s">
        <v>7</v>
      </c>
      <c r="C176" t="s">
        <v>37</v>
      </c>
      <c r="D176">
        <v>115190</v>
      </c>
      <c r="E176" t="s">
        <v>21</v>
      </c>
      <c r="F176" t="s">
        <v>51</v>
      </c>
      <c r="G176" t="str">
        <f>IF(B176="", "Not Disclosed", B176)</f>
        <v>Male</v>
      </c>
      <c r="H176" s="4">
        <f>75000 * 0.005</f>
        <v>375</v>
      </c>
      <c r="I176">
        <f>D176 + H176</f>
        <v>115565</v>
      </c>
      <c r="J176">
        <f t="shared" si="4"/>
        <v>0</v>
      </c>
      <c r="K176" t="str">
        <f t="shared" si="5"/>
        <v>110K-120K</v>
      </c>
    </row>
    <row r="177" spans="1:11" ht="15.75">
      <c r="A177" t="s">
        <v>403</v>
      </c>
      <c r="B177" t="s">
        <v>12</v>
      </c>
      <c r="C177" t="s">
        <v>37</v>
      </c>
      <c r="D177">
        <v>96920</v>
      </c>
      <c r="E177" t="s">
        <v>17</v>
      </c>
      <c r="F177" t="s">
        <v>51</v>
      </c>
      <c r="G177" t="str">
        <f>IF(B177="", "Not Disclosed", B177)</f>
        <v>Female</v>
      </c>
      <c r="H177" s="4">
        <f>75000 * 0.005</f>
        <v>375</v>
      </c>
      <c r="I177">
        <f>D177 + H177</f>
        <v>97295</v>
      </c>
      <c r="J177">
        <f t="shared" si="4"/>
        <v>0</v>
      </c>
      <c r="K177" t="str">
        <f t="shared" si="5"/>
        <v>90K-100K</v>
      </c>
    </row>
    <row r="178" spans="1:11" ht="15.75">
      <c r="A178" t="s">
        <v>434</v>
      </c>
      <c r="B178" t="s">
        <v>7</v>
      </c>
      <c r="C178" t="s">
        <v>20</v>
      </c>
      <c r="D178">
        <v>40980</v>
      </c>
      <c r="E178" t="s">
        <v>21</v>
      </c>
      <c r="F178" t="s">
        <v>51</v>
      </c>
      <c r="G178" t="str">
        <f>IF(B178="", "Not Disclosed", B178)</f>
        <v>Male</v>
      </c>
      <c r="H178" s="4">
        <f>75000 * 0.005</f>
        <v>375</v>
      </c>
      <c r="I178">
        <f>D178 + H178</f>
        <v>41355</v>
      </c>
      <c r="J178">
        <f t="shared" si="4"/>
        <v>1</v>
      </c>
      <c r="K178" t="str">
        <f t="shared" si="5"/>
        <v>40K-50K</v>
      </c>
    </row>
    <row r="179" spans="1:11" ht="15.75">
      <c r="A179" t="s">
        <v>435</v>
      </c>
      <c r="B179" t="s">
        <v>7</v>
      </c>
      <c r="C179" t="s">
        <v>67</v>
      </c>
      <c r="D179">
        <v>48980</v>
      </c>
      <c r="E179" t="s">
        <v>21</v>
      </c>
      <c r="F179" t="s">
        <v>51</v>
      </c>
      <c r="G179" t="str">
        <f>IF(B179="", "Not Disclosed", B179)</f>
        <v>Male</v>
      </c>
      <c r="H179" s="4">
        <f>75000 * 0.005</f>
        <v>375</v>
      </c>
      <c r="I179">
        <f>D179 + H179</f>
        <v>49355</v>
      </c>
      <c r="J179">
        <f t="shared" si="4"/>
        <v>1</v>
      </c>
      <c r="K179" t="str">
        <f t="shared" si="5"/>
        <v>40K-50K</v>
      </c>
    </row>
    <row r="180" spans="1:11" ht="15.75">
      <c r="A180" t="s">
        <v>459</v>
      </c>
      <c r="B180" t="s">
        <v>7</v>
      </c>
      <c r="C180" t="s">
        <v>27</v>
      </c>
      <c r="D180">
        <v>57090</v>
      </c>
      <c r="E180" t="s">
        <v>21</v>
      </c>
      <c r="F180" t="s">
        <v>51</v>
      </c>
      <c r="G180" t="str">
        <f>IF(B180="", "Not Disclosed", B180)</f>
        <v>Male</v>
      </c>
      <c r="H180" s="4">
        <f>75000 * 0.005</f>
        <v>375</v>
      </c>
      <c r="I180">
        <f>D180 + H180</f>
        <v>57465</v>
      </c>
      <c r="J180">
        <f t="shared" si="4"/>
        <v>1</v>
      </c>
      <c r="K180" t="str">
        <f t="shared" si="5"/>
        <v>50K-60K</v>
      </c>
    </row>
    <row r="181" spans="1:11" ht="15.75">
      <c r="A181" t="s">
        <v>473</v>
      </c>
      <c r="B181" t="s">
        <v>12</v>
      </c>
      <c r="C181" t="s">
        <v>37</v>
      </c>
      <c r="D181">
        <v>74800</v>
      </c>
      <c r="E181" t="s">
        <v>9</v>
      </c>
      <c r="F181" t="s">
        <v>51</v>
      </c>
      <c r="G181" t="str">
        <f>IF(B181="", "Not Disclosed", B181)</f>
        <v>Female</v>
      </c>
      <c r="H181" s="4">
        <f>75000 * 0.005</f>
        <v>375</v>
      </c>
      <c r="I181">
        <f>D181 + H181</f>
        <v>75175</v>
      </c>
      <c r="J181">
        <f t="shared" si="4"/>
        <v>1</v>
      </c>
      <c r="K181" t="str">
        <f t="shared" si="5"/>
        <v>70K-80K</v>
      </c>
    </row>
    <row r="182" spans="1:11" ht="15.75">
      <c r="A182" t="s">
        <v>481</v>
      </c>
      <c r="B182" t="s">
        <v>12</v>
      </c>
      <c r="C182" t="s">
        <v>8</v>
      </c>
      <c r="D182">
        <v>98360</v>
      </c>
      <c r="E182" t="s">
        <v>17</v>
      </c>
      <c r="F182" t="s">
        <v>51</v>
      </c>
      <c r="G182" t="str">
        <f>IF(B182="", "Not Disclosed", B182)</f>
        <v>Female</v>
      </c>
      <c r="H182" s="4">
        <f>75000 * 0.005</f>
        <v>375</v>
      </c>
      <c r="I182">
        <f>D182 + H182</f>
        <v>98735</v>
      </c>
      <c r="J182">
        <f t="shared" si="4"/>
        <v>0</v>
      </c>
      <c r="K182" t="str">
        <f t="shared" si="5"/>
        <v>90K-100K</v>
      </c>
    </row>
    <row r="183" spans="1:11" ht="15.75">
      <c r="A183" t="s">
        <v>493</v>
      </c>
      <c r="B183" t="s">
        <v>7</v>
      </c>
      <c r="C183" t="s">
        <v>20</v>
      </c>
      <c r="D183">
        <v>57620</v>
      </c>
      <c r="E183" t="s">
        <v>9</v>
      </c>
      <c r="F183" t="s">
        <v>51</v>
      </c>
      <c r="G183" t="str">
        <f>IF(B183="", "Not Disclosed", B183)</f>
        <v>Male</v>
      </c>
      <c r="H183" s="4">
        <f>75000 * 0.005</f>
        <v>375</v>
      </c>
      <c r="I183">
        <f>D183 + H183</f>
        <v>57995</v>
      </c>
      <c r="J183">
        <f t="shared" si="4"/>
        <v>1</v>
      </c>
      <c r="K183" t="str">
        <f t="shared" si="5"/>
        <v>50K-60K</v>
      </c>
    </row>
    <row r="184" spans="1:11" ht="15.75">
      <c r="A184" t="s">
        <v>518</v>
      </c>
      <c r="B184" t="s">
        <v>12</v>
      </c>
      <c r="C184" t="s">
        <v>67</v>
      </c>
      <c r="D184">
        <v>29530</v>
      </c>
      <c r="E184" t="s">
        <v>21</v>
      </c>
      <c r="F184" t="s">
        <v>51</v>
      </c>
      <c r="G184" t="str">
        <f>IF(B184="", "Not Disclosed", B184)</f>
        <v>Female</v>
      </c>
      <c r="H184" s="4">
        <f>75000 * 0.005</f>
        <v>375</v>
      </c>
      <c r="I184">
        <f>D184 + H184</f>
        <v>29905</v>
      </c>
      <c r="J184">
        <f t="shared" si="4"/>
        <v>1</v>
      </c>
      <c r="K184" t="str">
        <f t="shared" si="5"/>
        <v>20K-30K</v>
      </c>
    </row>
    <row r="185" spans="1:11" ht="15.75">
      <c r="A185" t="s">
        <v>520</v>
      </c>
      <c r="B185" t="s">
        <v>7</v>
      </c>
      <c r="C185" t="s">
        <v>13</v>
      </c>
      <c r="D185">
        <v>90530</v>
      </c>
      <c r="E185" t="s">
        <v>9</v>
      </c>
      <c r="F185" t="s">
        <v>51</v>
      </c>
      <c r="G185" t="str">
        <f>IF(B185="", "Not Disclosed", B185)</f>
        <v>Male</v>
      </c>
      <c r="H185" s="4">
        <f>75000 * 0.005</f>
        <v>375</v>
      </c>
      <c r="I185">
        <f>D185 + H185</f>
        <v>90905</v>
      </c>
      <c r="J185">
        <f t="shared" si="4"/>
        <v>0</v>
      </c>
      <c r="K185" t="str">
        <f t="shared" si="5"/>
        <v>90K-100K</v>
      </c>
    </row>
    <row r="186" spans="1:11" ht="15.75">
      <c r="A186" t="s">
        <v>538</v>
      </c>
      <c r="B186" t="s">
        <v>7</v>
      </c>
      <c r="C186" t="s">
        <v>67</v>
      </c>
      <c r="D186">
        <v>65700</v>
      </c>
      <c r="E186" t="s">
        <v>17</v>
      </c>
      <c r="F186" t="s">
        <v>51</v>
      </c>
      <c r="G186" t="str">
        <f>IF(B186="", "Not Disclosed", B186)</f>
        <v>Male</v>
      </c>
      <c r="H186" s="4">
        <f>75000 * 0.005</f>
        <v>375</v>
      </c>
      <c r="I186">
        <f>D186 + H186</f>
        <v>66075</v>
      </c>
      <c r="J186">
        <f t="shared" si="4"/>
        <v>1</v>
      </c>
      <c r="K186" t="str">
        <f t="shared" si="5"/>
        <v>60K-70K</v>
      </c>
    </row>
    <row r="187" spans="1:11" ht="15.75">
      <c r="A187" t="s">
        <v>550</v>
      </c>
      <c r="B187" t="s">
        <v>12</v>
      </c>
      <c r="C187" t="s">
        <v>31</v>
      </c>
      <c r="D187">
        <v>69060</v>
      </c>
      <c r="E187" t="s">
        <v>9</v>
      </c>
      <c r="F187" t="s">
        <v>51</v>
      </c>
      <c r="G187" t="str">
        <f>IF(B187="", "Not Disclosed", B187)</f>
        <v>Female</v>
      </c>
      <c r="H187" s="4">
        <f>75000 * 0.005</f>
        <v>375</v>
      </c>
      <c r="I187">
        <f>D187 + H187</f>
        <v>69435</v>
      </c>
      <c r="J187">
        <f t="shared" si="4"/>
        <v>1</v>
      </c>
      <c r="K187" t="str">
        <f t="shared" si="5"/>
        <v>60K-70K</v>
      </c>
    </row>
    <row r="188" spans="1:11" ht="15.75">
      <c r="A188" t="s">
        <v>641</v>
      </c>
      <c r="B188" t="s">
        <v>7</v>
      </c>
      <c r="C188" t="s">
        <v>31</v>
      </c>
      <c r="D188">
        <v>69730</v>
      </c>
      <c r="E188" t="s">
        <v>21</v>
      </c>
      <c r="F188" t="s">
        <v>51</v>
      </c>
      <c r="G188" t="str">
        <f>IF(B188="", "Not Disclosed", B188)</f>
        <v>Male</v>
      </c>
      <c r="H188" s="4">
        <f>75000 * 0.005</f>
        <v>375</v>
      </c>
      <c r="I188">
        <f>D188 + H188</f>
        <v>70105</v>
      </c>
      <c r="J188">
        <f t="shared" si="4"/>
        <v>1</v>
      </c>
      <c r="K188" t="str">
        <f t="shared" si="5"/>
        <v>60K-70K</v>
      </c>
    </row>
    <row r="189" spans="1:11" ht="15.75">
      <c r="A189" t="s">
        <v>658</v>
      </c>
      <c r="B189" t="s">
        <v>12</v>
      </c>
      <c r="C189" t="s">
        <v>27</v>
      </c>
      <c r="D189">
        <v>31200</v>
      </c>
      <c r="E189" t="s">
        <v>17</v>
      </c>
      <c r="F189" t="s">
        <v>51</v>
      </c>
      <c r="G189" t="str">
        <f>IF(B189="", "Not Disclosed", B189)</f>
        <v>Female</v>
      </c>
      <c r="H189" s="4">
        <f>75000 * 0.005</f>
        <v>375</v>
      </c>
      <c r="I189">
        <f>D189 + H189</f>
        <v>31575</v>
      </c>
      <c r="J189">
        <f t="shared" si="4"/>
        <v>1</v>
      </c>
      <c r="K189" t="str">
        <f t="shared" si="5"/>
        <v>30K-40K</v>
      </c>
    </row>
    <row r="190" spans="1:11" ht="15.75">
      <c r="A190" t="s">
        <v>664</v>
      </c>
      <c r="B190" t="s">
        <v>7</v>
      </c>
      <c r="C190" t="s">
        <v>27</v>
      </c>
      <c r="D190">
        <v>106930</v>
      </c>
      <c r="E190" t="s">
        <v>17</v>
      </c>
      <c r="F190" t="s">
        <v>51</v>
      </c>
      <c r="G190" t="str">
        <f>IF(B190="", "Not Disclosed", B190)</f>
        <v>Male</v>
      </c>
      <c r="H190" s="4">
        <f>75000 * 0.005</f>
        <v>375</v>
      </c>
      <c r="I190">
        <f>D190 + H190</f>
        <v>107305</v>
      </c>
      <c r="J190">
        <f t="shared" si="4"/>
        <v>0</v>
      </c>
      <c r="K190" t="str">
        <f t="shared" si="5"/>
        <v>100K-110K</v>
      </c>
    </row>
    <row r="191" spans="1:11" ht="15.75">
      <c r="A191" t="s">
        <v>704</v>
      </c>
      <c r="B191" t="s">
        <v>12</v>
      </c>
      <c r="C191" t="s">
        <v>31</v>
      </c>
      <c r="D191">
        <v>30940</v>
      </c>
      <c r="E191" t="s">
        <v>21</v>
      </c>
      <c r="F191" t="s">
        <v>51</v>
      </c>
      <c r="G191" t="str">
        <f>IF(B191="", "Not Disclosed", B191)</f>
        <v>Female</v>
      </c>
      <c r="H191" s="4">
        <f>75000 * 0.005</f>
        <v>375</v>
      </c>
      <c r="I191">
        <f>D191 + H191</f>
        <v>31315</v>
      </c>
      <c r="J191">
        <f t="shared" si="4"/>
        <v>1</v>
      </c>
      <c r="K191" t="str">
        <f t="shared" si="5"/>
        <v>30K-40K</v>
      </c>
    </row>
    <row r="192" spans="1:11" ht="15.75">
      <c r="A192" t="s">
        <v>708</v>
      </c>
      <c r="B192" t="s">
        <v>12</v>
      </c>
      <c r="C192" t="s">
        <v>31</v>
      </c>
      <c r="D192">
        <v>87930</v>
      </c>
      <c r="E192" t="s">
        <v>17</v>
      </c>
      <c r="F192" t="s">
        <v>51</v>
      </c>
      <c r="G192" t="str">
        <f>IF(B192="", "Not Disclosed", B192)</f>
        <v>Female</v>
      </c>
      <c r="H192" s="4">
        <f>75000 * 0.005</f>
        <v>375</v>
      </c>
      <c r="I192">
        <f>D192 + H192</f>
        <v>88305</v>
      </c>
      <c r="J192">
        <f t="shared" si="4"/>
        <v>1</v>
      </c>
      <c r="K192" t="str">
        <f t="shared" si="5"/>
        <v>80K-90K</v>
      </c>
    </row>
    <row r="193" spans="1:11" ht="15.75">
      <c r="A193" t="s">
        <v>749</v>
      </c>
      <c r="B193" t="s">
        <v>12</v>
      </c>
      <c r="C193" t="s">
        <v>42</v>
      </c>
      <c r="D193">
        <v>57000</v>
      </c>
      <c r="E193" t="s">
        <v>17</v>
      </c>
      <c r="F193" t="s">
        <v>51</v>
      </c>
      <c r="G193" t="str">
        <f>IF(B193="", "Not Disclosed", B193)</f>
        <v>Female</v>
      </c>
      <c r="H193" s="4">
        <f>75000 * 0.005</f>
        <v>375</v>
      </c>
      <c r="I193">
        <f>D193 + H193</f>
        <v>57375</v>
      </c>
      <c r="J193">
        <f t="shared" si="4"/>
        <v>1</v>
      </c>
      <c r="K193" t="str">
        <f t="shared" si="5"/>
        <v>50K-60K</v>
      </c>
    </row>
    <row r="194" spans="1:11" ht="15.75">
      <c r="A194" t="s">
        <v>788</v>
      </c>
      <c r="B194" t="s">
        <v>7</v>
      </c>
      <c r="C194" t="s">
        <v>27</v>
      </c>
      <c r="D194">
        <v>79590</v>
      </c>
      <c r="E194" t="s">
        <v>17</v>
      </c>
      <c r="F194" t="s">
        <v>51</v>
      </c>
      <c r="G194" t="str">
        <f>IF(B194="", "Not Disclosed", B194)</f>
        <v>Male</v>
      </c>
      <c r="H194" s="4">
        <f>75000 * 0.005</f>
        <v>375</v>
      </c>
      <c r="I194">
        <f>D194 + H194</f>
        <v>79965</v>
      </c>
      <c r="J194">
        <f t="shared" si="4"/>
        <v>1</v>
      </c>
      <c r="K194" t="str">
        <f t="shared" si="5"/>
        <v>70K-80K</v>
      </c>
    </row>
    <row r="195" spans="1:11" ht="15.75">
      <c r="A195" t="s">
        <v>797</v>
      </c>
      <c r="B195" t="s">
        <v>7</v>
      </c>
      <c r="C195" t="s">
        <v>67</v>
      </c>
      <c r="D195">
        <v>40750</v>
      </c>
      <c r="E195" t="s">
        <v>9</v>
      </c>
      <c r="F195" t="s">
        <v>51</v>
      </c>
      <c r="G195" t="str">
        <f>IF(B195="", "Not Disclosed", B195)</f>
        <v>Male</v>
      </c>
      <c r="H195" s="4">
        <f>75000 * 0.005</f>
        <v>375</v>
      </c>
      <c r="I195">
        <f>D195 + H195</f>
        <v>41125</v>
      </c>
      <c r="J195">
        <f t="shared" ref="J195:J258" si="6">IF(D195&lt;90000, 1, 0)</f>
        <v>1</v>
      </c>
      <c r="K195" t="str">
        <f t="shared" ref="K195:K258" si="7">CONCATENATE(ROUNDDOWN(D195/10000,0)*10, "K-", (ROUNDDOWN(D195/10000,0)+1)*10, "K")</f>
        <v>40K-50K</v>
      </c>
    </row>
    <row r="196" spans="1:11" ht="15.75">
      <c r="A196" t="s">
        <v>818</v>
      </c>
      <c r="B196" t="s">
        <v>12</v>
      </c>
      <c r="C196" t="s">
        <v>37</v>
      </c>
      <c r="D196">
        <v>86570</v>
      </c>
      <c r="E196" t="s">
        <v>21</v>
      </c>
      <c r="F196" t="s">
        <v>51</v>
      </c>
      <c r="G196" t="str">
        <f>IF(B196="", "Not Disclosed", B196)</f>
        <v>Female</v>
      </c>
      <c r="H196" s="4">
        <f>75000 * 0.005</f>
        <v>375</v>
      </c>
      <c r="I196">
        <f>D196 + H196</f>
        <v>86945</v>
      </c>
      <c r="J196">
        <f t="shared" si="6"/>
        <v>1</v>
      </c>
      <c r="K196" t="str">
        <f t="shared" si="7"/>
        <v>80K-90K</v>
      </c>
    </row>
    <row r="197" spans="1:11" ht="15.75">
      <c r="A197" t="s">
        <v>830</v>
      </c>
      <c r="B197" t="s">
        <v>7</v>
      </c>
      <c r="C197" t="s">
        <v>20</v>
      </c>
      <c r="D197">
        <v>108290</v>
      </c>
      <c r="E197" t="s">
        <v>17</v>
      </c>
      <c r="F197" t="s">
        <v>51</v>
      </c>
      <c r="G197" t="str">
        <f>IF(B197="", "Not Disclosed", B197)</f>
        <v>Male</v>
      </c>
      <c r="H197" s="4">
        <f>75000 * 0.005</f>
        <v>375</v>
      </c>
      <c r="I197">
        <f>D197 + H197</f>
        <v>108665</v>
      </c>
      <c r="J197">
        <f t="shared" si="6"/>
        <v>0</v>
      </c>
      <c r="K197" t="str">
        <f t="shared" si="7"/>
        <v>100K-110K</v>
      </c>
    </row>
    <row r="198" spans="1:11" ht="15.75">
      <c r="A198" t="s">
        <v>846</v>
      </c>
      <c r="B198" t="s">
        <v>7</v>
      </c>
      <c r="C198" t="s">
        <v>8</v>
      </c>
      <c r="D198">
        <v>44120</v>
      </c>
      <c r="E198" t="s">
        <v>9</v>
      </c>
      <c r="F198" t="s">
        <v>51</v>
      </c>
      <c r="G198" t="str">
        <f>IF(B198="", "Not Disclosed", B198)</f>
        <v>Male</v>
      </c>
      <c r="H198" s="4">
        <f>75000 * 0.005</f>
        <v>375</v>
      </c>
      <c r="I198">
        <f>D198 + H198</f>
        <v>44495</v>
      </c>
      <c r="J198">
        <f t="shared" si="6"/>
        <v>1</v>
      </c>
      <c r="K198" t="str">
        <f t="shared" si="7"/>
        <v>40K-50K</v>
      </c>
    </row>
    <row r="199" spans="1:11" ht="15.75">
      <c r="A199" t="s">
        <v>875</v>
      </c>
      <c r="B199" t="s">
        <v>7</v>
      </c>
      <c r="C199" t="s">
        <v>50</v>
      </c>
      <c r="D199">
        <v>82680</v>
      </c>
      <c r="E199" t="s">
        <v>9</v>
      </c>
      <c r="F199" t="s">
        <v>51</v>
      </c>
      <c r="G199" t="str">
        <f>IF(B199="", "Not Disclosed", B199)</f>
        <v>Male</v>
      </c>
      <c r="H199" s="4">
        <f>75000 * 0.005</f>
        <v>375</v>
      </c>
      <c r="I199">
        <f>D199 + H199</f>
        <v>83055</v>
      </c>
      <c r="J199">
        <f t="shared" si="6"/>
        <v>1</v>
      </c>
      <c r="K199" t="str">
        <f t="shared" si="7"/>
        <v>80K-90K</v>
      </c>
    </row>
    <row r="200" spans="1:11" ht="15.75">
      <c r="A200" t="s">
        <v>876</v>
      </c>
      <c r="B200" t="s">
        <v>7</v>
      </c>
      <c r="C200" t="s">
        <v>53</v>
      </c>
      <c r="D200">
        <v>52250</v>
      </c>
      <c r="E200" t="s">
        <v>21</v>
      </c>
      <c r="F200" t="s">
        <v>51</v>
      </c>
      <c r="G200" t="str">
        <f>IF(B200="", "Not Disclosed", B200)</f>
        <v>Male</v>
      </c>
      <c r="H200" s="4">
        <f>75000 * 0.005</f>
        <v>375</v>
      </c>
      <c r="I200">
        <f>D200 + H200</f>
        <v>52625</v>
      </c>
      <c r="J200">
        <f t="shared" si="6"/>
        <v>1</v>
      </c>
      <c r="K200" t="str">
        <f t="shared" si="7"/>
        <v>50K-60K</v>
      </c>
    </row>
    <row r="201" spans="1:11" ht="15.75">
      <c r="A201" t="s">
        <v>897</v>
      </c>
      <c r="B201" t="s">
        <v>7</v>
      </c>
      <c r="C201" t="s">
        <v>50</v>
      </c>
      <c r="D201">
        <v>115790</v>
      </c>
      <c r="E201" t="s">
        <v>9</v>
      </c>
      <c r="F201" t="s">
        <v>51</v>
      </c>
      <c r="G201" t="str">
        <f>IF(B201="", "Not Disclosed", B201)</f>
        <v>Male</v>
      </c>
      <c r="H201" s="4">
        <f>75000 * 0.005</f>
        <v>375</v>
      </c>
      <c r="I201">
        <f>D201 + H201</f>
        <v>116165</v>
      </c>
      <c r="J201">
        <f t="shared" si="6"/>
        <v>0</v>
      </c>
      <c r="K201" t="str">
        <f t="shared" si="7"/>
        <v>110K-120K</v>
      </c>
    </row>
    <row r="202" spans="1:11" ht="15.75">
      <c r="A202" t="s">
        <v>917</v>
      </c>
      <c r="B202" t="s">
        <v>7</v>
      </c>
      <c r="C202" t="s">
        <v>20</v>
      </c>
      <c r="D202">
        <v>78560</v>
      </c>
      <c r="E202" t="s">
        <v>21</v>
      </c>
      <c r="F202" t="s">
        <v>51</v>
      </c>
      <c r="G202" t="str">
        <f>IF(B202="", "Not Disclosed", B202)</f>
        <v>Male</v>
      </c>
      <c r="H202" s="4">
        <f>75000 * 0.005</f>
        <v>375</v>
      </c>
      <c r="I202">
        <f>D202 + H202</f>
        <v>78935</v>
      </c>
      <c r="J202">
        <f t="shared" si="6"/>
        <v>1</v>
      </c>
      <c r="K202" t="str">
        <f t="shared" si="7"/>
        <v>70K-80K</v>
      </c>
    </row>
    <row r="203" spans="1:11" ht="15.75">
      <c r="A203" t="s">
        <v>920</v>
      </c>
      <c r="B203" t="s">
        <v>12</v>
      </c>
      <c r="C203" t="s">
        <v>34</v>
      </c>
      <c r="D203">
        <v>105290</v>
      </c>
      <c r="E203" t="s">
        <v>21</v>
      </c>
      <c r="F203" t="s">
        <v>51</v>
      </c>
      <c r="G203" t="str">
        <f>IF(B203="", "Not Disclosed", B203)</f>
        <v>Female</v>
      </c>
      <c r="H203" s="4">
        <f>75000 * 0.005</f>
        <v>375</v>
      </c>
      <c r="I203">
        <f>D203 + H203</f>
        <v>105665</v>
      </c>
      <c r="J203">
        <f t="shared" si="6"/>
        <v>0</v>
      </c>
      <c r="K203" t="str">
        <f t="shared" si="7"/>
        <v>100K-110K</v>
      </c>
    </row>
    <row r="204" spans="1:11" ht="15.75">
      <c r="A204" t="s">
        <v>937</v>
      </c>
      <c r="B204" t="s">
        <v>12</v>
      </c>
      <c r="C204" t="s">
        <v>67</v>
      </c>
      <c r="D204">
        <v>48590</v>
      </c>
      <c r="E204" t="s">
        <v>21</v>
      </c>
      <c r="F204" t="s">
        <v>51</v>
      </c>
      <c r="G204" t="str">
        <f>IF(B204="", "Not Disclosed", B204)</f>
        <v>Female</v>
      </c>
      <c r="H204" s="4">
        <f>75000 * 0.005</f>
        <v>375</v>
      </c>
      <c r="I204">
        <f>D204 + H204</f>
        <v>48965</v>
      </c>
      <c r="J204">
        <f t="shared" si="6"/>
        <v>1</v>
      </c>
      <c r="K204" t="str">
        <f t="shared" si="7"/>
        <v>40K-50K</v>
      </c>
    </row>
    <row r="205" spans="1:11" ht="15.75">
      <c r="A205" t="s">
        <v>941</v>
      </c>
      <c r="B205" t="s">
        <v>7</v>
      </c>
      <c r="C205" t="s">
        <v>31</v>
      </c>
      <c r="D205">
        <v>92010</v>
      </c>
      <c r="E205" t="s">
        <v>17</v>
      </c>
      <c r="F205" t="s">
        <v>51</v>
      </c>
      <c r="G205" t="str">
        <f>IF(B205="", "Not Disclosed", B205)</f>
        <v>Male</v>
      </c>
      <c r="H205" s="4">
        <f>75000 * 0.005</f>
        <v>375</v>
      </c>
      <c r="I205">
        <f>D205 + H205</f>
        <v>92385</v>
      </c>
      <c r="J205">
        <f t="shared" si="6"/>
        <v>0</v>
      </c>
      <c r="K205" t="str">
        <f t="shared" si="7"/>
        <v>90K-100K</v>
      </c>
    </row>
    <row r="206" spans="1:11" ht="15.75">
      <c r="A206" t="s">
        <v>945</v>
      </c>
      <c r="B206" t="s">
        <v>7</v>
      </c>
      <c r="C206" t="s">
        <v>27</v>
      </c>
      <c r="D206">
        <v>113790</v>
      </c>
      <c r="E206" t="s">
        <v>21</v>
      </c>
      <c r="F206" t="s">
        <v>51</v>
      </c>
      <c r="G206" t="str">
        <f>IF(B206="", "Not Disclosed", B206)</f>
        <v>Male</v>
      </c>
      <c r="H206" s="4">
        <f>75000 * 0.005</f>
        <v>375</v>
      </c>
      <c r="I206">
        <f>D206 + H206</f>
        <v>114165</v>
      </c>
      <c r="J206">
        <f t="shared" si="6"/>
        <v>0</v>
      </c>
      <c r="K206" t="str">
        <f t="shared" si="7"/>
        <v>110K-120K</v>
      </c>
    </row>
    <row r="207" spans="1:11" ht="15.75">
      <c r="A207" t="s">
        <v>953</v>
      </c>
      <c r="B207" t="s">
        <v>7</v>
      </c>
      <c r="C207" t="s">
        <v>8</v>
      </c>
      <c r="D207">
        <v>114650</v>
      </c>
      <c r="E207" t="s">
        <v>21</v>
      </c>
      <c r="F207" t="s">
        <v>51</v>
      </c>
      <c r="G207" t="str">
        <f>IF(B207="", "Not Disclosed", B207)</f>
        <v>Male</v>
      </c>
      <c r="H207" s="4">
        <f>75000 * 0.005</f>
        <v>375</v>
      </c>
      <c r="I207">
        <f>D207 + H207</f>
        <v>115025</v>
      </c>
      <c r="J207">
        <f t="shared" si="6"/>
        <v>0</v>
      </c>
      <c r="K207" t="str">
        <f t="shared" si="7"/>
        <v>110K-120K</v>
      </c>
    </row>
    <row r="208" spans="1:11" ht="15.75">
      <c r="A208" t="s">
        <v>475</v>
      </c>
      <c r="B208" t="s">
        <v>7</v>
      </c>
      <c r="C208" t="s">
        <v>37</v>
      </c>
      <c r="D208">
        <v>37550</v>
      </c>
      <c r="E208" t="s">
        <v>17</v>
      </c>
      <c r="F208" t="s">
        <v>28</v>
      </c>
      <c r="G208" t="str">
        <f>IF(B208="", "Not Disclosed", B208)</f>
        <v>Male</v>
      </c>
      <c r="H208" s="4">
        <f>IF(F208="Not Rated", 0, D208 * VLOOKUP(C208, BonusRules!$A$2:$F$13, MATCH(F208, BonusRules!$B$1:$F$1, 0), FALSE))</f>
        <v>375.5</v>
      </c>
      <c r="I208">
        <f>D208 + H208</f>
        <v>37925.5</v>
      </c>
      <c r="J208">
        <f t="shared" si="6"/>
        <v>1</v>
      </c>
      <c r="K208" t="str">
        <f t="shared" si="7"/>
        <v>30K-40K</v>
      </c>
    </row>
    <row r="209" spans="1:11" ht="15.75">
      <c r="A209" t="s">
        <v>88</v>
      </c>
      <c r="B209" t="s">
        <v>12</v>
      </c>
      <c r="C209" t="s">
        <v>13</v>
      </c>
      <c r="D209">
        <v>75230</v>
      </c>
      <c r="E209" t="s">
        <v>21</v>
      </c>
      <c r="F209" t="s">
        <v>24</v>
      </c>
      <c r="G209" t="str">
        <f>IF(B209="", "Not Disclosed", B209)</f>
        <v>Female</v>
      </c>
      <c r="H209" s="4">
        <f>IF(F209="Not Rated", 0, D209 * VLOOKUP(C209, BonusRules!$A$2:$F$13, MATCH(F209, BonusRules!$B$1:$F$1, 0), FALSE))</f>
        <v>376.15000000000003</v>
      </c>
      <c r="I209">
        <f>D209 + H209</f>
        <v>75606.149999999994</v>
      </c>
      <c r="J209">
        <f t="shared" si="6"/>
        <v>1</v>
      </c>
      <c r="K209" t="str">
        <f t="shared" si="7"/>
        <v>70K-80K</v>
      </c>
    </row>
    <row r="210" spans="1:11" ht="15.75">
      <c r="A210" t="s">
        <v>683</v>
      </c>
      <c r="B210" t="s">
        <v>7</v>
      </c>
      <c r="C210" t="s">
        <v>13</v>
      </c>
      <c r="D210">
        <v>76190</v>
      </c>
      <c r="E210" t="s">
        <v>17</v>
      </c>
      <c r="F210" t="s">
        <v>24</v>
      </c>
      <c r="G210" t="str">
        <f>IF(B210="", "Not Disclosed", B210)</f>
        <v>Male</v>
      </c>
      <c r="H210" s="4">
        <f>IF(F210="Not Rated", 0, D210 * VLOOKUP(C210, BonusRules!$A$2:$F$13, MATCH(F210, BonusRules!$B$1:$F$1, 0), FALSE))</f>
        <v>380.95</v>
      </c>
      <c r="I210">
        <f>D210 + H210</f>
        <v>76570.95</v>
      </c>
      <c r="J210">
        <f t="shared" si="6"/>
        <v>1</v>
      </c>
      <c r="K210" t="str">
        <f t="shared" si="7"/>
        <v>70K-80K</v>
      </c>
    </row>
    <row r="211" spans="1:11" ht="15.75">
      <c r="A211" t="s">
        <v>420</v>
      </c>
      <c r="B211" t="s">
        <v>7</v>
      </c>
      <c r="C211" t="s">
        <v>27</v>
      </c>
      <c r="D211">
        <v>29420</v>
      </c>
      <c r="E211" t="s">
        <v>21</v>
      </c>
      <c r="F211" t="s">
        <v>28</v>
      </c>
      <c r="G211" t="str">
        <f>IF(B211="", "Not Disclosed", B211)</f>
        <v>Male</v>
      </c>
      <c r="H211" s="4">
        <f>IF(F211="Not Rated", 0, D211 * VLOOKUP(C211, BonusRules!$A$2:$F$13, MATCH(F211, BonusRules!$B$1:$F$1, 0), FALSE))</f>
        <v>382.46</v>
      </c>
      <c r="I211">
        <f>D211 + H211</f>
        <v>29802.46</v>
      </c>
      <c r="J211">
        <f t="shared" si="6"/>
        <v>1</v>
      </c>
      <c r="K211" t="str">
        <f t="shared" si="7"/>
        <v>20K-30K</v>
      </c>
    </row>
    <row r="212" spans="1:11" ht="15.75">
      <c r="A212" t="s">
        <v>898</v>
      </c>
      <c r="B212" t="s">
        <v>7</v>
      </c>
      <c r="C212" t="s">
        <v>23</v>
      </c>
      <c r="D212">
        <v>38330</v>
      </c>
      <c r="E212" t="s">
        <v>9</v>
      </c>
      <c r="F212" t="s">
        <v>28</v>
      </c>
      <c r="G212" t="str">
        <f>IF(B212="", "Not Disclosed", B212)</f>
        <v>Male</v>
      </c>
      <c r="H212" s="4">
        <f>IF(F212="Not Rated", 0, D212 * VLOOKUP(C212, BonusRules!$A$2:$F$13, MATCH(F212, BonusRules!$B$1:$F$1, 0), FALSE))</f>
        <v>383.3</v>
      </c>
      <c r="I212">
        <f>D212 + H212</f>
        <v>38713.300000000003</v>
      </c>
      <c r="J212">
        <f t="shared" si="6"/>
        <v>1</v>
      </c>
      <c r="K212" t="str">
        <f t="shared" si="7"/>
        <v>30K-40K</v>
      </c>
    </row>
    <row r="213" spans="1:11" ht="15.75">
      <c r="A213" t="s">
        <v>359</v>
      </c>
      <c r="B213" t="s">
        <v>12</v>
      </c>
      <c r="C213" t="s">
        <v>37</v>
      </c>
      <c r="D213">
        <v>38440</v>
      </c>
      <c r="E213" t="s">
        <v>9</v>
      </c>
      <c r="F213" t="s">
        <v>28</v>
      </c>
      <c r="G213" t="str">
        <f>IF(B213="", "Not Disclosed", B213)</f>
        <v>Female</v>
      </c>
      <c r="H213" s="4">
        <f>IF(F213="Not Rated", 0, D213 * VLOOKUP(C213, BonusRules!$A$2:$F$13, MATCH(F213, BonusRules!$B$1:$F$1, 0), FALSE))</f>
        <v>384.40000000000003</v>
      </c>
      <c r="I213">
        <f>D213 + H213</f>
        <v>38824.400000000001</v>
      </c>
      <c r="J213">
        <f t="shared" si="6"/>
        <v>1</v>
      </c>
      <c r="K213" t="str">
        <f t="shared" si="7"/>
        <v>30K-40K</v>
      </c>
    </row>
    <row r="214" spans="1:11" ht="15.75">
      <c r="A214" t="s">
        <v>736</v>
      </c>
      <c r="B214" t="s">
        <v>7</v>
      </c>
      <c r="C214" t="s">
        <v>8</v>
      </c>
      <c r="D214">
        <v>32190</v>
      </c>
      <c r="E214" t="s">
        <v>21</v>
      </c>
      <c r="F214" t="s">
        <v>28</v>
      </c>
      <c r="G214" t="str">
        <f>IF(B214="", "Not Disclosed", B214)</f>
        <v>Male</v>
      </c>
      <c r="H214" s="4">
        <f>IF(F214="Not Rated", 0, D214 * VLOOKUP(C214, BonusRules!$A$2:$F$13, MATCH(F214, BonusRules!$B$1:$F$1, 0), FALSE))</f>
        <v>386.28000000000003</v>
      </c>
      <c r="I214">
        <f>D214 + H214</f>
        <v>32576.28</v>
      </c>
      <c r="J214">
        <f t="shared" si="6"/>
        <v>1</v>
      </c>
      <c r="K214" t="str">
        <f t="shared" si="7"/>
        <v>30K-40K</v>
      </c>
    </row>
    <row r="215" spans="1:11" ht="15.75">
      <c r="A215" t="s">
        <v>634</v>
      </c>
      <c r="B215" t="s">
        <v>12</v>
      </c>
      <c r="C215" t="s">
        <v>27</v>
      </c>
      <c r="D215">
        <v>29810</v>
      </c>
      <c r="E215" t="s">
        <v>21</v>
      </c>
      <c r="F215" t="s">
        <v>28</v>
      </c>
      <c r="G215" t="str">
        <f>IF(B215="", "Not Disclosed", B215)</f>
        <v>Female</v>
      </c>
      <c r="H215" s="4">
        <f>IF(F215="Not Rated", 0, D215 * VLOOKUP(C215, BonusRules!$A$2:$F$13, MATCH(F215, BonusRules!$B$1:$F$1, 0), FALSE))</f>
        <v>387.53</v>
      </c>
      <c r="I215">
        <f>D215 + H215</f>
        <v>30197.53</v>
      </c>
      <c r="J215">
        <f t="shared" si="6"/>
        <v>1</v>
      </c>
      <c r="K215" t="str">
        <f t="shared" si="7"/>
        <v>20K-30K</v>
      </c>
    </row>
    <row r="216" spans="1:11" ht="15.75">
      <c r="A216" t="s">
        <v>330</v>
      </c>
      <c r="B216" t="s">
        <v>12</v>
      </c>
      <c r="C216" t="s">
        <v>27</v>
      </c>
      <c r="D216">
        <v>77840</v>
      </c>
      <c r="E216" t="s">
        <v>17</v>
      </c>
      <c r="F216" t="s">
        <v>24</v>
      </c>
      <c r="G216" t="str">
        <f>IF(B216="", "Not Disclosed", B216)</f>
        <v>Female</v>
      </c>
      <c r="H216" s="4">
        <f>IF(F216="Not Rated", 0, D216 * VLOOKUP(C216, BonusRules!$A$2:$F$13, MATCH(F216, BonusRules!$B$1:$F$1, 0), FALSE))</f>
        <v>389.2</v>
      </c>
      <c r="I216">
        <f>D216 + H216</f>
        <v>78229.2</v>
      </c>
      <c r="J216">
        <f t="shared" si="6"/>
        <v>1</v>
      </c>
      <c r="K216" t="str">
        <f t="shared" si="7"/>
        <v>70K-80K</v>
      </c>
    </row>
    <row r="217" spans="1:11" ht="15.75">
      <c r="A217" t="s">
        <v>885</v>
      </c>
      <c r="B217" t="s">
        <v>7</v>
      </c>
      <c r="C217" t="s">
        <v>13</v>
      </c>
      <c r="D217">
        <v>78440</v>
      </c>
      <c r="E217" t="s">
        <v>9</v>
      </c>
      <c r="F217" t="s">
        <v>24</v>
      </c>
      <c r="G217" t="str">
        <f>IF(B217="", "Not Disclosed", B217)</f>
        <v>Male</v>
      </c>
      <c r="H217" s="4">
        <f>IF(F217="Not Rated", 0, D217 * VLOOKUP(C217, BonusRules!$A$2:$F$13, MATCH(F217, BonusRules!$B$1:$F$1, 0), FALSE))</f>
        <v>392.2</v>
      </c>
      <c r="I217">
        <f>D217 + H217</f>
        <v>78832.2</v>
      </c>
      <c r="J217">
        <f t="shared" si="6"/>
        <v>1</v>
      </c>
      <c r="K217" t="str">
        <f t="shared" si="7"/>
        <v>70K-80K</v>
      </c>
    </row>
    <row r="218" spans="1:11" ht="15.75">
      <c r="A218" t="s">
        <v>815</v>
      </c>
      <c r="B218" t="s">
        <v>7</v>
      </c>
      <c r="C218" t="s">
        <v>50</v>
      </c>
      <c r="D218">
        <v>78710</v>
      </c>
      <c r="E218" t="s">
        <v>21</v>
      </c>
      <c r="F218" t="s">
        <v>24</v>
      </c>
      <c r="G218" t="str">
        <f>IF(B218="", "Not Disclosed", B218)</f>
        <v>Male</v>
      </c>
      <c r="H218" s="4">
        <f>IF(F218="Not Rated", 0, D218 * VLOOKUP(C218, BonusRules!$A$2:$F$13, MATCH(F218, BonusRules!$B$1:$F$1, 0), FALSE))</f>
        <v>393.55</v>
      </c>
      <c r="I218">
        <f>D218 + H218</f>
        <v>79103.55</v>
      </c>
      <c r="J218">
        <f t="shared" si="6"/>
        <v>1</v>
      </c>
      <c r="K218" t="str">
        <f t="shared" si="7"/>
        <v>70K-80K</v>
      </c>
    </row>
    <row r="219" spans="1:11" ht="15.75">
      <c r="A219" t="s">
        <v>821</v>
      </c>
      <c r="B219" t="s">
        <v>12</v>
      </c>
      <c r="C219" t="s">
        <v>53</v>
      </c>
      <c r="D219">
        <v>80030</v>
      </c>
      <c r="E219" t="s">
        <v>21</v>
      </c>
      <c r="F219" t="s">
        <v>24</v>
      </c>
      <c r="G219" t="str">
        <f>IF(B219="", "Not Disclosed", B219)</f>
        <v>Female</v>
      </c>
      <c r="H219" s="4">
        <f>IF(F219="Not Rated", 0, D219 * VLOOKUP(C219, BonusRules!$A$2:$F$13, MATCH(F219, BonusRules!$B$1:$F$1, 0), FALSE))</f>
        <v>400.15000000000003</v>
      </c>
      <c r="I219">
        <f>D219 + H219</f>
        <v>80430.149999999994</v>
      </c>
      <c r="J219">
        <f t="shared" si="6"/>
        <v>1</v>
      </c>
      <c r="K219" t="str">
        <f t="shared" si="7"/>
        <v>80K-90K</v>
      </c>
    </row>
    <row r="220" spans="1:11" ht="15.75">
      <c r="A220" t="s">
        <v>648</v>
      </c>
      <c r="B220" t="s">
        <v>7</v>
      </c>
      <c r="C220" t="s">
        <v>8</v>
      </c>
      <c r="D220">
        <v>33560</v>
      </c>
      <c r="E220" t="s">
        <v>21</v>
      </c>
      <c r="F220" t="s">
        <v>28</v>
      </c>
      <c r="G220" t="str">
        <f>IF(B220="", "Not Disclosed", B220)</f>
        <v>Male</v>
      </c>
      <c r="H220" s="4">
        <f>IF(F220="Not Rated", 0, D220 * VLOOKUP(C220, BonusRules!$A$2:$F$13, MATCH(F220, BonusRules!$B$1:$F$1, 0), FALSE))</f>
        <v>402.72</v>
      </c>
      <c r="I220">
        <f>D220 + H220</f>
        <v>33962.720000000001</v>
      </c>
      <c r="J220">
        <f t="shared" si="6"/>
        <v>1</v>
      </c>
      <c r="K220" t="str">
        <f t="shared" si="7"/>
        <v>30K-40K</v>
      </c>
    </row>
    <row r="221" spans="1:11" ht="15.75">
      <c r="A221" t="s">
        <v>484</v>
      </c>
      <c r="B221" t="s">
        <v>12</v>
      </c>
      <c r="C221" t="s">
        <v>34</v>
      </c>
      <c r="D221">
        <v>80700</v>
      </c>
      <c r="E221" t="s">
        <v>17</v>
      </c>
      <c r="F221" t="s">
        <v>24</v>
      </c>
      <c r="G221" t="str">
        <f>IF(B221="", "Not Disclosed", B221)</f>
        <v>Female</v>
      </c>
      <c r="H221" s="4">
        <f>IF(F221="Not Rated", 0, D221 * VLOOKUP(C221, BonusRules!$A$2:$F$13, MATCH(F221, BonusRules!$B$1:$F$1, 0), FALSE))</f>
        <v>403.5</v>
      </c>
      <c r="I221">
        <f>D221 + H221</f>
        <v>81103.5</v>
      </c>
      <c r="J221">
        <f t="shared" si="6"/>
        <v>1</v>
      </c>
      <c r="K221" t="str">
        <f t="shared" si="7"/>
        <v>80K-90K</v>
      </c>
    </row>
    <row r="222" spans="1:11" ht="15.75">
      <c r="A222" t="s">
        <v>105</v>
      </c>
      <c r="B222" t="s">
        <v>7</v>
      </c>
      <c r="C222" t="s">
        <v>37</v>
      </c>
      <c r="D222">
        <v>40450</v>
      </c>
      <c r="E222" t="s">
        <v>21</v>
      </c>
      <c r="F222" t="s">
        <v>28</v>
      </c>
      <c r="G222" t="str">
        <f>IF(B222="", "Not Disclosed", B222)</f>
        <v>Male</v>
      </c>
      <c r="H222" s="4">
        <f>IF(F222="Not Rated", 0, D222 * VLOOKUP(C222, BonusRules!$A$2:$F$13, MATCH(F222, BonusRules!$B$1:$F$1, 0), FALSE))</f>
        <v>404.5</v>
      </c>
      <c r="I222">
        <f>D222 + H222</f>
        <v>40854.5</v>
      </c>
      <c r="J222">
        <f t="shared" si="6"/>
        <v>1</v>
      </c>
      <c r="K222" t="str">
        <f t="shared" si="7"/>
        <v>40K-50K</v>
      </c>
    </row>
    <row r="223" spans="1:11" ht="15.75">
      <c r="A223" t="s">
        <v>616</v>
      </c>
      <c r="B223" t="s">
        <v>12</v>
      </c>
      <c r="C223" t="s">
        <v>53</v>
      </c>
      <c r="D223">
        <v>33760</v>
      </c>
      <c r="E223" t="s">
        <v>17</v>
      </c>
      <c r="F223" t="s">
        <v>28</v>
      </c>
      <c r="G223" t="str">
        <f>IF(B223="", "Not Disclosed", B223)</f>
        <v>Female</v>
      </c>
      <c r="H223" s="4">
        <f>IF(F223="Not Rated", 0, D223 * VLOOKUP(C223, BonusRules!$A$2:$F$13, MATCH(F223, BonusRules!$B$1:$F$1, 0), FALSE))</f>
        <v>405.12</v>
      </c>
      <c r="I223">
        <f>D223 + H223</f>
        <v>34165.120000000003</v>
      </c>
      <c r="J223">
        <f t="shared" si="6"/>
        <v>1</v>
      </c>
      <c r="K223" t="str">
        <f t="shared" si="7"/>
        <v>30K-40K</v>
      </c>
    </row>
    <row r="224" spans="1:11" ht="15.75">
      <c r="A224" t="s">
        <v>801</v>
      </c>
      <c r="B224" t="s">
        <v>7</v>
      </c>
      <c r="C224" t="s">
        <v>37</v>
      </c>
      <c r="D224">
        <v>81220</v>
      </c>
      <c r="E224" t="s">
        <v>9</v>
      </c>
      <c r="F224" t="s">
        <v>24</v>
      </c>
      <c r="G224" t="str">
        <f>IF(B224="", "Not Disclosed", B224)</f>
        <v>Male</v>
      </c>
      <c r="H224" s="4">
        <f>IF(F224="Not Rated", 0, D224 * VLOOKUP(C224, BonusRules!$A$2:$F$13, MATCH(F224, BonusRules!$B$1:$F$1, 0), FALSE))</f>
        <v>406.1</v>
      </c>
      <c r="I224">
        <f>D224 + H224</f>
        <v>81626.100000000006</v>
      </c>
      <c r="J224">
        <f t="shared" si="6"/>
        <v>1</v>
      </c>
      <c r="K224" t="str">
        <f t="shared" si="7"/>
        <v>80K-90K</v>
      </c>
    </row>
    <row r="225" spans="1:11" ht="15.75">
      <c r="A225" t="s">
        <v>649</v>
      </c>
      <c r="B225" t="s">
        <v>7</v>
      </c>
      <c r="C225" t="s">
        <v>8</v>
      </c>
      <c r="D225">
        <v>33890</v>
      </c>
      <c r="E225" t="s">
        <v>17</v>
      </c>
      <c r="F225" t="s">
        <v>28</v>
      </c>
      <c r="G225" t="str">
        <f>IF(B225="", "Not Disclosed", B225)</f>
        <v>Male</v>
      </c>
      <c r="H225" s="4">
        <f>IF(F225="Not Rated", 0, D225 * VLOOKUP(C225, BonusRules!$A$2:$F$13, MATCH(F225, BonusRules!$B$1:$F$1, 0), FALSE))</f>
        <v>406.68</v>
      </c>
      <c r="I225">
        <f>D225 + H225</f>
        <v>34296.68</v>
      </c>
      <c r="J225">
        <f t="shared" si="6"/>
        <v>1</v>
      </c>
      <c r="K225" t="str">
        <f t="shared" si="7"/>
        <v>30K-40K</v>
      </c>
    </row>
    <row r="226" spans="1:11" ht="15.75">
      <c r="A226" t="s">
        <v>101</v>
      </c>
      <c r="B226" t="s">
        <v>7</v>
      </c>
      <c r="C226" t="s">
        <v>37</v>
      </c>
      <c r="D226">
        <v>40770</v>
      </c>
      <c r="E226" t="s">
        <v>17</v>
      </c>
      <c r="F226" t="s">
        <v>28</v>
      </c>
      <c r="G226" t="str">
        <f>IF(B226="", "Not Disclosed", B226)</f>
        <v>Male</v>
      </c>
      <c r="H226" s="4">
        <f>IF(F226="Not Rated", 0, D226 * VLOOKUP(C226, BonusRules!$A$2:$F$13, MATCH(F226, BonusRules!$B$1:$F$1, 0), FALSE))</f>
        <v>407.7</v>
      </c>
      <c r="I226">
        <f>D226 + H226</f>
        <v>41177.699999999997</v>
      </c>
      <c r="J226">
        <f t="shared" si="6"/>
        <v>1</v>
      </c>
      <c r="K226" t="str">
        <f t="shared" si="7"/>
        <v>40K-50K</v>
      </c>
    </row>
    <row r="227" spans="1:11" ht="15.75">
      <c r="A227" t="s">
        <v>69</v>
      </c>
      <c r="B227" t="s">
        <v>7</v>
      </c>
      <c r="C227" t="s">
        <v>13</v>
      </c>
      <c r="D227">
        <v>82240</v>
      </c>
      <c r="E227" t="s">
        <v>21</v>
      </c>
      <c r="F227" t="s">
        <v>24</v>
      </c>
      <c r="G227" t="str">
        <f>IF(B227="", "Not Disclosed", B227)</f>
        <v>Male</v>
      </c>
      <c r="H227" s="4">
        <f>IF(F227="Not Rated", 0, D227 * VLOOKUP(C227, BonusRules!$A$2:$F$13, MATCH(F227, BonusRules!$B$1:$F$1, 0), FALSE))</f>
        <v>411.2</v>
      </c>
      <c r="I227">
        <f>D227 + H227</f>
        <v>82651.199999999997</v>
      </c>
      <c r="J227">
        <f t="shared" si="6"/>
        <v>1</v>
      </c>
      <c r="K227" t="str">
        <f t="shared" si="7"/>
        <v>80K-90K</v>
      </c>
    </row>
    <row r="228" spans="1:11" ht="15.75">
      <c r="A228" t="s">
        <v>343</v>
      </c>
      <c r="B228" t="s">
        <v>7</v>
      </c>
      <c r="C228" t="s">
        <v>67</v>
      </c>
      <c r="D228">
        <v>31820</v>
      </c>
      <c r="E228" t="s">
        <v>9</v>
      </c>
      <c r="F228" t="s">
        <v>28</v>
      </c>
      <c r="G228" t="str">
        <f>IF(B228="", "Not Disclosed", B228)</f>
        <v>Male</v>
      </c>
      <c r="H228" s="4">
        <f>IF(F228="Not Rated", 0, D228 * VLOOKUP(C228, BonusRules!$A$2:$F$13, MATCH(F228, BonusRules!$B$1:$F$1, 0), FALSE))</f>
        <v>413.65999999999997</v>
      </c>
      <c r="I228">
        <f>D228 + H228</f>
        <v>32233.66</v>
      </c>
      <c r="J228">
        <f t="shared" si="6"/>
        <v>1</v>
      </c>
      <c r="K228" t="str">
        <f t="shared" si="7"/>
        <v>30K-40K</v>
      </c>
    </row>
    <row r="229" spans="1:11" ht="15.75">
      <c r="A229" t="s">
        <v>319</v>
      </c>
      <c r="B229" t="s">
        <v>12</v>
      </c>
      <c r="C229" t="s">
        <v>8</v>
      </c>
      <c r="D229">
        <v>83400</v>
      </c>
      <c r="E229" t="s">
        <v>21</v>
      </c>
      <c r="F229" t="s">
        <v>24</v>
      </c>
      <c r="G229" t="str">
        <f>IF(B229="", "Not Disclosed", B229)</f>
        <v>Female</v>
      </c>
      <c r="H229" s="4">
        <f>IF(F229="Not Rated", 0, D229 * VLOOKUP(C229, BonusRules!$A$2:$F$13, MATCH(F229, BonusRules!$B$1:$F$1, 0), FALSE))</f>
        <v>417</v>
      </c>
      <c r="I229">
        <f>D229 + H229</f>
        <v>83817</v>
      </c>
      <c r="J229">
        <f t="shared" si="6"/>
        <v>1</v>
      </c>
      <c r="K229" t="str">
        <f t="shared" si="7"/>
        <v>80K-90K</v>
      </c>
    </row>
    <row r="230" spans="1:11" ht="15.75">
      <c r="A230" t="s">
        <v>880</v>
      </c>
      <c r="B230" t="s">
        <v>7</v>
      </c>
      <c r="C230" t="s">
        <v>53</v>
      </c>
      <c r="D230">
        <v>83590</v>
      </c>
      <c r="E230" t="s">
        <v>17</v>
      </c>
      <c r="F230" t="s">
        <v>24</v>
      </c>
      <c r="G230" t="str">
        <f>IF(B230="", "Not Disclosed", B230)</f>
        <v>Male</v>
      </c>
      <c r="H230" s="4">
        <f>IF(F230="Not Rated", 0, D230 * VLOOKUP(C230, BonusRules!$A$2:$F$13, MATCH(F230, BonusRules!$B$1:$F$1, 0), FALSE))</f>
        <v>417.95</v>
      </c>
      <c r="I230">
        <f>D230 + H230</f>
        <v>84007.95</v>
      </c>
      <c r="J230">
        <f t="shared" si="6"/>
        <v>1</v>
      </c>
      <c r="K230" t="str">
        <f t="shared" si="7"/>
        <v>80K-90K</v>
      </c>
    </row>
    <row r="231" spans="1:11" ht="15.75">
      <c r="A231" t="s">
        <v>710</v>
      </c>
      <c r="B231" t="s">
        <v>12</v>
      </c>
      <c r="C231" t="s">
        <v>31</v>
      </c>
      <c r="D231">
        <v>28310</v>
      </c>
      <c r="E231" t="s">
        <v>17</v>
      </c>
      <c r="F231" t="s">
        <v>28</v>
      </c>
      <c r="G231" t="str">
        <f>IF(B231="", "Not Disclosed", B231)</f>
        <v>Female</v>
      </c>
      <c r="H231" s="4">
        <f>IF(F231="Not Rated", 0, D231 * VLOOKUP(C231, BonusRules!$A$2:$F$13, MATCH(F231, BonusRules!$B$1:$F$1, 0), FALSE))</f>
        <v>424.65</v>
      </c>
      <c r="I231">
        <f>D231 + H231</f>
        <v>28734.65</v>
      </c>
      <c r="J231">
        <f t="shared" si="6"/>
        <v>1</v>
      </c>
      <c r="K231" t="str">
        <f t="shared" si="7"/>
        <v>20K-30K</v>
      </c>
    </row>
    <row r="232" spans="1:11" ht="15.75">
      <c r="A232" t="s">
        <v>248</v>
      </c>
      <c r="B232" t="s">
        <v>7</v>
      </c>
      <c r="C232" t="s">
        <v>50</v>
      </c>
      <c r="D232">
        <v>84940</v>
      </c>
      <c r="E232" t="s">
        <v>21</v>
      </c>
      <c r="F232" t="s">
        <v>24</v>
      </c>
      <c r="G232" t="str">
        <f>IF(B232="", "Not Disclosed", B232)</f>
        <v>Male</v>
      </c>
      <c r="H232" s="4">
        <f>IF(F232="Not Rated", 0, D232 * VLOOKUP(C232, BonusRules!$A$2:$F$13, MATCH(F232, BonusRules!$B$1:$F$1, 0), FALSE))</f>
        <v>424.7</v>
      </c>
      <c r="I232">
        <f>D232 + H232</f>
        <v>85364.7</v>
      </c>
      <c r="J232">
        <f t="shared" si="6"/>
        <v>1</v>
      </c>
      <c r="K232" t="str">
        <f t="shared" si="7"/>
        <v>80K-90K</v>
      </c>
    </row>
    <row r="233" spans="1:11" ht="15.75">
      <c r="A233" t="s">
        <v>888</v>
      </c>
      <c r="B233" t="s">
        <v>12</v>
      </c>
      <c r="C233" t="s">
        <v>20</v>
      </c>
      <c r="D233">
        <v>85000</v>
      </c>
      <c r="E233" t="s">
        <v>21</v>
      </c>
      <c r="F233" t="s">
        <v>24</v>
      </c>
      <c r="G233" t="str">
        <f>IF(B233="", "Not Disclosed", B233)</f>
        <v>Female</v>
      </c>
      <c r="H233" s="4">
        <f>IF(F233="Not Rated", 0, D233 * VLOOKUP(C233, BonusRules!$A$2:$F$13, MATCH(F233, BonusRules!$B$1:$F$1, 0), FALSE))</f>
        <v>425</v>
      </c>
      <c r="I233">
        <f>D233 + H233</f>
        <v>85425</v>
      </c>
      <c r="J233">
        <f t="shared" si="6"/>
        <v>1</v>
      </c>
      <c r="K233" t="str">
        <f t="shared" si="7"/>
        <v>80K-90K</v>
      </c>
    </row>
    <row r="234" spans="1:11" ht="15.75">
      <c r="A234" t="s">
        <v>331</v>
      </c>
      <c r="B234" t="s">
        <v>12</v>
      </c>
      <c r="C234" t="s">
        <v>31</v>
      </c>
      <c r="D234">
        <v>85180</v>
      </c>
      <c r="E234" t="s">
        <v>21</v>
      </c>
      <c r="F234" t="s">
        <v>24</v>
      </c>
      <c r="G234" t="str">
        <f>IF(B234="", "Not Disclosed", B234)</f>
        <v>Female</v>
      </c>
      <c r="H234" s="4">
        <f>IF(F234="Not Rated", 0, D234 * VLOOKUP(C234, BonusRules!$A$2:$F$13, MATCH(F234, BonusRules!$B$1:$F$1, 0), FALSE))</f>
        <v>425.90000000000003</v>
      </c>
      <c r="I234">
        <f>D234 + H234</f>
        <v>85605.9</v>
      </c>
      <c r="J234">
        <f t="shared" si="6"/>
        <v>1</v>
      </c>
      <c r="K234" t="str">
        <f t="shared" si="7"/>
        <v>80K-90K</v>
      </c>
    </row>
    <row r="235" spans="1:11" ht="15.75">
      <c r="A235" t="s">
        <v>85</v>
      </c>
      <c r="B235" t="s">
        <v>12</v>
      </c>
      <c r="C235" t="s">
        <v>27</v>
      </c>
      <c r="D235">
        <v>85260</v>
      </c>
      <c r="E235" t="s">
        <v>9</v>
      </c>
      <c r="F235" t="s">
        <v>24</v>
      </c>
      <c r="G235" t="str">
        <f>IF(B235="", "Not Disclosed", B235)</f>
        <v>Female</v>
      </c>
      <c r="H235" s="4">
        <f>IF(F235="Not Rated", 0, D235 * VLOOKUP(C235, BonusRules!$A$2:$F$13, MATCH(F235, BonusRules!$B$1:$F$1, 0), FALSE))</f>
        <v>426.3</v>
      </c>
      <c r="I235">
        <f>D235 + H235</f>
        <v>85686.3</v>
      </c>
      <c r="J235">
        <f t="shared" si="6"/>
        <v>1</v>
      </c>
      <c r="K235" t="str">
        <f t="shared" si="7"/>
        <v>80K-90K</v>
      </c>
    </row>
    <row r="236" spans="1:11" ht="15.75">
      <c r="A236" t="s">
        <v>458</v>
      </c>
      <c r="B236" t="s">
        <v>12</v>
      </c>
      <c r="C236" t="s">
        <v>13</v>
      </c>
      <c r="D236">
        <v>38930</v>
      </c>
      <c r="E236" t="s">
        <v>17</v>
      </c>
      <c r="F236" t="s">
        <v>28</v>
      </c>
      <c r="G236" t="str">
        <f>IF(B236="", "Not Disclosed", B236)</f>
        <v>Female</v>
      </c>
      <c r="H236" s="4">
        <f>IF(F236="Not Rated", 0, D236 * VLOOKUP(C236, BonusRules!$A$2:$F$13, MATCH(F236, BonusRules!$B$1:$F$1, 0), FALSE))</f>
        <v>428.22999999999996</v>
      </c>
      <c r="I236">
        <f>D236 + H236</f>
        <v>39358.230000000003</v>
      </c>
      <c r="J236">
        <f t="shared" si="6"/>
        <v>1</v>
      </c>
      <c r="K236" t="str">
        <f t="shared" si="7"/>
        <v>30K-40K</v>
      </c>
    </row>
    <row r="237" spans="1:11" ht="15.75">
      <c r="A237" t="s">
        <v>578</v>
      </c>
      <c r="B237" t="s">
        <v>7</v>
      </c>
      <c r="C237" t="s">
        <v>67</v>
      </c>
      <c r="D237">
        <v>85780</v>
      </c>
      <c r="E237" t="s">
        <v>17</v>
      </c>
      <c r="F237" t="s">
        <v>24</v>
      </c>
      <c r="G237" t="str">
        <f>IF(B237="", "Not Disclosed", B237)</f>
        <v>Male</v>
      </c>
      <c r="H237" s="4">
        <f>IF(F237="Not Rated", 0, D237 * VLOOKUP(C237, BonusRules!$A$2:$F$13, MATCH(F237, BonusRules!$B$1:$F$1, 0), FALSE))</f>
        <v>428.90000000000003</v>
      </c>
      <c r="I237">
        <f>D237 + H237</f>
        <v>86208.9</v>
      </c>
      <c r="J237">
        <f t="shared" si="6"/>
        <v>1</v>
      </c>
      <c r="K237" t="str">
        <f t="shared" si="7"/>
        <v>80K-90K</v>
      </c>
    </row>
    <row r="238" spans="1:11" ht="15.75">
      <c r="A238" t="s">
        <v>332</v>
      </c>
      <c r="B238" t="s">
        <v>7</v>
      </c>
      <c r="C238" t="s">
        <v>34</v>
      </c>
      <c r="D238">
        <v>85920</v>
      </c>
      <c r="E238" t="s">
        <v>17</v>
      </c>
      <c r="F238" t="s">
        <v>24</v>
      </c>
      <c r="G238" t="str">
        <f>IF(B238="", "Not Disclosed", B238)</f>
        <v>Male</v>
      </c>
      <c r="H238" s="4">
        <f>IF(F238="Not Rated", 0, D238 * VLOOKUP(C238, BonusRules!$A$2:$F$13, MATCH(F238, BonusRules!$B$1:$F$1, 0), FALSE))</f>
        <v>429.6</v>
      </c>
      <c r="I238">
        <f>D238 + H238</f>
        <v>86349.6</v>
      </c>
      <c r="J238">
        <f t="shared" si="6"/>
        <v>1</v>
      </c>
      <c r="K238" t="str">
        <f t="shared" si="7"/>
        <v>80K-90K</v>
      </c>
    </row>
    <row r="239" spans="1:11" ht="15.75">
      <c r="A239" t="s">
        <v>32</v>
      </c>
      <c r="B239" t="s">
        <v>12</v>
      </c>
      <c r="C239" t="s">
        <v>23</v>
      </c>
      <c r="D239">
        <v>43020</v>
      </c>
      <c r="E239" t="s">
        <v>21</v>
      </c>
      <c r="F239" t="s">
        <v>28</v>
      </c>
      <c r="G239" t="str">
        <f>IF(B239="", "Not Disclosed", B239)</f>
        <v>Female</v>
      </c>
      <c r="H239" s="4">
        <f>IF(F239="Not Rated", 0, D239 * VLOOKUP(C239, BonusRules!$A$2:$F$13, MATCH(F239, BonusRules!$B$1:$F$1, 0), FALSE))</f>
        <v>430.2</v>
      </c>
      <c r="I239">
        <f>D239 + H239</f>
        <v>43450.2</v>
      </c>
      <c r="J239">
        <f t="shared" si="6"/>
        <v>1</v>
      </c>
      <c r="K239" t="str">
        <f t="shared" si="7"/>
        <v>40K-50K</v>
      </c>
    </row>
    <row r="240" spans="1:11" ht="15.75">
      <c r="A240" t="s">
        <v>453</v>
      </c>
      <c r="B240" t="s">
        <v>12</v>
      </c>
      <c r="C240" t="s">
        <v>34</v>
      </c>
      <c r="D240">
        <v>86230</v>
      </c>
      <c r="E240" t="s">
        <v>17</v>
      </c>
      <c r="F240" t="s">
        <v>24</v>
      </c>
      <c r="G240" t="str">
        <f>IF(B240="", "Not Disclosed", B240)</f>
        <v>Female</v>
      </c>
      <c r="H240" s="4">
        <f>IF(F240="Not Rated", 0, D240 * VLOOKUP(C240, BonusRules!$A$2:$F$13, MATCH(F240, BonusRules!$B$1:$F$1, 0), FALSE))</f>
        <v>431.15000000000003</v>
      </c>
      <c r="I240">
        <f>D240 + H240</f>
        <v>86661.15</v>
      </c>
      <c r="J240">
        <f t="shared" si="6"/>
        <v>1</v>
      </c>
      <c r="K240" t="str">
        <f t="shared" si="7"/>
        <v>80K-90K</v>
      </c>
    </row>
    <row r="241" spans="1:11" ht="15.75">
      <c r="A241" t="s">
        <v>259</v>
      </c>
      <c r="B241" t="s">
        <v>12</v>
      </c>
      <c r="C241" t="s">
        <v>8</v>
      </c>
      <c r="D241">
        <v>35930</v>
      </c>
      <c r="E241" t="s">
        <v>17</v>
      </c>
      <c r="F241" t="s">
        <v>28</v>
      </c>
      <c r="G241" t="str">
        <f>IF(B241="", "Not Disclosed", B241)</f>
        <v>Female</v>
      </c>
      <c r="H241" s="4">
        <f>IF(F241="Not Rated", 0, D241 * VLOOKUP(C241, BonusRules!$A$2:$F$13, MATCH(F241, BonusRules!$B$1:$F$1, 0), FALSE))</f>
        <v>431.16</v>
      </c>
      <c r="I241">
        <f>D241 + H241</f>
        <v>36361.160000000003</v>
      </c>
      <c r="J241">
        <f t="shared" si="6"/>
        <v>1</v>
      </c>
      <c r="K241" t="str">
        <f t="shared" si="7"/>
        <v>30K-40K</v>
      </c>
    </row>
    <row r="242" spans="1:11" ht="15.75">
      <c r="A242" t="s">
        <v>949</v>
      </c>
      <c r="B242" t="s">
        <v>12</v>
      </c>
      <c r="C242" t="s">
        <v>37</v>
      </c>
      <c r="D242">
        <v>86340</v>
      </c>
      <c r="E242" t="s">
        <v>17</v>
      </c>
      <c r="F242" t="s">
        <v>24</v>
      </c>
      <c r="G242" t="str">
        <f>IF(B242="", "Not Disclosed", B242)</f>
        <v>Female</v>
      </c>
      <c r="H242" s="4">
        <f>IF(F242="Not Rated", 0, D242 * VLOOKUP(C242, BonusRules!$A$2:$F$13, MATCH(F242, BonusRules!$B$1:$F$1, 0), FALSE))</f>
        <v>431.7</v>
      </c>
      <c r="I242">
        <f>D242 + H242</f>
        <v>86771.7</v>
      </c>
      <c r="J242">
        <f t="shared" si="6"/>
        <v>1</v>
      </c>
      <c r="K242" t="str">
        <f t="shared" si="7"/>
        <v>80K-90K</v>
      </c>
    </row>
    <row r="243" spans="1:11" ht="15.75">
      <c r="A243" t="s">
        <v>229</v>
      </c>
      <c r="B243" t="s">
        <v>12</v>
      </c>
      <c r="C243" t="s">
        <v>23</v>
      </c>
      <c r="D243">
        <v>43200</v>
      </c>
      <c r="E243" t="s">
        <v>17</v>
      </c>
      <c r="F243" t="s">
        <v>28</v>
      </c>
      <c r="G243" t="str">
        <f>IF(B243="", "Not Disclosed", B243)</f>
        <v>Female</v>
      </c>
      <c r="H243" s="4">
        <f>IF(F243="Not Rated", 0, D243 * VLOOKUP(C243, BonusRules!$A$2:$F$13, MATCH(F243, BonusRules!$B$1:$F$1, 0), FALSE))</f>
        <v>432</v>
      </c>
      <c r="I243">
        <f>D243 + H243</f>
        <v>43632</v>
      </c>
      <c r="J243">
        <f t="shared" si="6"/>
        <v>1</v>
      </c>
      <c r="K243" t="str">
        <f t="shared" si="7"/>
        <v>40K-50K</v>
      </c>
    </row>
    <row r="244" spans="1:11" ht="15.75">
      <c r="A244" t="s">
        <v>220</v>
      </c>
      <c r="B244" t="s">
        <v>12</v>
      </c>
      <c r="C244" t="s">
        <v>20</v>
      </c>
      <c r="D244">
        <v>86490</v>
      </c>
      <c r="E244" t="s">
        <v>21</v>
      </c>
      <c r="F244" t="s">
        <v>24</v>
      </c>
      <c r="G244" t="str">
        <f>IF(B244="", "Not Disclosed", B244)</f>
        <v>Female</v>
      </c>
      <c r="H244" s="4">
        <f>IF(F244="Not Rated", 0, D244 * VLOOKUP(C244, BonusRules!$A$2:$F$13, MATCH(F244, BonusRules!$B$1:$F$1, 0), FALSE))</f>
        <v>432.45</v>
      </c>
      <c r="I244">
        <f>D244 + H244</f>
        <v>86922.45</v>
      </c>
      <c r="J244">
        <f t="shared" si="6"/>
        <v>1</v>
      </c>
      <c r="K244" t="str">
        <f t="shared" si="7"/>
        <v>80K-90K</v>
      </c>
    </row>
    <row r="245" spans="1:11" ht="15.75">
      <c r="A245" t="s">
        <v>705</v>
      </c>
      <c r="B245" t="s">
        <v>7</v>
      </c>
      <c r="C245" t="s">
        <v>31</v>
      </c>
      <c r="D245">
        <v>28870</v>
      </c>
      <c r="E245" t="s">
        <v>21</v>
      </c>
      <c r="F245" t="s">
        <v>28</v>
      </c>
      <c r="G245" t="str">
        <f>IF(B245="", "Not Disclosed", B245)</f>
        <v>Male</v>
      </c>
      <c r="H245" s="4">
        <f>IF(F245="Not Rated", 0, D245 * VLOOKUP(C245, BonusRules!$A$2:$F$13, MATCH(F245, BonusRules!$B$1:$F$1, 0), FALSE))</f>
        <v>433.05</v>
      </c>
      <c r="I245">
        <f>D245 + H245</f>
        <v>29303.05</v>
      </c>
      <c r="J245">
        <f t="shared" si="6"/>
        <v>1</v>
      </c>
      <c r="K245" t="str">
        <f t="shared" si="7"/>
        <v>20K-30K</v>
      </c>
    </row>
    <row r="246" spans="1:11" ht="15.75">
      <c r="A246" t="s">
        <v>209</v>
      </c>
      <c r="B246" t="s">
        <v>12</v>
      </c>
      <c r="C246" t="s">
        <v>13</v>
      </c>
      <c r="D246">
        <v>86940</v>
      </c>
      <c r="E246" t="s">
        <v>17</v>
      </c>
      <c r="F246" t="s">
        <v>24</v>
      </c>
      <c r="G246" t="str">
        <f>IF(B246="", "Not Disclosed", B246)</f>
        <v>Female</v>
      </c>
      <c r="H246" s="4">
        <f>IF(F246="Not Rated", 0, D246 * VLOOKUP(C246, BonusRules!$A$2:$F$13, MATCH(F246, BonusRules!$B$1:$F$1, 0), FALSE))</f>
        <v>434.7</v>
      </c>
      <c r="I246">
        <f>D246 + H246</f>
        <v>87374.7</v>
      </c>
      <c r="J246">
        <f t="shared" si="6"/>
        <v>1</v>
      </c>
      <c r="K246" t="str">
        <f t="shared" si="7"/>
        <v>80K-90K</v>
      </c>
    </row>
    <row r="247" spans="1:11" ht="15.75">
      <c r="A247" t="s">
        <v>824</v>
      </c>
      <c r="B247" t="s">
        <v>12</v>
      </c>
      <c r="C247" t="s">
        <v>42</v>
      </c>
      <c r="D247">
        <v>86990</v>
      </c>
      <c r="E247" t="s">
        <v>17</v>
      </c>
      <c r="F247" t="s">
        <v>24</v>
      </c>
      <c r="G247" t="str">
        <f>IF(B247="", "Not Disclosed", B247)</f>
        <v>Female</v>
      </c>
      <c r="H247" s="4">
        <f>IF(F247="Not Rated", 0, D247 * VLOOKUP(C247, BonusRules!$A$2:$F$13, MATCH(F247, BonusRules!$B$1:$F$1, 0), FALSE))</f>
        <v>434.95</v>
      </c>
      <c r="I247">
        <f>D247 + H247</f>
        <v>87424.95</v>
      </c>
      <c r="J247">
        <f t="shared" si="6"/>
        <v>1</v>
      </c>
      <c r="K247" t="str">
        <f t="shared" si="7"/>
        <v>80K-90K</v>
      </c>
    </row>
    <row r="248" spans="1:11" ht="15.75">
      <c r="A248" t="s">
        <v>667</v>
      </c>
      <c r="B248" t="s">
        <v>7</v>
      </c>
      <c r="C248" t="s">
        <v>53</v>
      </c>
      <c r="D248">
        <v>36550</v>
      </c>
      <c r="E248" t="s">
        <v>21</v>
      </c>
      <c r="F248" t="s">
        <v>28</v>
      </c>
      <c r="G248" t="str">
        <f>IF(B248="", "Not Disclosed", B248)</f>
        <v>Male</v>
      </c>
      <c r="H248" s="4">
        <f>IF(F248="Not Rated", 0, D248 * VLOOKUP(C248, BonusRules!$A$2:$F$13, MATCH(F248, BonusRules!$B$1:$F$1, 0), FALSE))</f>
        <v>438.6</v>
      </c>
      <c r="I248">
        <f>D248 + H248</f>
        <v>36988.6</v>
      </c>
      <c r="J248">
        <f t="shared" si="6"/>
        <v>1</v>
      </c>
      <c r="K248" t="str">
        <f t="shared" si="7"/>
        <v>30K-40K</v>
      </c>
    </row>
    <row r="249" spans="1:11" ht="15.75">
      <c r="A249" t="s">
        <v>687</v>
      </c>
      <c r="B249" t="s">
        <v>12</v>
      </c>
      <c r="C249" t="s">
        <v>27</v>
      </c>
      <c r="D249">
        <v>33800</v>
      </c>
      <c r="E249" t="s">
        <v>17</v>
      </c>
      <c r="F249" t="s">
        <v>28</v>
      </c>
      <c r="G249" t="str">
        <f>IF(B249="", "Not Disclosed", B249)</f>
        <v>Female</v>
      </c>
      <c r="H249" s="4">
        <f>IF(F249="Not Rated", 0, D249 * VLOOKUP(C249, BonusRules!$A$2:$F$13, MATCH(F249, BonusRules!$B$1:$F$1, 0), FALSE))</f>
        <v>439.4</v>
      </c>
      <c r="I249">
        <f>D249 + H249</f>
        <v>34239.4</v>
      </c>
      <c r="J249">
        <f t="shared" si="6"/>
        <v>1</v>
      </c>
      <c r="K249" t="str">
        <f t="shared" si="7"/>
        <v>30K-40K</v>
      </c>
    </row>
    <row r="250" spans="1:11" ht="15.75">
      <c r="A250" t="s">
        <v>565</v>
      </c>
      <c r="B250" t="s">
        <v>7</v>
      </c>
      <c r="C250" t="s">
        <v>13</v>
      </c>
      <c r="D250">
        <v>39970</v>
      </c>
      <c r="E250" t="s">
        <v>21</v>
      </c>
      <c r="F250" t="s">
        <v>28</v>
      </c>
      <c r="G250" t="str">
        <f>IF(B250="", "Not Disclosed", B250)</f>
        <v>Male</v>
      </c>
      <c r="H250" s="4">
        <f>IF(F250="Not Rated", 0, D250 * VLOOKUP(C250, BonusRules!$A$2:$F$13, MATCH(F250, BonusRules!$B$1:$F$1, 0), FALSE))</f>
        <v>439.66999999999996</v>
      </c>
      <c r="I250">
        <f>D250 + H250</f>
        <v>40409.67</v>
      </c>
      <c r="J250">
        <f t="shared" si="6"/>
        <v>1</v>
      </c>
      <c r="K250" t="str">
        <f t="shared" si="7"/>
        <v>30K-40K</v>
      </c>
    </row>
    <row r="251" spans="1:11" ht="15.75">
      <c r="A251" t="s">
        <v>685</v>
      </c>
      <c r="B251" t="s">
        <v>7</v>
      </c>
      <c r="C251" t="s">
        <v>31</v>
      </c>
      <c r="D251">
        <v>29330</v>
      </c>
      <c r="E251" t="s">
        <v>21</v>
      </c>
      <c r="F251" t="s">
        <v>28</v>
      </c>
      <c r="G251" t="str">
        <f>IF(B251="", "Not Disclosed", B251)</f>
        <v>Male</v>
      </c>
      <c r="H251" s="4">
        <f>IF(F251="Not Rated", 0, D251 * VLOOKUP(C251, BonusRules!$A$2:$F$13, MATCH(F251, BonusRules!$B$1:$F$1, 0), FALSE))</f>
        <v>439.95</v>
      </c>
      <c r="I251">
        <f>D251 + H251</f>
        <v>29769.95</v>
      </c>
      <c r="J251">
        <f t="shared" si="6"/>
        <v>1</v>
      </c>
      <c r="K251" t="str">
        <f t="shared" si="7"/>
        <v>20K-30K</v>
      </c>
    </row>
    <row r="252" spans="1:11" ht="15.75">
      <c r="A252" t="s">
        <v>141</v>
      </c>
      <c r="B252" t="s">
        <v>7</v>
      </c>
      <c r="C252" t="s">
        <v>42</v>
      </c>
      <c r="D252">
        <v>88330</v>
      </c>
      <c r="E252" t="s">
        <v>21</v>
      </c>
      <c r="F252" t="s">
        <v>24</v>
      </c>
      <c r="G252" t="str">
        <f>IF(B252="", "Not Disclosed", B252)</f>
        <v>Male</v>
      </c>
      <c r="H252" s="4">
        <f>IF(F252="Not Rated", 0, D252 * VLOOKUP(C252, BonusRules!$A$2:$F$13, MATCH(F252, BonusRules!$B$1:$F$1, 0), FALSE))</f>
        <v>441.65000000000003</v>
      </c>
      <c r="I252">
        <f>D252 + H252</f>
        <v>88771.65</v>
      </c>
      <c r="J252">
        <f t="shared" si="6"/>
        <v>1</v>
      </c>
      <c r="K252" t="str">
        <f t="shared" si="7"/>
        <v>80K-90K</v>
      </c>
    </row>
    <row r="253" spans="1:11" ht="15.75">
      <c r="A253" t="s">
        <v>167</v>
      </c>
      <c r="B253" t="s">
        <v>7</v>
      </c>
      <c r="C253" t="s">
        <v>34</v>
      </c>
      <c r="D253">
        <v>88510</v>
      </c>
      <c r="E253" t="s">
        <v>21</v>
      </c>
      <c r="F253" t="s">
        <v>24</v>
      </c>
      <c r="G253" t="str">
        <f>IF(B253="", "Not Disclosed", B253)</f>
        <v>Male</v>
      </c>
      <c r="H253" s="4">
        <f>IF(F253="Not Rated", 0, D253 * VLOOKUP(C253, BonusRules!$A$2:$F$13, MATCH(F253, BonusRules!$B$1:$F$1, 0), FALSE))</f>
        <v>442.55</v>
      </c>
      <c r="I253">
        <f>D253 + H253</f>
        <v>88952.55</v>
      </c>
      <c r="J253">
        <f t="shared" si="6"/>
        <v>1</v>
      </c>
      <c r="K253" t="str">
        <f t="shared" si="7"/>
        <v>80K-90K</v>
      </c>
    </row>
    <row r="254" spans="1:11" ht="15.75">
      <c r="A254" t="s">
        <v>116</v>
      </c>
      <c r="B254" t="s">
        <v>7</v>
      </c>
      <c r="C254" t="s">
        <v>31</v>
      </c>
      <c r="D254">
        <v>88690</v>
      </c>
      <c r="E254" t="s">
        <v>9</v>
      </c>
      <c r="F254" t="s">
        <v>24</v>
      </c>
      <c r="G254" t="str">
        <f>IF(B254="", "Not Disclosed", B254)</f>
        <v>Male</v>
      </c>
      <c r="H254" s="4">
        <f>IF(F254="Not Rated", 0, D254 * VLOOKUP(C254, BonusRules!$A$2:$F$13, MATCH(F254, BonusRules!$B$1:$F$1, 0), FALSE))</f>
        <v>443.45</v>
      </c>
      <c r="I254">
        <f>D254 + H254</f>
        <v>89133.45</v>
      </c>
      <c r="J254">
        <f t="shared" si="6"/>
        <v>1</v>
      </c>
      <c r="K254" t="str">
        <f t="shared" si="7"/>
        <v>80K-90K</v>
      </c>
    </row>
    <row r="255" spans="1:11" ht="15.75">
      <c r="A255" t="s">
        <v>590</v>
      </c>
      <c r="B255" t="s">
        <v>7</v>
      </c>
      <c r="C255" t="s">
        <v>13</v>
      </c>
      <c r="D255">
        <v>40530</v>
      </c>
      <c r="E255" t="s">
        <v>9</v>
      </c>
      <c r="F255" t="s">
        <v>28</v>
      </c>
      <c r="G255" t="str">
        <f>IF(B255="", "Not Disclosed", B255)</f>
        <v>Male</v>
      </c>
      <c r="H255" s="4">
        <f>IF(F255="Not Rated", 0, D255 * VLOOKUP(C255, BonusRules!$A$2:$F$13, MATCH(F255, BonusRules!$B$1:$F$1, 0), FALSE))</f>
        <v>445.83</v>
      </c>
      <c r="I255">
        <f>D255 + H255</f>
        <v>40975.83</v>
      </c>
      <c r="J255">
        <f t="shared" si="6"/>
        <v>1</v>
      </c>
      <c r="K255" t="str">
        <f t="shared" si="7"/>
        <v>40K-50K</v>
      </c>
    </row>
    <row r="256" spans="1:11" ht="15.75">
      <c r="A256" t="s">
        <v>462</v>
      </c>
      <c r="B256" t="s">
        <v>7</v>
      </c>
      <c r="C256" t="s">
        <v>37</v>
      </c>
      <c r="D256">
        <v>89960</v>
      </c>
      <c r="E256" t="s">
        <v>9</v>
      </c>
      <c r="F256" t="s">
        <v>24</v>
      </c>
      <c r="G256" t="str">
        <f>IF(B256="", "Not Disclosed", B256)</f>
        <v>Male</v>
      </c>
      <c r="H256" s="4">
        <f>IF(F256="Not Rated", 0, D256 * VLOOKUP(C256, BonusRules!$A$2:$F$13, MATCH(F256, BonusRules!$B$1:$F$1, 0), FALSE))</f>
        <v>449.8</v>
      </c>
      <c r="I256">
        <f>D256 + H256</f>
        <v>90409.8</v>
      </c>
      <c r="J256">
        <f t="shared" si="6"/>
        <v>1</v>
      </c>
      <c r="K256" t="str">
        <f t="shared" si="7"/>
        <v>80K-90K</v>
      </c>
    </row>
    <row r="257" spans="1:11" ht="15.75">
      <c r="A257" t="s">
        <v>627</v>
      </c>
      <c r="B257" t="s">
        <v>7</v>
      </c>
      <c r="C257" t="s">
        <v>27</v>
      </c>
      <c r="D257">
        <v>34650</v>
      </c>
      <c r="E257" t="s">
        <v>17</v>
      </c>
      <c r="F257" t="s">
        <v>28</v>
      </c>
      <c r="G257" t="str">
        <f>IF(B257="", "Not Disclosed", B257)</f>
        <v>Male</v>
      </c>
      <c r="H257" s="4">
        <f>IF(F257="Not Rated", 0, D257 * VLOOKUP(C257, BonusRules!$A$2:$F$13, MATCH(F257, BonusRules!$B$1:$F$1, 0), FALSE))</f>
        <v>450.45</v>
      </c>
      <c r="I257">
        <f>D257 + H257</f>
        <v>35100.449999999997</v>
      </c>
      <c r="J257">
        <f t="shared" si="6"/>
        <v>1</v>
      </c>
      <c r="K257" t="str">
        <f t="shared" si="7"/>
        <v>30K-40K</v>
      </c>
    </row>
    <row r="258" spans="1:11" ht="15.75">
      <c r="A258" t="s">
        <v>966</v>
      </c>
      <c r="B258" t="s">
        <v>12</v>
      </c>
      <c r="C258" t="s">
        <v>34</v>
      </c>
      <c r="D258">
        <v>90240</v>
      </c>
      <c r="E258" t="s">
        <v>17</v>
      </c>
      <c r="F258" t="s">
        <v>24</v>
      </c>
      <c r="G258" t="str">
        <f>IF(B258="", "Not Disclosed", B258)</f>
        <v>Female</v>
      </c>
      <c r="H258" s="4">
        <f>IF(F258="Not Rated", 0, D258 * VLOOKUP(C258, BonusRules!$A$2:$F$13, MATCH(F258, BonusRules!$B$1:$F$1, 0), FALSE))</f>
        <v>451.2</v>
      </c>
      <c r="I258">
        <f>D258 + H258</f>
        <v>90691.199999999997</v>
      </c>
      <c r="J258">
        <f t="shared" si="6"/>
        <v>0</v>
      </c>
      <c r="K258" t="str">
        <f t="shared" si="7"/>
        <v>90K-100K</v>
      </c>
    </row>
    <row r="259" spans="1:11" ht="15.75">
      <c r="A259" t="s">
        <v>163</v>
      </c>
      <c r="B259" t="s">
        <v>12</v>
      </c>
      <c r="C259" t="s">
        <v>27</v>
      </c>
      <c r="D259">
        <v>34830</v>
      </c>
      <c r="E259" t="s">
        <v>21</v>
      </c>
      <c r="F259" t="s">
        <v>28</v>
      </c>
      <c r="G259" t="str">
        <f>IF(B259="", "Not Disclosed", B259)</f>
        <v>Female</v>
      </c>
      <c r="H259" s="4">
        <f>IF(F259="Not Rated", 0, D259 * VLOOKUP(C259, BonusRules!$A$2:$F$13, MATCH(F259, BonusRules!$B$1:$F$1, 0), FALSE))</f>
        <v>452.78999999999996</v>
      </c>
      <c r="I259">
        <f>D259 + H259</f>
        <v>35282.79</v>
      </c>
      <c r="J259">
        <f t="shared" ref="J259:J322" si="8">IF(D259&lt;90000, 1, 0)</f>
        <v>1</v>
      </c>
      <c r="K259" t="str">
        <f t="shared" ref="K259:K322" si="9">CONCATENATE(ROUNDDOWN(D259/10000,0)*10, "K-", (ROUNDDOWN(D259/10000,0)+1)*10, "K")</f>
        <v>30K-40K</v>
      </c>
    </row>
    <row r="260" spans="1:11" ht="15.75">
      <c r="A260" t="s">
        <v>211</v>
      </c>
      <c r="B260" t="s">
        <v>7</v>
      </c>
      <c r="C260" t="s">
        <v>67</v>
      </c>
      <c r="D260">
        <v>91120</v>
      </c>
      <c r="E260" t="s">
        <v>21</v>
      </c>
      <c r="F260" t="s">
        <v>24</v>
      </c>
      <c r="G260" t="str">
        <f>IF(B260="", "Not Disclosed", B260)</f>
        <v>Male</v>
      </c>
      <c r="H260" s="4">
        <f>IF(F260="Not Rated", 0, D260 * VLOOKUP(C260, BonusRules!$A$2:$F$13, MATCH(F260, BonusRules!$B$1:$F$1, 0), FALSE))</f>
        <v>455.6</v>
      </c>
      <c r="I260">
        <f>D260 + H260</f>
        <v>91575.6</v>
      </c>
      <c r="J260">
        <f t="shared" si="8"/>
        <v>0</v>
      </c>
      <c r="K260" t="str">
        <f t="shared" si="9"/>
        <v>90K-100K</v>
      </c>
    </row>
    <row r="261" spans="1:11" ht="15.75">
      <c r="A261" t="s">
        <v>561</v>
      </c>
      <c r="B261" t="s">
        <v>12</v>
      </c>
      <c r="C261" t="s">
        <v>34</v>
      </c>
      <c r="D261">
        <v>91190</v>
      </c>
      <c r="E261" t="s">
        <v>9</v>
      </c>
      <c r="F261" t="s">
        <v>24</v>
      </c>
      <c r="G261" t="str">
        <f>IF(B261="", "Not Disclosed", B261)</f>
        <v>Female</v>
      </c>
      <c r="H261" s="4">
        <f>IF(F261="Not Rated", 0, D261 * VLOOKUP(C261, BonusRules!$A$2:$F$13, MATCH(F261, BonusRules!$B$1:$F$1, 0), FALSE))</f>
        <v>455.95</v>
      </c>
      <c r="I261">
        <f>D261 + H261</f>
        <v>91645.95</v>
      </c>
      <c r="J261">
        <f t="shared" si="8"/>
        <v>0</v>
      </c>
      <c r="K261" t="str">
        <f t="shared" si="9"/>
        <v>90K-100K</v>
      </c>
    </row>
    <row r="262" spans="1:11" ht="15.75">
      <c r="A262" t="s">
        <v>231</v>
      </c>
      <c r="B262" t="s">
        <v>7</v>
      </c>
      <c r="C262" t="s">
        <v>53</v>
      </c>
      <c r="D262">
        <v>91500</v>
      </c>
      <c r="E262" t="s">
        <v>9</v>
      </c>
      <c r="F262" t="s">
        <v>24</v>
      </c>
      <c r="G262" t="str">
        <f>IF(B262="", "Not Disclosed", B262)</f>
        <v>Male</v>
      </c>
      <c r="H262" s="4">
        <f>IF(F262="Not Rated", 0, D262 * VLOOKUP(C262, BonusRules!$A$2:$F$13, MATCH(F262, BonusRules!$B$1:$F$1, 0), FALSE))</f>
        <v>457.5</v>
      </c>
      <c r="I262">
        <f>D262 + H262</f>
        <v>91957.5</v>
      </c>
      <c r="J262">
        <f t="shared" si="8"/>
        <v>0</v>
      </c>
      <c r="K262" t="str">
        <f t="shared" si="9"/>
        <v>90K-100K</v>
      </c>
    </row>
    <row r="263" spans="1:11" ht="15.75">
      <c r="A263" t="s">
        <v>938</v>
      </c>
      <c r="B263" t="s">
        <v>7</v>
      </c>
      <c r="C263" t="s">
        <v>13</v>
      </c>
      <c r="D263">
        <v>41670</v>
      </c>
      <c r="E263" t="s">
        <v>9</v>
      </c>
      <c r="F263" t="s">
        <v>28</v>
      </c>
      <c r="G263" t="str">
        <f>IF(B263="", "Not Disclosed", B263)</f>
        <v>Male</v>
      </c>
      <c r="H263" s="4">
        <f>IF(F263="Not Rated", 0, D263 * VLOOKUP(C263, BonusRules!$A$2:$F$13, MATCH(F263, BonusRules!$B$1:$F$1, 0), FALSE))</f>
        <v>458.36999999999995</v>
      </c>
      <c r="I263">
        <f>D263 + H263</f>
        <v>42128.37</v>
      </c>
      <c r="J263">
        <f t="shared" si="8"/>
        <v>1</v>
      </c>
      <c r="K263" t="str">
        <f t="shared" si="9"/>
        <v>40K-50K</v>
      </c>
    </row>
    <row r="264" spans="1:11" ht="15.75">
      <c r="A264" t="s">
        <v>573</v>
      </c>
      <c r="B264" t="s">
        <v>12</v>
      </c>
      <c r="C264" t="s">
        <v>13</v>
      </c>
      <c r="D264">
        <v>41980</v>
      </c>
      <c r="E264" t="s">
        <v>9</v>
      </c>
      <c r="F264" t="s">
        <v>28</v>
      </c>
      <c r="G264" t="str">
        <f>IF(B264="", "Not Disclosed", B264)</f>
        <v>Female</v>
      </c>
      <c r="H264" s="4">
        <f>IF(F264="Not Rated", 0, D264 * VLOOKUP(C264, BonusRules!$A$2:$F$13, MATCH(F264, BonusRules!$B$1:$F$1, 0), FALSE))</f>
        <v>461.78</v>
      </c>
      <c r="I264">
        <f>D264 + H264</f>
        <v>42441.78</v>
      </c>
      <c r="J264">
        <f t="shared" si="8"/>
        <v>1</v>
      </c>
      <c r="K264" t="str">
        <f t="shared" si="9"/>
        <v>40K-50K</v>
      </c>
    </row>
    <row r="265" spans="1:11" ht="15.75">
      <c r="A265" t="s">
        <v>716</v>
      </c>
      <c r="B265" t="s">
        <v>7</v>
      </c>
      <c r="C265" t="s">
        <v>23</v>
      </c>
      <c r="D265">
        <v>46280</v>
      </c>
      <c r="E265" t="s">
        <v>9</v>
      </c>
      <c r="F265" t="s">
        <v>28</v>
      </c>
      <c r="G265" t="str">
        <f>IF(B265="", "Not Disclosed", B265)</f>
        <v>Male</v>
      </c>
      <c r="H265" s="4">
        <f>IF(F265="Not Rated", 0, D265 * VLOOKUP(C265, BonusRules!$A$2:$F$13, MATCH(F265, BonusRules!$B$1:$F$1, 0), FALSE))</f>
        <v>462.8</v>
      </c>
      <c r="I265">
        <f>D265 + H265</f>
        <v>46742.8</v>
      </c>
      <c r="J265">
        <f t="shared" si="8"/>
        <v>1</v>
      </c>
      <c r="K265" t="str">
        <f t="shared" si="9"/>
        <v>40K-50K</v>
      </c>
    </row>
    <row r="266" spans="1:11" ht="15.75">
      <c r="A266" t="s">
        <v>758</v>
      </c>
      <c r="B266" t="s">
        <v>12</v>
      </c>
      <c r="C266" t="s">
        <v>27</v>
      </c>
      <c r="D266">
        <v>35670</v>
      </c>
      <c r="E266" t="s">
        <v>21</v>
      </c>
      <c r="F266" t="s">
        <v>28</v>
      </c>
      <c r="G266" t="str">
        <f>IF(B266="", "Not Disclosed", B266)</f>
        <v>Female</v>
      </c>
      <c r="H266" s="4">
        <f>IF(F266="Not Rated", 0, D266 * VLOOKUP(C266, BonusRules!$A$2:$F$13, MATCH(F266, BonusRules!$B$1:$F$1, 0), FALSE))</f>
        <v>463.71</v>
      </c>
      <c r="I266">
        <f>D266 + H266</f>
        <v>36133.71</v>
      </c>
      <c r="J266">
        <f t="shared" si="8"/>
        <v>1</v>
      </c>
      <c r="K266" t="str">
        <f t="shared" si="9"/>
        <v>30K-40K</v>
      </c>
    </row>
    <row r="267" spans="1:11" ht="15.75">
      <c r="A267" t="s">
        <v>919</v>
      </c>
      <c r="B267" t="s">
        <v>12</v>
      </c>
      <c r="C267" t="s">
        <v>42</v>
      </c>
      <c r="D267">
        <v>93130</v>
      </c>
      <c r="E267" t="s">
        <v>21</v>
      </c>
      <c r="F267" t="s">
        <v>24</v>
      </c>
      <c r="G267" t="str">
        <f>IF(B267="", "Not Disclosed", B267)</f>
        <v>Female</v>
      </c>
      <c r="H267" s="4">
        <f>IF(F267="Not Rated", 0, D267 * VLOOKUP(C267, BonusRules!$A$2:$F$13, MATCH(F267, BonusRules!$B$1:$F$1, 0), FALSE))</f>
        <v>465.65000000000003</v>
      </c>
      <c r="I267">
        <f>D267 + H267</f>
        <v>93595.65</v>
      </c>
      <c r="J267">
        <f t="shared" si="8"/>
        <v>0</v>
      </c>
      <c r="K267" t="str">
        <f t="shared" si="9"/>
        <v>90K-100K</v>
      </c>
    </row>
    <row r="268" spans="1:11" ht="15.75">
      <c r="A268" t="s">
        <v>502</v>
      </c>
      <c r="B268" t="s">
        <v>7</v>
      </c>
      <c r="C268" t="s">
        <v>53</v>
      </c>
      <c r="D268">
        <v>93210</v>
      </c>
      <c r="E268" t="s">
        <v>9</v>
      </c>
      <c r="F268" t="s">
        <v>24</v>
      </c>
      <c r="G268" t="str">
        <f>IF(B268="", "Not Disclosed", B268)</f>
        <v>Male</v>
      </c>
      <c r="H268" s="4">
        <f>IF(F268="Not Rated", 0, D268 * VLOOKUP(C268, BonusRules!$A$2:$F$13, MATCH(F268, BonusRules!$B$1:$F$1, 0), FALSE))</f>
        <v>466.05</v>
      </c>
      <c r="I268">
        <f>D268 + H268</f>
        <v>93676.05</v>
      </c>
      <c r="J268">
        <f t="shared" si="8"/>
        <v>0</v>
      </c>
      <c r="K268" t="str">
        <f t="shared" si="9"/>
        <v>90K-100K</v>
      </c>
    </row>
    <row r="269" spans="1:11" ht="15.75">
      <c r="A269" t="s">
        <v>117</v>
      </c>
      <c r="B269" t="s">
        <v>12</v>
      </c>
      <c r="C269" t="s">
        <v>27</v>
      </c>
      <c r="D269">
        <v>35940</v>
      </c>
      <c r="E269" t="s">
        <v>21</v>
      </c>
      <c r="F269" t="s">
        <v>28</v>
      </c>
      <c r="G269" t="str">
        <f>IF(B269="", "Not Disclosed", B269)</f>
        <v>Female</v>
      </c>
      <c r="H269" s="4">
        <f>IF(F269="Not Rated", 0, D269 * VLOOKUP(C269, BonusRules!$A$2:$F$13, MATCH(F269, BonusRules!$B$1:$F$1, 0), FALSE))</f>
        <v>467.21999999999997</v>
      </c>
      <c r="I269">
        <f>D269 + H269</f>
        <v>36407.22</v>
      </c>
      <c r="J269">
        <f t="shared" si="8"/>
        <v>1</v>
      </c>
      <c r="K269" t="str">
        <f t="shared" si="9"/>
        <v>30K-40K</v>
      </c>
    </row>
    <row r="270" spans="1:11" ht="15.75">
      <c r="A270" t="s">
        <v>369</v>
      </c>
      <c r="B270" t="s">
        <v>12</v>
      </c>
      <c r="C270" t="s">
        <v>31</v>
      </c>
      <c r="D270">
        <v>31170</v>
      </c>
      <c r="E270" t="s">
        <v>17</v>
      </c>
      <c r="F270" t="s">
        <v>28</v>
      </c>
      <c r="G270" t="str">
        <f>IF(B270="", "Not Disclosed", B270)</f>
        <v>Female</v>
      </c>
      <c r="H270" s="4">
        <f>IF(F270="Not Rated", 0, D270 * VLOOKUP(C270, BonusRules!$A$2:$F$13, MATCH(F270, BonusRules!$B$1:$F$1, 0), FALSE))</f>
        <v>467.54999999999995</v>
      </c>
      <c r="I270">
        <f>D270 + H270</f>
        <v>31637.55</v>
      </c>
      <c r="J270">
        <f t="shared" si="8"/>
        <v>1</v>
      </c>
      <c r="K270" t="str">
        <f t="shared" si="9"/>
        <v>30K-40K</v>
      </c>
    </row>
    <row r="271" spans="1:11" ht="15.75">
      <c r="A271" t="s">
        <v>865</v>
      </c>
      <c r="B271" t="s">
        <v>12</v>
      </c>
      <c r="C271" t="s">
        <v>42</v>
      </c>
      <c r="D271">
        <v>93960</v>
      </c>
      <c r="E271" t="s">
        <v>21</v>
      </c>
      <c r="F271" t="s">
        <v>24</v>
      </c>
      <c r="G271" t="str">
        <f>IF(B271="", "Not Disclosed", B271)</f>
        <v>Female</v>
      </c>
      <c r="H271" s="4">
        <f>IF(F271="Not Rated", 0, D271 * VLOOKUP(C271, BonusRules!$A$2:$F$13, MATCH(F271, BonusRules!$B$1:$F$1, 0), FALSE))</f>
        <v>469.8</v>
      </c>
      <c r="I271">
        <f>D271 + H271</f>
        <v>94429.8</v>
      </c>
      <c r="J271">
        <f t="shared" si="8"/>
        <v>0</v>
      </c>
      <c r="K271" t="str">
        <f t="shared" si="9"/>
        <v>90K-100K</v>
      </c>
    </row>
    <row r="272" spans="1:11" ht="15.75">
      <c r="A272" t="s">
        <v>398</v>
      </c>
      <c r="B272" t="s">
        <v>7</v>
      </c>
      <c r="C272" t="s">
        <v>23</v>
      </c>
      <c r="D272">
        <v>94530</v>
      </c>
      <c r="E272" t="s">
        <v>17</v>
      </c>
      <c r="F272" t="s">
        <v>24</v>
      </c>
      <c r="G272" t="str">
        <f>IF(B272="", "Not Disclosed", B272)</f>
        <v>Male</v>
      </c>
      <c r="H272" s="4">
        <f>IF(F272="Not Rated", 0, D272 * VLOOKUP(C272, BonusRules!$A$2:$F$13, MATCH(F272, BonusRules!$B$1:$F$1, 0), FALSE))</f>
        <v>472.65000000000003</v>
      </c>
      <c r="I272">
        <f>D272 + H272</f>
        <v>95002.65</v>
      </c>
      <c r="J272">
        <f t="shared" si="8"/>
        <v>0</v>
      </c>
      <c r="K272" t="str">
        <f t="shared" si="9"/>
        <v>90K-100K</v>
      </c>
    </row>
    <row r="273" spans="1:11" ht="15.75">
      <c r="A273" t="s">
        <v>514</v>
      </c>
      <c r="B273" t="s">
        <v>7</v>
      </c>
      <c r="C273" t="s">
        <v>37</v>
      </c>
      <c r="D273">
        <v>47270</v>
      </c>
      <c r="E273" t="s">
        <v>21</v>
      </c>
      <c r="F273" t="s">
        <v>28</v>
      </c>
      <c r="G273" t="str">
        <f>IF(B273="", "Not Disclosed", B273)</f>
        <v>Male</v>
      </c>
      <c r="H273" s="4">
        <f>IF(F273="Not Rated", 0, D273 * VLOOKUP(C273, BonusRules!$A$2:$F$13, MATCH(F273, BonusRules!$B$1:$F$1, 0), FALSE))</f>
        <v>472.7</v>
      </c>
      <c r="I273">
        <f>D273 + H273</f>
        <v>47742.7</v>
      </c>
      <c r="J273">
        <f t="shared" si="8"/>
        <v>1</v>
      </c>
      <c r="K273" t="str">
        <f t="shared" si="9"/>
        <v>40K-50K</v>
      </c>
    </row>
    <row r="274" spans="1:11" ht="15.75">
      <c r="A274" t="s">
        <v>395</v>
      </c>
      <c r="B274" t="s">
        <v>12</v>
      </c>
      <c r="C274" t="s">
        <v>8</v>
      </c>
      <c r="D274">
        <v>39540</v>
      </c>
      <c r="E274" t="s">
        <v>9</v>
      </c>
      <c r="F274" t="s">
        <v>28</v>
      </c>
      <c r="G274" t="str">
        <f>IF(B274="", "Not Disclosed", B274)</f>
        <v>Female</v>
      </c>
      <c r="H274" s="4">
        <f>IF(F274="Not Rated", 0, D274 * VLOOKUP(C274, BonusRules!$A$2:$F$13, MATCH(F274, BonusRules!$B$1:$F$1, 0), FALSE))</f>
        <v>474.48</v>
      </c>
      <c r="I274">
        <f>D274 + H274</f>
        <v>40014.480000000003</v>
      </c>
      <c r="J274">
        <f t="shared" si="8"/>
        <v>1</v>
      </c>
      <c r="K274" t="str">
        <f t="shared" si="9"/>
        <v>30K-40K</v>
      </c>
    </row>
    <row r="275" spans="1:11" ht="15.75">
      <c r="A275" t="s">
        <v>249</v>
      </c>
      <c r="B275" t="s">
        <v>12</v>
      </c>
      <c r="C275" t="s">
        <v>23</v>
      </c>
      <c r="D275">
        <v>95340</v>
      </c>
      <c r="E275" t="s">
        <v>9</v>
      </c>
      <c r="F275" t="s">
        <v>24</v>
      </c>
      <c r="G275" t="str">
        <f>IF(B275="", "Not Disclosed", B275)</f>
        <v>Female</v>
      </c>
      <c r="H275" s="4">
        <f>IF(F275="Not Rated", 0, D275 * VLOOKUP(C275, BonusRules!$A$2:$F$13, MATCH(F275, BonusRules!$B$1:$F$1, 0), FALSE))</f>
        <v>476.7</v>
      </c>
      <c r="I275">
        <f>D275 + H275</f>
        <v>95816.7</v>
      </c>
      <c r="J275">
        <f t="shared" si="8"/>
        <v>0</v>
      </c>
      <c r="K275" t="str">
        <f t="shared" si="9"/>
        <v>90K-100K</v>
      </c>
    </row>
    <row r="276" spans="1:11" ht="15.75">
      <c r="A276" t="s">
        <v>298</v>
      </c>
      <c r="B276" t="s">
        <v>7</v>
      </c>
      <c r="C276" t="s">
        <v>23</v>
      </c>
      <c r="D276">
        <v>47670</v>
      </c>
      <c r="E276" t="s">
        <v>17</v>
      </c>
      <c r="F276" t="s">
        <v>28</v>
      </c>
      <c r="G276" t="str">
        <f>IF(B276="", "Not Disclosed", B276)</f>
        <v>Male</v>
      </c>
      <c r="H276" s="4">
        <f>IF(F276="Not Rated", 0, D276 * VLOOKUP(C276, BonusRules!$A$2:$F$13, MATCH(F276, BonusRules!$B$1:$F$1, 0), FALSE))</f>
        <v>476.7</v>
      </c>
      <c r="I276">
        <f>D276 + H276</f>
        <v>48146.7</v>
      </c>
      <c r="J276">
        <f t="shared" si="8"/>
        <v>1</v>
      </c>
      <c r="K276" t="str">
        <f t="shared" si="9"/>
        <v>40K-50K</v>
      </c>
    </row>
    <row r="277" spans="1:11" ht="15.75">
      <c r="A277" t="s">
        <v>445</v>
      </c>
      <c r="B277" t="s">
        <v>12</v>
      </c>
      <c r="C277" t="s">
        <v>53</v>
      </c>
      <c r="D277">
        <v>39940</v>
      </c>
      <c r="E277" t="s">
        <v>9</v>
      </c>
      <c r="F277" t="s">
        <v>28</v>
      </c>
      <c r="G277" t="str">
        <f>IF(B277="", "Not Disclosed", B277)</f>
        <v>Female</v>
      </c>
      <c r="H277" s="4">
        <f>IF(F277="Not Rated", 0, D277 * VLOOKUP(C277, BonusRules!$A$2:$F$13, MATCH(F277, BonusRules!$B$1:$F$1, 0), FALSE))</f>
        <v>479.28000000000003</v>
      </c>
      <c r="I277">
        <f>D277 + H277</f>
        <v>40419.279999999999</v>
      </c>
      <c r="J277">
        <f t="shared" si="8"/>
        <v>1</v>
      </c>
      <c r="K277" t="str">
        <f t="shared" si="9"/>
        <v>30K-40K</v>
      </c>
    </row>
    <row r="278" spans="1:11" ht="15.75">
      <c r="A278" t="s">
        <v>147</v>
      </c>
      <c r="B278" t="s">
        <v>7</v>
      </c>
      <c r="C278" t="s">
        <v>13</v>
      </c>
      <c r="D278">
        <v>43600</v>
      </c>
      <c r="E278" t="s">
        <v>17</v>
      </c>
      <c r="F278" t="s">
        <v>28</v>
      </c>
      <c r="G278" t="str">
        <f>IF(B278="", "Not Disclosed", B278)</f>
        <v>Male</v>
      </c>
      <c r="H278" s="4">
        <f>IF(F278="Not Rated", 0, D278 * VLOOKUP(C278, BonusRules!$A$2:$F$13, MATCH(F278, BonusRules!$B$1:$F$1, 0), FALSE))</f>
        <v>479.59999999999997</v>
      </c>
      <c r="I278">
        <f>D278 + H278</f>
        <v>44079.6</v>
      </c>
      <c r="J278">
        <f t="shared" si="8"/>
        <v>1</v>
      </c>
      <c r="K278" t="str">
        <f t="shared" si="9"/>
        <v>40K-50K</v>
      </c>
    </row>
    <row r="279" spans="1:11" ht="15.75">
      <c r="A279" t="s">
        <v>862</v>
      </c>
      <c r="B279" t="s">
        <v>12</v>
      </c>
      <c r="C279" t="s">
        <v>67</v>
      </c>
      <c r="D279">
        <v>36920</v>
      </c>
      <c r="E279" t="s">
        <v>21</v>
      </c>
      <c r="F279" t="s">
        <v>28</v>
      </c>
      <c r="G279" t="str">
        <f>IF(B279="", "Not Disclosed", B279)</f>
        <v>Female</v>
      </c>
      <c r="H279" s="4">
        <f>IF(F279="Not Rated", 0, D279 * VLOOKUP(C279, BonusRules!$A$2:$F$13, MATCH(F279, BonusRules!$B$1:$F$1, 0), FALSE))</f>
        <v>479.96</v>
      </c>
      <c r="I279">
        <f>D279 + H279</f>
        <v>37399.96</v>
      </c>
      <c r="J279">
        <f t="shared" si="8"/>
        <v>1</v>
      </c>
      <c r="K279" t="str">
        <f t="shared" si="9"/>
        <v>30K-40K</v>
      </c>
    </row>
    <row r="280" spans="1:11" ht="15.75">
      <c r="A280" t="s">
        <v>799</v>
      </c>
      <c r="B280" t="s">
        <v>12</v>
      </c>
      <c r="C280" t="s">
        <v>8</v>
      </c>
      <c r="D280">
        <v>96620</v>
      </c>
      <c r="E280" t="s">
        <v>9</v>
      </c>
      <c r="F280" t="s">
        <v>24</v>
      </c>
      <c r="G280" t="str">
        <f>IF(B280="", "Not Disclosed", B280)</f>
        <v>Female</v>
      </c>
      <c r="H280" s="4">
        <f>IF(F280="Not Rated", 0, D280 * VLOOKUP(C280, BonusRules!$A$2:$F$13, MATCH(F280, BonusRules!$B$1:$F$1, 0), FALSE))</f>
        <v>483.1</v>
      </c>
      <c r="I280">
        <f>D280 + H280</f>
        <v>97103.1</v>
      </c>
      <c r="J280">
        <f t="shared" si="8"/>
        <v>0</v>
      </c>
      <c r="K280" t="str">
        <f t="shared" si="9"/>
        <v>90K-100K</v>
      </c>
    </row>
    <row r="281" spans="1:11" ht="15.75">
      <c r="A281" t="s">
        <v>847</v>
      </c>
      <c r="B281" t="s">
        <v>12</v>
      </c>
      <c r="C281" t="s">
        <v>31</v>
      </c>
      <c r="D281">
        <v>32270</v>
      </c>
      <c r="E281" t="s">
        <v>17</v>
      </c>
      <c r="F281" t="s">
        <v>28</v>
      </c>
      <c r="G281" t="str">
        <f>IF(B281="", "Not Disclosed", B281)</f>
        <v>Female</v>
      </c>
      <c r="H281" s="4">
        <f>IF(F281="Not Rated", 0, D281 * VLOOKUP(C281, BonusRules!$A$2:$F$13, MATCH(F281, BonusRules!$B$1:$F$1, 0), FALSE))</f>
        <v>484.04999999999995</v>
      </c>
      <c r="I281">
        <f>D281 + H281</f>
        <v>32754.05</v>
      </c>
      <c r="J281">
        <f t="shared" si="8"/>
        <v>1</v>
      </c>
      <c r="K281" t="str">
        <f t="shared" si="9"/>
        <v>30K-40K</v>
      </c>
    </row>
    <row r="282" spans="1:11" ht="15.75">
      <c r="A282" t="s">
        <v>161</v>
      </c>
      <c r="B282" t="s">
        <v>7</v>
      </c>
      <c r="C282" t="s">
        <v>27</v>
      </c>
      <c r="D282">
        <v>97020</v>
      </c>
      <c r="E282" t="s">
        <v>21</v>
      </c>
      <c r="F282" t="s">
        <v>24</v>
      </c>
      <c r="G282" t="str">
        <f>IF(B282="", "Not Disclosed", B282)</f>
        <v>Male</v>
      </c>
      <c r="H282" s="4">
        <f>IF(F282="Not Rated", 0, D282 * VLOOKUP(C282, BonusRules!$A$2:$F$13, MATCH(F282, BonusRules!$B$1:$F$1, 0), FALSE))</f>
        <v>485.1</v>
      </c>
      <c r="I282">
        <f>D282 + H282</f>
        <v>97505.1</v>
      </c>
      <c r="J282">
        <f t="shared" si="8"/>
        <v>0</v>
      </c>
      <c r="K282" t="str">
        <f t="shared" si="9"/>
        <v>90K-100K</v>
      </c>
    </row>
    <row r="283" spans="1:11" ht="15.75">
      <c r="A283" t="s">
        <v>516</v>
      </c>
      <c r="B283" t="s">
        <v>7</v>
      </c>
      <c r="C283" t="s">
        <v>67</v>
      </c>
      <c r="D283">
        <v>37360</v>
      </c>
      <c r="E283" t="s">
        <v>9</v>
      </c>
      <c r="F283" t="s">
        <v>28</v>
      </c>
      <c r="G283" t="str">
        <f>IF(B283="", "Not Disclosed", B283)</f>
        <v>Male</v>
      </c>
      <c r="H283" s="4">
        <f>IF(F283="Not Rated", 0, D283 * VLOOKUP(C283, BonusRules!$A$2:$F$13, MATCH(F283, BonusRules!$B$1:$F$1, 0), FALSE))</f>
        <v>485.67999999999995</v>
      </c>
      <c r="I283">
        <f>D283 + H283</f>
        <v>37845.68</v>
      </c>
      <c r="J283">
        <f t="shared" si="8"/>
        <v>1</v>
      </c>
      <c r="K283" t="str">
        <f t="shared" si="9"/>
        <v>30K-40K</v>
      </c>
    </row>
    <row r="284" spans="1:11" ht="15.75">
      <c r="A284" t="s">
        <v>274</v>
      </c>
      <c r="B284" t="s">
        <v>12</v>
      </c>
      <c r="C284" t="s">
        <v>42</v>
      </c>
      <c r="D284">
        <v>98200</v>
      </c>
      <c r="E284" t="s">
        <v>17</v>
      </c>
      <c r="F284" t="s">
        <v>24</v>
      </c>
      <c r="G284" t="str">
        <f>IF(B284="", "Not Disclosed", B284)</f>
        <v>Female</v>
      </c>
      <c r="H284" s="4">
        <f>IF(F284="Not Rated", 0, D284 * VLOOKUP(C284, BonusRules!$A$2:$F$13, MATCH(F284, BonusRules!$B$1:$F$1, 0), FALSE))</f>
        <v>491</v>
      </c>
      <c r="I284">
        <f>D284 + H284</f>
        <v>98691</v>
      </c>
      <c r="J284">
        <f t="shared" si="8"/>
        <v>0</v>
      </c>
      <c r="K284" t="str">
        <f t="shared" si="9"/>
        <v>90K-100K</v>
      </c>
    </row>
    <row r="285" spans="1:11" ht="15.75">
      <c r="A285" t="s">
        <v>112</v>
      </c>
      <c r="B285" t="s">
        <v>12</v>
      </c>
      <c r="C285" t="s">
        <v>8</v>
      </c>
      <c r="D285">
        <v>98740</v>
      </c>
      <c r="E285" t="s">
        <v>17</v>
      </c>
      <c r="F285" t="s">
        <v>24</v>
      </c>
      <c r="G285" t="str">
        <f>IF(B285="", "Not Disclosed", B285)</f>
        <v>Female</v>
      </c>
      <c r="H285" s="4">
        <f>IF(F285="Not Rated", 0, D285 * VLOOKUP(C285, BonusRules!$A$2:$F$13, MATCH(F285, BonusRules!$B$1:$F$1, 0), FALSE))</f>
        <v>493.7</v>
      </c>
      <c r="I285">
        <f>D285 + H285</f>
        <v>99233.7</v>
      </c>
      <c r="J285">
        <f t="shared" si="8"/>
        <v>0</v>
      </c>
      <c r="K285" t="str">
        <f t="shared" si="9"/>
        <v>90K-100K</v>
      </c>
    </row>
    <row r="286" spans="1:11" ht="15.75">
      <c r="A286" t="s">
        <v>927</v>
      </c>
      <c r="B286" t="s">
        <v>7</v>
      </c>
      <c r="C286" t="s">
        <v>31</v>
      </c>
      <c r="D286">
        <v>100420</v>
      </c>
      <c r="E286" t="s">
        <v>17</v>
      </c>
      <c r="F286" t="s">
        <v>24</v>
      </c>
      <c r="G286" t="str">
        <f>IF(B286="", "Not Disclosed", B286)</f>
        <v>Male</v>
      </c>
      <c r="H286" s="4">
        <f>IF(F286="Not Rated", 0, D286 * VLOOKUP(C286, BonusRules!$A$2:$F$13, MATCH(F286, BonusRules!$B$1:$F$1, 0), FALSE))</f>
        <v>502.1</v>
      </c>
      <c r="I286">
        <f>D286 + H286</f>
        <v>100922.1</v>
      </c>
      <c r="J286">
        <f t="shared" si="8"/>
        <v>0</v>
      </c>
      <c r="K286" t="str">
        <f t="shared" si="9"/>
        <v>100K-110K</v>
      </c>
    </row>
    <row r="287" spans="1:11" ht="15.75">
      <c r="A287" t="s">
        <v>293</v>
      </c>
      <c r="B287" t="s">
        <v>12</v>
      </c>
      <c r="C287" t="s">
        <v>8</v>
      </c>
      <c r="D287">
        <v>41930</v>
      </c>
      <c r="E287" t="s">
        <v>9</v>
      </c>
      <c r="F287" t="s">
        <v>28</v>
      </c>
      <c r="G287" t="str">
        <f>IF(B287="", "Not Disclosed", B287)</f>
        <v>Female</v>
      </c>
      <c r="H287" s="4">
        <f>IF(F287="Not Rated", 0, D287 * VLOOKUP(C287, BonusRules!$A$2:$F$13, MATCH(F287, BonusRules!$B$1:$F$1, 0), FALSE))</f>
        <v>503.16</v>
      </c>
      <c r="I287">
        <f>D287 + H287</f>
        <v>42433.16</v>
      </c>
      <c r="J287">
        <f t="shared" si="8"/>
        <v>1</v>
      </c>
      <c r="K287" t="str">
        <f t="shared" si="9"/>
        <v>40K-50K</v>
      </c>
    </row>
    <row r="288" spans="1:11" ht="15.75">
      <c r="A288" t="s">
        <v>787</v>
      </c>
      <c r="B288" t="s">
        <v>7</v>
      </c>
      <c r="C288" t="s">
        <v>53</v>
      </c>
      <c r="D288">
        <v>102520</v>
      </c>
      <c r="E288" t="s">
        <v>17</v>
      </c>
      <c r="F288" t="s">
        <v>24</v>
      </c>
      <c r="G288" t="str">
        <f>IF(B288="", "Not Disclosed", B288)</f>
        <v>Male</v>
      </c>
      <c r="H288" s="4">
        <f>IF(F288="Not Rated", 0, D288 * VLOOKUP(C288, BonusRules!$A$2:$F$13, MATCH(F288, BonusRules!$B$1:$F$1, 0), FALSE))</f>
        <v>512.6</v>
      </c>
      <c r="I288">
        <f>D288 + H288</f>
        <v>103032.6</v>
      </c>
      <c r="J288">
        <f t="shared" si="8"/>
        <v>0</v>
      </c>
      <c r="K288" t="str">
        <f t="shared" si="9"/>
        <v>100K-110K</v>
      </c>
    </row>
    <row r="289" spans="1:11" ht="15.75">
      <c r="A289" t="s">
        <v>928</v>
      </c>
      <c r="B289" t="s">
        <v>12</v>
      </c>
      <c r="C289" t="s">
        <v>27</v>
      </c>
      <c r="D289">
        <v>39650</v>
      </c>
      <c r="E289" t="s">
        <v>17</v>
      </c>
      <c r="F289" t="s">
        <v>28</v>
      </c>
      <c r="G289" t="str">
        <f>IF(B289="", "Not Disclosed", B289)</f>
        <v>Female</v>
      </c>
      <c r="H289" s="4">
        <f>IF(F289="Not Rated", 0, D289 * VLOOKUP(C289, BonusRules!$A$2:$F$13, MATCH(F289, BonusRules!$B$1:$F$1, 0), FALSE))</f>
        <v>515.44999999999993</v>
      </c>
      <c r="I289">
        <f>D289 + H289</f>
        <v>40165.449999999997</v>
      </c>
      <c r="J289">
        <f t="shared" si="8"/>
        <v>1</v>
      </c>
      <c r="K289" t="str">
        <f t="shared" si="9"/>
        <v>30K-40K</v>
      </c>
    </row>
    <row r="290" spans="1:11" ht="15.75">
      <c r="A290" t="s">
        <v>588</v>
      </c>
      <c r="B290" t="s">
        <v>12</v>
      </c>
      <c r="C290" t="s">
        <v>37</v>
      </c>
      <c r="D290">
        <v>51800</v>
      </c>
      <c r="E290" t="s">
        <v>17</v>
      </c>
      <c r="F290" t="s">
        <v>28</v>
      </c>
      <c r="G290" t="str">
        <f>IF(B290="", "Not Disclosed", B290)</f>
        <v>Female</v>
      </c>
      <c r="H290" s="4">
        <f>IF(F290="Not Rated", 0, D290 * VLOOKUP(C290, BonusRules!$A$2:$F$13, MATCH(F290, BonusRules!$B$1:$F$1, 0), FALSE))</f>
        <v>518</v>
      </c>
      <c r="I290">
        <f>D290 + H290</f>
        <v>52318</v>
      </c>
      <c r="J290">
        <f t="shared" si="8"/>
        <v>1</v>
      </c>
      <c r="K290" t="str">
        <f t="shared" si="9"/>
        <v>50K-60K</v>
      </c>
    </row>
    <row r="291" spans="1:11" ht="15.75">
      <c r="A291" t="s">
        <v>957</v>
      </c>
      <c r="B291" t="s">
        <v>12</v>
      </c>
      <c r="C291" t="s">
        <v>53</v>
      </c>
      <c r="D291">
        <v>103610</v>
      </c>
      <c r="E291" t="s">
        <v>21</v>
      </c>
      <c r="F291" t="s">
        <v>24</v>
      </c>
      <c r="G291" t="str">
        <f>IF(B291="", "Not Disclosed", B291)</f>
        <v>Female</v>
      </c>
      <c r="H291" s="4">
        <f>IF(F291="Not Rated", 0, D291 * VLOOKUP(C291, BonusRules!$A$2:$F$13, MATCH(F291, BonusRules!$B$1:$F$1, 0), FALSE))</f>
        <v>518.04999999999995</v>
      </c>
      <c r="I291">
        <f>D291 + H291</f>
        <v>104128.05</v>
      </c>
      <c r="J291">
        <f t="shared" si="8"/>
        <v>0</v>
      </c>
      <c r="K291" t="str">
        <f t="shared" si="9"/>
        <v>100K-110K</v>
      </c>
    </row>
    <row r="292" spans="1:11" ht="15.75">
      <c r="A292" t="s">
        <v>358</v>
      </c>
      <c r="B292" t="s">
        <v>7</v>
      </c>
      <c r="C292" t="s">
        <v>37</v>
      </c>
      <c r="D292">
        <v>104340</v>
      </c>
      <c r="E292" t="s">
        <v>21</v>
      </c>
      <c r="F292" t="s">
        <v>24</v>
      </c>
      <c r="G292" t="str">
        <f>IF(B292="", "Not Disclosed", B292)</f>
        <v>Male</v>
      </c>
      <c r="H292" s="4">
        <f>IF(F292="Not Rated", 0, D292 * VLOOKUP(C292, BonusRules!$A$2:$F$13, MATCH(F292, BonusRules!$B$1:$F$1, 0), FALSE))</f>
        <v>521.70000000000005</v>
      </c>
      <c r="I292">
        <f>D292 + H292</f>
        <v>104861.7</v>
      </c>
      <c r="J292">
        <f t="shared" si="8"/>
        <v>0</v>
      </c>
      <c r="K292" t="str">
        <f t="shared" si="9"/>
        <v>100K-110K</v>
      </c>
    </row>
    <row r="293" spans="1:11" ht="15.75">
      <c r="A293" t="s">
        <v>738</v>
      </c>
      <c r="B293" t="s">
        <v>7</v>
      </c>
      <c r="C293" t="s">
        <v>37</v>
      </c>
      <c r="D293">
        <v>52220</v>
      </c>
      <c r="E293" t="s">
        <v>21</v>
      </c>
      <c r="F293" t="s">
        <v>28</v>
      </c>
      <c r="G293" t="str">
        <f>IF(B293="", "Not Disclosed", B293)</f>
        <v>Male</v>
      </c>
      <c r="H293" s="4">
        <f>IF(F293="Not Rated", 0, D293 * VLOOKUP(C293, BonusRules!$A$2:$F$13, MATCH(F293, BonusRules!$B$1:$F$1, 0), FALSE))</f>
        <v>522.20000000000005</v>
      </c>
      <c r="I293">
        <f>D293 + H293</f>
        <v>52742.2</v>
      </c>
      <c r="J293">
        <f t="shared" si="8"/>
        <v>1</v>
      </c>
      <c r="K293" t="str">
        <f t="shared" si="9"/>
        <v>50K-60K</v>
      </c>
    </row>
    <row r="294" spans="1:11" ht="15.75">
      <c r="A294" t="s">
        <v>143</v>
      </c>
      <c r="B294" t="s">
        <v>7</v>
      </c>
      <c r="C294" t="s">
        <v>67</v>
      </c>
      <c r="D294">
        <v>40270</v>
      </c>
      <c r="E294" t="s">
        <v>21</v>
      </c>
      <c r="F294" t="s">
        <v>28</v>
      </c>
      <c r="G294" t="str">
        <f>IF(B294="", "Not Disclosed", B294)</f>
        <v>Male</v>
      </c>
      <c r="H294" s="4">
        <f>IF(F294="Not Rated", 0, D294 * VLOOKUP(C294, BonusRules!$A$2:$F$13, MATCH(F294, BonusRules!$B$1:$F$1, 0), FALSE))</f>
        <v>523.51</v>
      </c>
      <c r="I294">
        <f>D294 + H294</f>
        <v>40793.51</v>
      </c>
      <c r="J294">
        <f t="shared" si="8"/>
        <v>1</v>
      </c>
      <c r="K294" t="str">
        <f t="shared" si="9"/>
        <v>40K-50K</v>
      </c>
    </row>
    <row r="295" spans="1:11" ht="15.75">
      <c r="A295" t="s">
        <v>525</v>
      </c>
      <c r="B295" t="s">
        <v>7</v>
      </c>
      <c r="C295" t="s">
        <v>31</v>
      </c>
      <c r="D295">
        <v>104770</v>
      </c>
      <c r="E295" t="s">
        <v>21</v>
      </c>
      <c r="F295" t="s">
        <v>24</v>
      </c>
      <c r="G295" t="str">
        <f>IF(B295="", "Not Disclosed", B295)</f>
        <v>Male</v>
      </c>
      <c r="H295" s="4">
        <f>IF(F295="Not Rated", 0, D295 * VLOOKUP(C295, BonusRules!$A$2:$F$13, MATCH(F295, BonusRules!$B$1:$F$1, 0), FALSE))</f>
        <v>523.85</v>
      </c>
      <c r="I295">
        <f>D295 + H295</f>
        <v>105293.85</v>
      </c>
      <c r="J295">
        <f t="shared" si="8"/>
        <v>0</v>
      </c>
      <c r="K295" t="str">
        <f t="shared" si="9"/>
        <v>100K-110K</v>
      </c>
    </row>
    <row r="296" spans="1:11" ht="15.75">
      <c r="A296" t="s">
        <v>637</v>
      </c>
      <c r="B296" t="s">
        <v>7</v>
      </c>
      <c r="C296" t="s">
        <v>23</v>
      </c>
      <c r="D296">
        <v>52630</v>
      </c>
      <c r="E296" t="s">
        <v>17</v>
      </c>
      <c r="F296" t="s">
        <v>28</v>
      </c>
      <c r="G296" t="str">
        <f>IF(B296="", "Not Disclosed", B296)</f>
        <v>Male</v>
      </c>
      <c r="H296" s="4">
        <f>IF(F296="Not Rated", 0, D296 * VLOOKUP(C296, BonusRules!$A$2:$F$13, MATCH(F296, BonusRules!$B$1:$F$1, 0), FALSE))</f>
        <v>526.29999999999995</v>
      </c>
      <c r="I296">
        <f>D296 + H296</f>
        <v>53156.3</v>
      </c>
      <c r="J296">
        <f t="shared" si="8"/>
        <v>1</v>
      </c>
      <c r="K296" t="str">
        <f t="shared" si="9"/>
        <v>50K-60K</v>
      </c>
    </row>
    <row r="297" spans="1:11" ht="15.75">
      <c r="A297" t="s">
        <v>635</v>
      </c>
      <c r="B297" t="s">
        <v>7</v>
      </c>
      <c r="C297" t="s">
        <v>42</v>
      </c>
      <c r="D297">
        <v>105330</v>
      </c>
      <c r="E297" t="s">
        <v>9</v>
      </c>
      <c r="F297" t="s">
        <v>24</v>
      </c>
      <c r="G297" t="str">
        <f>IF(B297="", "Not Disclosed", B297)</f>
        <v>Male</v>
      </c>
      <c r="H297" s="4">
        <f>IF(F297="Not Rated", 0, D297 * VLOOKUP(C297, BonusRules!$A$2:$F$13, MATCH(F297, BonusRules!$B$1:$F$1, 0), FALSE))</f>
        <v>526.65</v>
      </c>
      <c r="I297">
        <f>D297 + H297</f>
        <v>105856.65</v>
      </c>
      <c r="J297">
        <f t="shared" si="8"/>
        <v>0</v>
      </c>
      <c r="K297" t="str">
        <f t="shared" si="9"/>
        <v>100K-110K</v>
      </c>
    </row>
    <row r="298" spans="1:11" ht="15.75">
      <c r="A298" t="s">
        <v>571</v>
      </c>
      <c r="B298" t="s">
        <v>12</v>
      </c>
      <c r="C298" t="s">
        <v>20</v>
      </c>
      <c r="D298">
        <v>105610</v>
      </c>
      <c r="E298" t="s">
        <v>9</v>
      </c>
      <c r="F298" t="s">
        <v>24</v>
      </c>
      <c r="G298" t="str">
        <f>IF(B298="", "Not Disclosed", B298)</f>
        <v>Female</v>
      </c>
      <c r="H298" s="4">
        <f>IF(F298="Not Rated", 0, D298 * VLOOKUP(C298, BonusRules!$A$2:$F$13, MATCH(F298, BonusRules!$B$1:$F$1, 0), FALSE))</f>
        <v>528.04999999999995</v>
      </c>
      <c r="I298">
        <f>D298 + H298</f>
        <v>106138.05</v>
      </c>
      <c r="J298">
        <f t="shared" si="8"/>
        <v>0</v>
      </c>
      <c r="K298" t="str">
        <f t="shared" si="9"/>
        <v>100K-110K</v>
      </c>
    </row>
    <row r="299" spans="1:11" ht="15.75">
      <c r="A299" t="s">
        <v>242</v>
      </c>
      <c r="B299" t="s">
        <v>12</v>
      </c>
      <c r="C299" t="s">
        <v>20</v>
      </c>
      <c r="D299">
        <v>105960</v>
      </c>
      <c r="E299" t="s">
        <v>17</v>
      </c>
      <c r="F299" t="s">
        <v>24</v>
      </c>
      <c r="G299" t="str">
        <f>IF(B299="", "Not Disclosed", B299)</f>
        <v>Female</v>
      </c>
      <c r="H299" s="4">
        <f>IF(F299="Not Rated", 0, D299 * VLOOKUP(C299, BonusRules!$A$2:$F$13, MATCH(F299, BonusRules!$B$1:$F$1, 0), FALSE))</f>
        <v>529.79999999999995</v>
      </c>
      <c r="I299">
        <f>D299 + H299</f>
        <v>106489.8</v>
      </c>
      <c r="J299">
        <f t="shared" si="8"/>
        <v>0</v>
      </c>
      <c r="K299" t="str">
        <f t="shared" si="9"/>
        <v>100K-110K</v>
      </c>
    </row>
    <row r="300" spans="1:11" ht="15.75">
      <c r="A300" t="s">
        <v>460</v>
      </c>
      <c r="B300" t="s">
        <v>7</v>
      </c>
      <c r="C300" t="s">
        <v>37</v>
      </c>
      <c r="D300">
        <v>106170</v>
      </c>
      <c r="E300" t="s">
        <v>9</v>
      </c>
      <c r="F300" t="s">
        <v>24</v>
      </c>
      <c r="G300" t="str">
        <f>IF(B300="", "Not Disclosed", B300)</f>
        <v>Male</v>
      </c>
      <c r="H300" s="4">
        <f>IF(F300="Not Rated", 0, D300 * VLOOKUP(C300, BonusRules!$A$2:$F$13, MATCH(F300, BonusRules!$B$1:$F$1, 0), FALSE))</f>
        <v>530.85</v>
      </c>
      <c r="I300">
        <f>D300 + H300</f>
        <v>106700.85</v>
      </c>
      <c r="J300">
        <f t="shared" si="8"/>
        <v>0</v>
      </c>
      <c r="K300" t="str">
        <f t="shared" si="9"/>
        <v>100K-110K</v>
      </c>
    </row>
    <row r="301" spans="1:11" ht="15.75">
      <c r="A301" t="s">
        <v>861</v>
      </c>
      <c r="B301" t="s">
        <v>7</v>
      </c>
      <c r="C301" t="s">
        <v>34</v>
      </c>
      <c r="D301">
        <v>106400</v>
      </c>
      <c r="E301" t="s">
        <v>17</v>
      </c>
      <c r="F301" t="s">
        <v>24</v>
      </c>
      <c r="G301" t="str">
        <f>IF(B301="", "Not Disclosed", B301)</f>
        <v>Male</v>
      </c>
      <c r="H301" s="4">
        <f>IF(F301="Not Rated", 0, D301 * VLOOKUP(C301, BonusRules!$A$2:$F$13, MATCH(F301, BonusRules!$B$1:$F$1, 0), FALSE))</f>
        <v>532</v>
      </c>
      <c r="I301">
        <f>D301 + H301</f>
        <v>106932</v>
      </c>
      <c r="J301">
        <f t="shared" si="8"/>
        <v>0</v>
      </c>
      <c r="K301" t="str">
        <f t="shared" si="9"/>
        <v>100K-110K</v>
      </c>
    </row>
    <row r="302" spans="1:11" ht="15.75">
      <c r="A302" t="s">
        <v>397</v>
      </c>
      <c r="B302" t="s">
        <v>7</v>
      </c>
      <c r="C302" t="s">
        <v>53</v>
      </c>
      <c r="D302">
        <v>106460</v>
      </c>
      <c r="E302" t="s">
        <v>9</v>
      </c>
      <c r="F302" t="s">
        <v>24</v>
      </c>
      <c r="G302" t="str">
        <f>IF(B302="", "Not Disclosed", B302)</f>
        <v>Male</v>
      </c>
      <c r="H302" s="4">
        <f>IF(F302="Not Rated", 0, D302 * VLOOKUP(C302, BonusRules!$A$2:$F$13, MATCH(F302, BonusRules!$B$1:$F$1, 0), FALSE))</f>
        <v>532.29999999999995</v>
      </c>
      <c r="I302">
        <f>D302 + H302</f>
        <v>106992.3</v>
      </c>
      <c r="J302">
        <f t="shared" si="8"/>
        <v>0</v>
      </c>
      <c r="K302" t="str">
        <f t="shared" si="9"/>
        <v>100K-110K</v>
      </c>
    </row>
    <row r="303" spans="1:11" ht="15.75">
      <c r="A303" t="s">
        <v>102</v>
      </c>
      <c r="B303" t="s">
        <v>7</v>
      </c>
      <c r="C303" t="s">
        <v>37</v>
      </c>
      <c r="D303">
        <v>106780</v>
      </c>
      <c r="E303" t="s">
        <v>21</v>
      </c>
      <c r="F303" t="s">
        <v>24</v>
      </c>
      <c r="G303" t="str">
        <f>IF(B303="", "Not Disclosed", B303)</f>
        <v>Male</v>
      </c>
      <c r="H303" s="4">
        <f>IF(F303="Not Rated", 0, D303 * VLOOKUP(C303, BonusRules!$A$2:$F$13, MATCH(F303, BonusRules!$B$1:$F$1, 0), FALSE))</f>
        <v>533.9</v>
      </c>
      <c r="I303">
        <f>D303 + H303</f>
        <v>107313.9</v>
      </c>
      <c r="J303">
        <f t="shared" si="8"/>
        <v>0</v>
      </c>
      <c r="K303" t="str">
        <f t="shared" si="9"/>
        <v>100K-110K</v>
      </c>
    </row>
    <row r="304" spans="1:11" ht="15.75">
      <c r="A304" t="s">
        <v>45</v>
      </c>
      <c r="B304" t="s">
        <v>12</v>
      </c>
      <c r="C304" t="s">
        <v>8</v>
      </c>
      <c r="D304">
        <v>44530</v>
      </c>
      <c r="E304" t="s">
        <v>21</v>
      </c>
      <c r="F304" t="s">
        <v>28</v>
      </c>
      <c r="G304" t="str">
        <f>IF(B304="", "Not Disclosed", B304)</f>
        <v>Female</v>
      </c>
      <c r="H304" s="4">
        <f>IF(F304="Not Rated", 0, D304 * VLOOKUP(C304, BonusRules!$A$2:$F$13, MATCH(F304, BonusRules!$B$1:$F$1, 0), FALSE))</f>
        <v>534.36</v>
      </c>
      <c r="I304">
        <f>D304 + H304</f>
        <v>45064.36</v>
      </c>
      <c r="J304">
        <f t="shared" si="8"/>
        <v>1</v>
      </c>
      <c r="K304" t="str">
        <f t="shared" si="9"/>
        <v>40K-50K</v>
      </c>
    </row>
    <row r="305" spans="1:11" ht="15.75">
      <c r="A305" t="s">
        <v>26</v>
      </c>
      <c r="B305" t="s">
        <v>12</v>
      </c>
      <c r="C305" t="s">
        <v>27</v>
      </c>
      <c r="D305">
        <v>41160</v>
      </c>
      <c r="E305" t="s">
        <v>9</v>
      </c>
      <c r="F305" t="s">
        <v>28</v>
      </c>
      <c r="G305" t="str">
        <f>IF(B305="", "Not Disclosed", B305)</f>
        <v>Female</v>
      </c>
      <c r="H305" s="4">
        <f>IF(F305="Not Rated", 0, D305 * VLOOKUP(C305, BonusRules!$A$2:$F$13, MATCH(F305, BonusRules!$B$1:$F$1, 0), FALSE))</f>
        <v>535.07999999999993</v>
      </c>
      <c r="I305">
        <f>D305 + H305</f>
        <v>41695.08</v>
      </c>
      <c r="J305">
        <f t="shared" si="8"/>
        <v>1</v>
      </c>
      <c r="K305" t="str">
        <f t="shared" si="9"/>
        <v>40K-50K</v>
      </c>
    </row>
    <row r="306" spans="1:11" ht="15.75">
      <c r="A306" t="s">
        <v>22</v>
      </c>
      <c r="B306" t="s">
        <v>12</v>
      </c>
      <c r="C306" t="s">
        <v>23</v>
      </c>
      <c r="D306">
        <v>107090</v>
      </c>
      <c r="E306" t="s">
        <v>21</v>
      </c>
      <c r="F306" t="s">
        <v>24</v>
      </c>
      <c r="G306" t="str">
        <f>IF(B306="", "Not Disclosed", B306)</f>
        <v>Female</v>
      </c>
      <c r="H306" s="4">
        <f>IF(F306="Not Rated", 0, D306 * VLOOKUP(C306, BonusRules!$A$2:$F$13, MATCH(F306, BonusRules!$B$1:$F$1, 0), FALSE))</f>
        <v>535.45000000000005</v>
      </c>
      <c r="I306">
        <f>D306 + H306</f>
        <v>107625.45</v>
      </c>
      <c r="J306">
        <f t="shared" si="8"/>
        <v>0</v>
      </c>
      <c r="K306" t="str">
        <f t="shared" si="9"/>
        <v>100K-110K</v>
      </c>
    </row>
    <row r="307" spans="1:11" ht="15.75">
      <c r="A307" t="s">
        <v>633</v>
      </c>
      <c r="B307" t="s">
        <v>12</v>
      </c>
      <c r="C307" t="s">
        <v>67</v>
      </c>
      <c r="D307">
        <v>107440</v>
      </c>
      <c r="E307" t="s">
        <v>21</v>
      </c>
      <c r="F307" t="s">
        <v>24</v>
      </c>
      <c r="G307" t="str">
        <f>IF(B307="", "Not Disclosed", B307)</f>
        <v>Female</v>
      </c>
      <c r="H307" s="4">
        <f>IF(F307="Not Rated", 0, D307 * VLOOKUP(C307, BonusRules!$A$2:$F$13, MATCH(F307, BonusRules!$B$1:$F$1, 0), FALSE))</f>
        <v>537.20000000000005</v>
      </c>
      <c r="I307">
        <f>D307 + H307</f>
        <v>107977.2</v>
      </c>
      <c r="J307">
        <f t="shared" si="8"/>
        <v>0</v>
      </c>
      <c r="K307" t="str">
        <f t="shared" si="9"/>
        <v>100K-110K</v>
      </c>
    </row>
    <row r="308" spans="1:11" ht="15.75">
      <c r="A308" t="s">
        <v>773</v>
      </c>
      <c r="B308" t="s">
        <v>7</v>
      </c>
      <c r="C308" t="s">
        <v>37</v>
      </c>
      <c r="D308">
        <v>53760</v>
      </c>
      <c r="E308" t="s">
        <v>17</v>
      </c>
      <c r="F308" t="s">
        <v>28</v>
      </c>
      <c r="G308" t="str">
        <f>IF(B308="", "Not Disclosed", B308)</f>
        <v>Male</v>
      </c>
      <c r="H308" s="4">
        <f>IF(F308="Not Rated", 0, D308 * VLOOKUP(C308, BonusRules!$A$2:$F$13, MATCH(F308, BonusRules!$B$1:$F$1, 0), FALSE))</f>
        <v>537.6</v>
      </c>
      <c r="I308">
        <f>D308 + H308</f>
        <v>54297.599999999999</v>
      </c>
      <c r="J308">
        <f t="shared" si="8"/>
        <v>1</v>
      </c>
      <c r="K308" t="str">
        <f t="shared" si="9"/>
        <v>50K-60K</v>
      </c>
    </row>
    <row r="309" spans="1:11" ht="15.75">
      <c r="A309" t="s">
        <v>892</v>
      </c>
      <c r="B309" t="s">
        <v>12</v>
      </c>
      <c r="C309" t="s">
        <v>67</v>
      </c>
      <c r="D309">
        <v>107580</v>
      </c>
      <c r="E309" t="s">
        <v>17</v>
      </c>
      <c r="F309" t="s">
        <v>24</v>
      </c>
      <c r="G309" t="str">
        <f>IF(B309="", "Not Disclosed", B309)</f>
        <v>Female</v>
      </c>
      <c r="H309" s="4">
        <f>IF(F309="Not Rated", 0, D309 * VLOOKUP(C309, BonusRules!$A$2:$F$13, MATCH(F309, BonusRules!$B$1:$F$1, 0), FALSE))</f>
        <v>537.9</v>
      </c>
      <c r="I309">
        <f>D309 + H309</f>
        <v>108117.9</v>
      </c>
      <c r="J309">
        <f t="shared" si="8"/>
        <v>0</v>
      </c>
      <c r="K309" t="str">
        <f t="shared" si="9"/>
        <v>100K-110K</v>
      </c>
    </row>
    <row r="310" spans="1:11" ht="15.75">
      <c r="A310" t="s">
        <v>499</v>
      </c>
      <c r="B310" t="s">
        <v>7</v>
      </c>
      <c r="C310" t="s">
        <v>23</v>
      </c>
      <c r="D310">
        <v>54140</v>
      </c>
      <c r="E310" t="s">
        <v>17</v>
      </c>
      <c r="F310" t="s">
        <v>28</v>
      </c>
      <c r="G310" t="str">
        <f>IF(B310="", "Not Disclosed", B310)</f>
        <v>Male</v>
      </c>
      <c r="H310" s="4">
        <f>IF(F310="Not Rated", 0, D310 * VLOOKUP(C310, BonusRules!$A$2:$F$13, MATCH(F310, BonusRules!$B$1:$F$1, 0), FALSE))</f>
        <v>541.4</v>
      </c>
      <c r="I310">
        <f>D310 + H310</f>
        <v>54681.4</v>
      </c>
      <c r="J310">
        <f t="shared" si="8"/>
        <v>1</v>
      </c>
      <c r="K310" t="str">
        <f t="shared" si="9"/>
        <v>50K-60K</v>
      </c>
    </row>
    <row r="311" spans="1:11" ht="15.75">
      <c r="A311" t="s">
        <v>121</v>
      </c>
      <c r="B311" t="s">
        <v>12</v>
      </c>
      <c r="C311" t="s">
        <v>67</v>
      </c>
      <c r="D311">
        <v>108390</v>
      </c>
      <c r="E311" t="s">
        <v>9</v>
      </c>
      <c r="F311" t="s">
        <v>24</v>
      </c>
      <c r="G311" t="str">
        <f>IF(B311="", "Not Disclosed", B311)</f>
        <v>Female</v>
      </c>
      <c r="H311" s="4">
        <f>IF(F311="Not Rated", 0, D311 * VLOOKUP(C311, BonusRules!$A$2:$F$13, MATCH(F311, BonusRules!$B$1:$F$1, 0), FALSE))</f>
        <v>541.95000000000005</v>
      </c>
      <c r="I311">
        <f>D311 + H311</f>
        <v>108931.95</v>
      </c>
      <c r="J311">
        <f t="shared" si="8"/>
        <v>0</v>
      </c>
      <c r="K311" t="str">
        <f t="shared" si="9"/>
        <v>100K-110K</v>
      </c>
    </row>
    <row r="312" spans="1:11" ht="15.75">
      <c r="A312" t="s">
        <v>25</v>
      </c>
      <c r="B312" t="s">
        <v>7</v>
      </c>
      <c r="C312" t="s">
        <v>23</v>
      </c>
      <c r="D312">
        <v>108450</v>
      </c>
      <c r="E312" t="s">
        <v>17</v>
      </c>
      <c r="F312" t="s">
        <v>24</v>
      </c>
      <c r="G312" t="str">
        <f>IF(B312="", "Not Disclosed", B312)</f>
        <v>Male</v>
      </c>
      <c r="H312" s="4">
        <f>IF(F312="Not Rated", 0, D312 * VLOOKUP(C312, BonusRules!$A$2:$F$13, MATCH(F312, BonusRules!$B$1:$F$1, 0), FALSE))</f>
        <v>542.25</v>
      </c>
      <c r="I312">
        <f>D312 + H312</f>
        <v>108992.25</v>
      </c>
      <c r="J312">
        <f t="shared" si="8"/>
        <v>0</v>
      </c>
      <c r="K312" t="str">
        <f t="shared" si="9"/>
        <v>100K-110K</v>
      </c>
    </row>
    <row r="313" spans="1:11" ht="15.75">
      <c r="A313" t="s">
        <v>426</v>
      </c>
      <c r="B313" t="s">
        <v>7</v>
      </c>
      <c r="C313" t="s">
        <v>20</v>
      </c>
      <c r="D313">
        <v>28580</v>
      </c>
      <c r="E313" t="s">
        <v>17</v>
      </c>
      <c r="F313" t="s">
        <v>28</v>
      </c>
      <c r="G313" t="str">
        <f>IF(B313="", "Not Disclosed", B313)</f>
        <v>Male</v>
      </c>
      <c r="H313" s="4">
        <f>IF(F313="Not Rated", 0, D313 * VLOOKUP(C313, BonusRules!$A$2:$F$13, MATCH(F313, BonusRules!$B$1:$F$1, 0), FALSE))</f>
        <v>543.02</v>
      </c>
      <c r="I313">
        <f>D313 + H313</f>
        <v>29123.02</v>
      </c>
      <c r="J313">
        <f t="shared" si="8"/>
        <v>1</v>
      </c>
      <c r="K313" t="str">
        <f t="shared" si="9"/>
        <v>20K-30K</v>
      </c>
    </row>
    <row r="314" spans="1:11" ht="15.75">
      <c r="A314" t="s">
        <v>39</v>
      </c>
      <c r="B314" t="s">
        <v>7</v>
      </c>
      <c r="C314" t="s">
        <v>8</v>
      </c>
      <c r="D314">
        <v>110780</v>
      </c>
      <c r="E314" t="s">
        <v>17</v>
      </c>
      <c r="F314" t="s">
        <v>24</v>
      </c>
      <c r="G314" t="str">
        <f>IF(B314="", "Not Disclosed", B314)</f>
        <v>Male</v>
      </c>
      <c r="H314" s="4">
        <f>IF(F314="Not Rated", 0, D314 * VLOOKUP(C314, BonusRules!$A$2:$F$13, MATCH(F314, BonusRules!$B$1:$F$1, 0), FALSE))</f>
        <v>553.9</v>
      </c>
      <c r="I314">
        <f>D314 + H314</f>
        <v>111333.9</v>
      </c>
      <c r="J314">
        <f t="shared" si="8"/>
        <v>0</v>
      </c>
      <c r="K314" t="str">
        <f t="shared" si="9"/>
        <v>110K-120K</v>
      </c>
    </row>
    <row r="315" spans="1:11" ht="15.75">
      <c r="A315" t="s">
        <v>504</v>
      </c>
      <c r="B315" t="s">
        <v>7</v>
      </c>
      <c r="C315" t="s">
        <v>42</v>
      </c>
      <c r="D315">
        <v>110890</v>
      </c>
      <c r="E315" t="s">
        <v>17</v>
      </c>
      <c r="F315" t="s">
        <v>24</v>
      </c>
      <c r="G315" t="str">
        <f>IF(B315="", "Not Disclosed", B315)</f>
        <v>Male</v>
      </c>
      <c r="H315" s="4">
        <f>IF(F315="Not Rated", 0, D315 * VLOOKUP(C315, BonusRules!$A$2:$F$13, MATCH(F315, BonusRules!$B$1:$F$1, 0), FALSE))</f>
        <v>554.45000000000005</v>
      </c>
      <c r="I315">
        <f>D315 + H315</f>
        <v>111444.45</v>
      </c>
      <c r="J315">
        <f t="shared" si="8"/>
        <v>0</v>
      </c>
      <c r="K315" t="str">
        <f t="shared" si="9"/>
        <v>110K-120K</v>
      </c>
    </row>
    <row r="316" spans="1:11" ht="15.75">
      <c r="A316" t="s">
        <v>563</v>
      </c>
      <c r="B316" t="s">
        <v>7</v>
      </c>
      <c r="C316" t="s">
        <v>67</v>
      </c>
      <c r="D316">
        <v>110950</v>
      </c>
      <c r="E316" t="s">
        <v>21</v>
      </c>
      <c r="F316" t="s">
        <v>24</v>
      </c>
      <c r="G316" t="str">
        <f>IF(B316="", "Not Disclosed", B316)</f>
        <v>Male</v>
      </c>
      <c r="H316" s="4">
        <f>IF(F316="Not Rated", 0, D316 * VLOOKUP(C316, BonusRules!$A$2:$F$13, MATCH(F316, BonusRules!$B$1:$F$1, 0), FALSE))</f>
        <v>554.75</v>
      </c>
      <c r="I316">
        <f>D316 + H316</f>
        <v>111504.75</v>
      </c>
      <c r="J316">
        <f t="shared" si="8"/>
        <v>0</v>
      </c>
      <c r="K316" t="str">
        <f t="shared" si="9"/>
        <v>110K-120K</v>
      </c>
    </row>
    <row r="317" spans="1:11" ht="15.75">
      <c r="A317" t="s">
        <v>638</v>
      </c>
      <c r="B317" t="s">
        <v>7</v>
      </c>
      <c r="C317" t="s">
        <v>8</v>
      </c>
      <c r="D317">
        <v>46350</v>
      </c>
      <c r="E317" t="s">
        <v>21</v>
      </c>
      <c r="F317" t="s">
        <v>28</v>
      </c>
      <c r="G317" t="str">
        <f>IF(B317="", "Not Disclosed", B317)</f>
        <v>Male</v>
      </c>
      <c r="H317" s="4">
        <f>IF(F317="Not Rated", 0, D317 * VLOOKUP(C317, BonusRules!$A$2:$F$13, MATCH(F317, BonusRules!$B$1:$F$1, 0), FALSE))</f>
        <v>556.20000000000005</v>
      </c>
      <c r="I317">
        <f>D317 + H317</f>
        <v>46906.2</v>
      </c>
      <c r="J317">
        <f t="shared" si="8"/>
        <v>1</v>
      </c>
      <c r="K317" t="str">
        <f t="shared" si="9"/>
        <v>40K-50K</v>
      </c>
    </row>
    <row r="318" spans="1:11" ht="15.75">
      <c r="A318" t="s">
        <v>247</v>
      </c>
      <c r="B318" t="s">
        <v>7</v>
      </c>
      <c r="C318" t="s">
        <v>20</v>
      </c>
      <c r="D318">
        <v>111480</v>
      </c>
      <c r="E318" t="s">
        <v>21</v>
      </c>
      <c r="F318" t="s">
        <v>24</v>
      </c>
      <c r="G318" t="str">
        <f>IF(B318="", "Not Disclosed", B318)</f>
        <v>Male</v>
      </c>
      <c r="H318" s="4">
        <f>IF(F318="Not Rated", 0, D318 * VLOOKUP(C318, BonusRules!$A$2:$F$13, MATCH(F318, BonusRules!$B$1:$F$1, 0), FALSE))</f>
        <v>557.4</v>
      </c>
      <c r="I318">
        <f>D318 + H318</f>
        <v>112037.4</v>
      </c>
      <c r="J318">
        <f t="shared" si="8"/>
        <v>0</v>
      </c>
      <c r="K318" t="str">
        <f t="shared" si="9"/>
        <v>110K-120K</v>
      </c>
    </row>
    <row r="319" spans="1:11" ht="15.75">
      <c r="A319" t="s">
        <v>474</v>
      </c>
      <c r="B319" t="s">
        <v>12</v>
      </c>
      <c r="C319" t="s">
        <v>34</v>
      </c>
      <c r="D319">
        <v>31020</v>
      </c>
      <c r="E319" t="s">
        <v>9</v>
      </c>
      <c r="F319" t="s">
        <v>28</v>
      </c>
      <c r="G319" t="str">
        <f>IF(B319="", "Not Disclosed", B319)</f>
        <v>Female</v>
      </c>
      <c r="H319" s="4">
        <f>IF(F319="Not Rated", 0, D319 * VLOOKUP(C319, BonusRules!$A$2:$F$13, MATCH(F319, BonusRules!$B$1:$F$1, 0), FALSE))</f>
        <v>558.36</v>
      </c>
      <c r="I319">
        <f>D319 + H319</f>
        <v>31578.36</v>
      </c>
      <c r="J319">
        <f t="shared" si="8"/>
        <v>1</v>
      </c>
      <c r="K319" t="str">
        <f t="shared" si="9"/>
        <v>30K-40K</v>
      </c>
    </row>
    <row r="320" spans="1:11" ht="15.75">
      <c r="A320" t="s">
        <v>152</v>
      </c>
      <c r="B320" t="s">
        <v>7</v>
      </c>
      <c r="C320" t="s">
        <v>27</v>
      </c>
      <c r="D320">
        <v>42990</v>
      </c>
      <c r="E320" t="s">
        <v>21</v>
      </c>
      <c r="F320" t="s">
        <v>28</v>
      </c>
      <c r="G320" t="str">
        <f>IF(B320="", "Not Disclosed", B320)</f>
        <v>Male</v>
      </c>
      <c r="H320" s="4">
        <f>IF(F320="Not Rated", 0, D320 * VLOOKUP(C320, BonusRules!$A$2:$F$13, MATCH(F320, BonusRules!$B$1:$F$1, 0), FALSE))</f>
        <v>558.87</v>
      </c>
      <c r="I320">
        <f>D320 + H320</f>
        <v>43548.87</v>
      </c>
      <c r="J320">
        <f t="shared" si="8"/>
        <v>1</v>
      </c>
      <c r="K320" t="str">
        <f t="shared" si="9"/>
        <v>40K-50K</v>
      </c>
    </row>
    <row r="321" spans="1:11" ht="15.75">
      <c r="A321" t="s">
        <v>713</v>
      </c>
      <c r="B321" t="s">
        <v>7</v>
      </c>
      <c r="C321" t="s">
        <v>37</v>
      </c>
      <c r="D321">
        <v>112460</v>
      </c>
      <c r="E321" t="s">
        <v>21</v>
      </c>
      <c r="F321" t="s">
        <v>24</v>
      </c>
      <c r="G321" t="str">
        <f>IF(B321="", "Not Disclosed", B321)</f>
        <v>Male</v>
      </c>
      <c r="H321" s="4">
        <f>IF(F321="Not Rated", 0, D321 * VLOOKUP(C321, BonusRules!$A$2:$F$13, MATCH(F321, BonusRules!$B$1:$F$1, 0), FALSE))</f>
        <v>562.30000000000007</v>
      </c>
      <c r="I321">
        <f>D321 + H321</f>
        <v>113022.3</v>
      </c>
      <c r="J321">
        <f t="shared" si="8"/>
        <v>0</v>
      </c>
      <c r="K321" t="str">
        <f t="shared" si="9"/>
        <v>110K-120K</v>
      </c>
    </row>
    <row r="322" spans="1:11" ht="15.75">
      <c r="A322" t="s">
        <v>196</v>
      </c>
      <c r="B322" t="s">
        <v>12</v>
      </c>
      <c r="C322" t="s">
        <v>13</v>
      </c>
      <c r="D322">
        <v>112570</v>
      </c>
      <c r="E322" t="s">
        <v>17</v>
      </c>
      <c r="F322" t="s">
        <v>24</v>
      </c>
      <c r="G322" t="str">
        <f>IF(B322="", "Not Disclosed", B322)</f>
        <v>Female</v>
      </c>
      <c r="H322" s="4">
        <f>IF(F322="Not Rated", 0, D322 * VLOOKUP(C322, BonusRules!$A$2:$F$13, MATCH(F322, BonusRules!$B$1:$F$1, 0), FALSE))</f>
        <v>562.85</v>
      </c>
      <c r="I322">
        <f>D322 + H322</f>
        <v>113132.85</v>
      </c>
      <c r="J322">
        <f t="shared" si="8"/>
        <v>0</v>
      </c>
      <c r="K322" t="str">
        <f t="shared" si="9"/>
        <v>110K-120K</v>
      </c>
    </row>
    <row r="323" spans="1:11" ht="15.75">
      <c r="A323" t="s">
        <v>138</v>
      </c>
      <c r="B323" t="s">
        <v>7</v>
      </c>
      <c r="C323" t="s">
        <v>42</v>
      </c>
      <c r="D323">
        <v>112780</v>
      </c>
      <c r="E323" t="s">
        <v>17</v>
      </c>
      <c r="F323" t="s">
        <v>24</v>
      </c>
      <c r="G323" t="str">
        <f>IF(B323="", "Not Disclosed", B323)</f>
        <v>Male</v>
      </c>
      <c r="H323" s="4">
        <f>IF(F323="Not Rated", 0, D323 * VLOOKUP(C323, BonusRules!$A$2:$F$13, MATCH(F323, BonusRules!$B$1:$F$1, 0), FALSE))</f>
        <v>563.9</v>
      </c>
      <c r="I323">
        <f>D323 + H323</f>
        <v>113343.9</v>
      </c>
      <c r="J323">
        <f t="shared" ref="J323:J386" si="10">IF(D323&lt;90000, 1, 0)</f>
        <v>0</v>
      </c>
      <c r="K323" t="str">
        <f t="shared" ref="K323:K386" si="11">CONCATENATE(ROUNDDOWN(D323/10000,0)*10, "K-", (ROUNDDOWN(D323/10000,0)+1)*10, "K")</f>
        <v>110K-120K</v>
      </c>
    </row>
    <row r="324" spans="1:11" ht="15.75">
      <c r="A324" t="s">
        <v>91</v>
      </c>
      <c r="B324" t="s">
        <v>7</v>
      </c>
      <c r="C324" t="s">
        <v>23</v>
      </c>
      <c r="D324">
        <v>56620</v>
      </c>
      <c r="E324" t="s">
        <v>17</v>
      </c>
      <c r="F324" t="s">
        <v>28</v>
      </c>
      <c r="G324" t="str">
        <f>IF(B324="", "Not Disclosed", B324)</f>
        <v>Male</v>
      </c>
      <c r="H324" s="4">
        <f>IF(F324="Not Rated", 0, D324 * VLOOKUP(C324, BonusRules!$A$2:$F$13, MATCH(F324, BonusRules!$B$1:$F$1, 0), FALSE))</f>
        <v>566.20000000000005</v>
      </c>
      <c r="I324">
        <f>D324 + H324</f>
        <v>57186.2</v>
      </c>
      <c r="J324">
        <f t="shared" si="10"/>
        <v>1</v>
      </c>
      <c r="K324" t="str">
        <f t="shared" si="11"/>
        <v>50K-60K</v>
      </c>
    </row>
    <row r="325" spans="1:11" ht="15.75">
      <c r="A325" t="s">
        <v>624</v>
      </c>
      <c r="B325" t="s">
        <v>7</v>
      </c>
      <c r="C325" t="s">
        <v>20</v>
      </c>
      <c r="D325">
        <v>113620</v>
      </c>
      <c r="E325" t="s">
        <v>9</v>
      </c>
      <c r="F325" t="s">
        <v>24</v>
      </c>
      <c r="G325" t="str">
        <f>IF(B325="", "Not Disclosed", B325)</f>
        <v>Male</v>
      </c>
      <c r="H325" s="4">
        <f>IF(F325="Not Rated", 0, D325 * VLOOKUP(C325, BonusRules!$A$2:$F$13, MATCH(F325, BonusRules!$B$1:$F$1, 0), FALSE))</f>
        <v>568.1</v>
      </c>
      <c r="I325">
        <f>D325 + H325</f>
        <v>114188.1</v>
      </c>
      <c r="J325">
        <f t="shared" si="10"/>
        <v>0</v>
      </c>
      <c r="K325" t="str">
        <f t="shared" si="11"/>
        <v>110K-120K</v>
      </c>
    </row>
    <row r="326" spans="1:11" ht="15.75">
      <c r="A326" t="s">
        <v>184</v>
      </c>
      <c r="B326" t="s">
        <v>7</v>
      </c>
      <c r="C326" t="s">
        <v>31</v>
      </c>
      <c r="D326">
        <v>37920</v>
      </c>
      <c r="E326" t="s">
        <v>17</v>
      </c>
      <c r="F326" t="s">
        <v>28</v>
      </c>
      <c r="G326" t="str">
        <f>IF(B326="", "Not Disclosed", B326)</f>
        <v>Male</v>
      </c>
      <c r="H326" s="4">
        <f>IF(F326="Not Rated", 0, D326 * VLOOKUP(C326, BonusRules!$A$2:$F$13, MATCH(F326, BonusRules!$B$1:$F$1, 0), FALSE))</f>
        <v>568.79999999999995</v>
      </c>
      <c r="I326">
        <f>D326 + H326</f>
        <v>38488.800000000003</v>
      </c>
      <c r="J326">
        <f t="shared" si="10"/>
        <v>1</v>
      </c>
      <c r="K326" t="str">
        <f t="shared" si="11"/>
        <v>30K-40K</v>
      </c>
    </row>
    <row r="327" spans="1:11" ht="15.75">
      <c r="A327" t="s">
        <v>388</v>
      </c>
      <c r="B327" t="s">
        <v>7</v>
      </c>
      <c r="C327" t="s">
        <v>23</v>
      </c>
      <c r="D327">
        <v>56900</v>
      </c>
      <c r="E327" t="s">
        <v>17</v>
      </c>
      <c r="F327" t="s">
        <v>28</v>
      </c>
      <c r="G327" t="str">
        <f>IF(B327="", "Not Disclosed", B327)</f>
        <v>Male</v>
      </c>
      <c r="H327" s="4">
        <f>IF(F327="Not Rated", 0, D327 * VLOOKUP(C327, BonusRules!$A$2:$F$13, MATCH(F327, BonusRules!$B$1:$F$1, 0), FALSE))</f>
        <v>569</v>
      </c>
      <c r="I327">
        <f>D327 + H327</f>
        <v>57469</v>
      </c>
      <c r="J327">
        <f t="shared" si="10"/>
        <v>1</v>
      </c>
      <c r="K327" t="str">
        <f t="shared" si="11"/>
        <v>50K-60K</v>
      </c>
    </row>
    <row r="328" spans="1:11" ht="15.75">
      <c r="A328" t="s">
        <v>533</v>
      </c>
      <c r="B328" t="s">
        <v>12</v>
      </c>
      <c r="C328" t="s">
        <v>20</v>
      </c>
      <c r="D328">
        <v>29970</v>
      </c>
      <c r="E328" t="s">
        <v>21</v>
      </c>
      <c r="F328" t="s">
        <v>28</v>
      </c>
      <c r="G328" t="str">
        <f>IF(B328="", "Not Disclosed", B328)</f>
        <v>Female</v>
      </c>
      <c r="H328" s="4">
        <f>IF(F328="Not Rated", 0, D328 * VLOOKUP(C328, BonusRules!$A$2:$F$13, MATCH(F328, BonusRules!$B$1:$F$1, 0), FALSE))</f>
        <v>569.42999999999995</v>
      </c>
      <c r="I328">
        <f>D328 + H328</f>
        <v>30539.43</v>
      </c>
      <c r="J328">
        <f t="shared" si="10"/>
        <v>1</v>
      </c>
      <c r="K328" t="str">
        <f t="shared" si="11"/>
        <v>20K-30K</v>
      </c>
    </row>
    <row r="329" spans="1:11" ht="15.75">
      <c r="A329" t="s">
        <v>677</v>
      </c>
      <c r="B329" t="s">
        <v>12</v>
      </c>
      <c r="C329" t="s">
        <v>67</v>
      </c>
      <c r="D329">
        <v>113980</v>
      </c>
      <c r="E329" t="s">
        <v>9</v>
      </c>
      <c r="F329" t="s">
        <v>24</v>
      </c>
      <c r="G329" t="str">
        <f>IF(B329="", "Not Disclosed", B329)</f>
        <v>Female</v>
      </c>
      <c r="H329" s="4">
        <f>IF(F329="Not Rated", 0, D329 * VLOOKUP(C329, BonusRules!$A$2:$F$13, MATCH(F329, BonusRules!$B$1:$F$1, 0), FALSE))</f>
        <v>569.9</v>
      </c>
      <c r="I329">
        <f>D329 + H329</f>
        <v>114549.9</v>
      </c>
      <c r="J329">
        <f t="shared" si="10"/>
        <v>0</v>
      </c>
      <c r="K329" t="str">
        <f t="shared" si="11"/>
        <v>110K-120K</v>
      </c>
    </row>
    <row r="330" spans="1:11" ht="15.75">
      <c r="A330" t="s">
        <v>222</v>
      </c>
      <c r="B330" t="s">
        <v>12</v>
      </c>
      <c r="C330" t="s">
        <v>8</v>
      </c>
      <c r="D330">
        <v>47550</v>
      </c>
      <c r="E330" t="s">
        <v>21</v>
      </c>
      <c r="F330" t="s">
        <v>28</v>
      </c>
      <c r="G330" t="str">
        <f>IF(B330="", "Not Disclosed", B330)</f>
        <v>Female</v>
      </c>
      <c r="H330" s="4">
        <f>IF(F330="Not Rated", 0, D330 * VLOOKUP(C330, BonusRules!$A$2:$F$13, MATCH(F330, BonusRules!$B$1:$F$1, 0), FALSE))</f>
        <v>570.6</v>
      </c>
      <c r="I330">
        <f>D330 + H330</f>
        <v>48120.6</v>
      </c>
      <c r="J330">
        <f t="shared" si="10"/>
        <v>1</v>
      </c>
      <c r="K330" t="str">
        <f t="shared" si="11"/>
        <v>40K-50K</v>
      </c>
    </row>
    <row r="331" spans="1:11" ht="15.75">
      <c r="A331" t="s">
        <v>486</v>
      </c>
      <c r="B331" t="s">
        <v>7</v>
      </c>
      <c r="C331" t="s">
        <v>23</v>
      </c>
      <c r="D331">
        <v>115490</v>
      </c>
      <c r="E331" t="s">
        <v>17</v>
      </c>
      <c r="F331" t="s">
        <v>24</v>
      </c>
      <c r="G331" t="str">
        <f>IF(B331="", "Not Disclosed", B331)</f>
        <v>Male</v>
      </c>
      <c r="H331" s="4">
        <f>IF(F331="Not Rated", 0, D331 * VLOOKUP(C331, BonusRules!$A$2:$F$13, MATCH(F331, BonusRules!$B$1:$F$1, 0), FALSE))</f>
        <v>577.45000000000005</v>
      </c>
      <c r="I331">
        <f>D331 + H331</f>
        <v>116067.45</v>
      </c>
      <c r="J331">
        <f t="shared" si="10"/>
        <v>0</v>
      </c>
      <c r="K331" t="str">
        <f t="shared" si="11"/>
        <v>110K-120K</v>
      </c>
    </row>
    <row r="332" spans="1:11" ht="15.75">
      <c r="A332" t="s">
        <v>630</v>
      </c>
      <c r="B332" t="s">
        <v>12</v>
      </c>
      <c r="C332" t="s">
        <v>31</v>
      </c>
      <c r="D332">
        <v>116220</v>
      </c>
      <c r="E332" t="s">
        <v>9</v>
      </c>
      <c r="F332" t="s">
        <v>24</v>
      </c>
      <c r="G332" t="str">
        <f>IF(B332="", "Not Disclosed", B332)</f>
        <v>Female</v>
      </c>
      <c r="H332" s="4">
        <f>IF(F332="Not Rated", 0, D332 * VLOOKUP(C332, BonusRules!$A$2:$F$13, MATCH(F332, BonusRules!$B$1:$F$1, 0), FALSE))</f>
        <v>581.1</v>
      </c>
      <c r="I332">
        <f>D332 + H332</f>
        <v>116801.1</v>
      </c>
      <c r="J332">
        <f t="shared" si="10"/>
        <v>0</v>
      </c>
      <c r="K332" t="str">
        <f t="shared" si="11"/>
        <v>110K-120K</v>
      </c>
    </row>
    <row r="333" spans="1:11" ht="15.75">
      <c r="A333" t="s">
        <v>272</v>
      </c>
      <c r="B333" t="s">
        <v>7</v>
      </c>
      <c r="C333" t="s">
        <v>53</v>
      </c>
      <c r="D333">
        <v>48530</v>
      </c>
      <c r="E333" t="s">
        <v>17</v>
      </c>
      <c r="F333" t="s">
        <v>28</v>
      </c>
      <c r="G333" t="str">
        <f>IF(B333="", "Not Disclosed", B333)</f>
        <v>Male</v>
      </c>
      <c r="H333" s="4">
        <f>IF(F333="Not Rated", 0, D333 * VLOOKUP(C333, BonusRules!$A$2:$F$13, MATCH(F333, BonusRules!$B$1:$F$1, 0), FALSE))</f>
        <v>582.36</v>
      </c>
      <c r="I333">
        <f>D333 + H333</f>
        <v>49112.36</v>
      </c>
      <c r="J333">
        <f t="shared" si="10"/>
        <v>1</v>
      </c>
      <c r="K333" t="str">
        <f t="shared" si="11"/>
        <v>40K-50K</v>
      </c>
    </row>
    <row r="334" spans="1:11" ht="15.75">
      <c r="A334" t="s">
        <v>688</v>
      </c>
      <c r="B334" t="s">
        <v>12</v>
      </c>
      <c r="C334" t="s">
        <v>67</v>
      </c>
      <c r="D334">
        <v>44820</v>
      </c>
      <c r="E334" t="s">
        <v>17</v>
      </c>
      <c r="F334" t="s">
        <v>28</v>
      </c>
      <c r="G334" t="str">
        <f>IF(B334="", "Not Disclosed", B334)</f>
        <v>Female</v>
      </c>
      <c r="H334" s="4">
        <f>IF(F334="Not Rated", 0, D334 * VLOOKUP(C334, BonusRules!$A$2:$F$13, MATCH(F334, BonusRules!$B$1:$F$1, 0), FALSE))</f>
        <v>582.66</v>
      </c>
      <c r="I334">
        <f>D334 + H334</f>
        <v>45402.66</v>
      </c>
      <c r="J334">
        <f t="shared" si="10"/>
        <v>1</v>
      </c>
      <c r="K334" t="str">
        <f t="shared" si="11"/>
        <v>40K-50K</v>
      </c>
    </row>
    <row r="335" spans="1:11" ht="15.75">
      <c r="A335" t="s">
        <v>408</v>
      </c>
      <c r="B335" t="s">
        <v>7</v>
      </c>
      <c r="C335" t="s">
        <v>13</v>
      </c>
      <c r="D335">
        <v>53180</v>
      </c>
      <c r="E335" t="s">
        <v>21</v>
      </c>
      <c r="F335" t="s">
        <v>28</v>
      </c>
      <c r="G335" t="str">
        <f>IF(B335="", "Not Disclosed", B335)</f>
        <v>Male</v>
      </c>
      <c r="H335" s="4">
        <f>IF(F335="Not Rated", 0, D335 * VLOOKUP(C335, BonusRules!$A$2:$F$13, MATCH(F335, BonusRules!$B$1:$F$1, 0), FALSE))</f>
        <v>584.98</v>
      </c>
      <c r="I335">
        <f>D335 + H335</f>
        <v>53764.98</v>
      </c>
      <c r="J335">
        <f t="shared" si="10"/>
        <v>1</v>
      </c>
      <c r="K335" t="str">
        <f t="shared" si="11"/>
        <v>50K-60K</v>
      </c>
    </row>
    <row r="336" spans="1:11" ht="15.75">
      <c r="A336" t="s">
        <v>131</v>
      </c>
      <c r="B336" t="s">
        <v>7</v>
      </c>
      <c r="C336" t="s">
        <v>23</v>
      </c>
      <c r="D336">
        <v>58840</v>
      </c>
      <c r="E336" t="s">
        <v>17</v>
      </c>
      <c r="F336" t="s">
        <v>28</v>
      </c>
      <c r="G336" t="str">
        <f>IF(B336="", "Not Disclosed", B336)</f>
        <v>Male</v>
      </c>
      <c r="H336" s="4">
        <f>IF(F336="Not Rated", 0, D336 * VLOOKUP(C336, BonusRules!$A$2:$F$13, MATCH(F336, BonusRules!$B$1:$F$1, 0), FALSE))</f>
        <v>588.4</v>
      </c>
      <c r="I336">
        <f>D336 + H336</f>
        <v>59428.4</v>
      </c>
      <c r="J336">
        <f t="shared" si="10"/>
        <v>1</v>
      </c>
      <c r="K336" t="str">
        <f t="shared" si="11"/>
        <v>50K-60K</v>
      </c>
    </row>
    <row r="337" spans="1:11" ht="15.75">
      <c r="A337" t="s">
        <v>717</v>
      </c>
      <c r="B337" t="s">
        <v>12</v>
      </c>
      <c r="C337" t="s">
        <v>23</v>
      </c>
      <c r="D337">
        <v>58940</v>
      </c>
      <c r="E337" t="s">
        <v>21</v>
      </c>
      <c r="F337" t="s">
        <v>28</v>
      </c>
      <c r="G337" t="str">
        <f>IF(B337="", "Not Disclosed", B337)</f>
        <v>Female</v>
      </c>
      <c r="H337" s="4">
        <f>IF(F337="Not Rated", 0, D337 * VLOOKUP(C337, BonusRules!$A$2:$F$13, MATCH(F337, BonusRules!$B$1:$F$1, 0), FALSE))</f>
        <v>589.4</v>
      </c>
      <c r="I337">
        <f>D337 + H337</f>
        <v>59529.4</v>
      </c>
      <c r="J337">
        <f t="shared" si="10"/>
        <v>1</v>
      </c>
      <c r="K337" t="str">
        <f t="shared" si="11"/>
        <v>50K-60K</v>
      </c>
    </row>
    <row r="338" spans="1:11" ht="15.75">
      <c r="A338" t="s">
        <v>717</v>
      </c>
      <c r="B338" t="s">
        <v>12</v>
      </c>
      <c r="C338" t="s">
        <v>23</v>
      </c>
      <c r="D338">
        <v>58940</v>
      </c>
      <c r="E338" t="s">
        <v>21</v>
      </c>
      <c r="F338" t="s">
        <v>28</v>
      </c>
      <c r="G338" t="str">
        <f>IF(B338="", "Not Disclosed", B338)</f>
        <v>Female</v>
      </c>
      <c r="H338" s="4">
        <f>IF(F338="Not Rated", 0, D338 * VLOOKUP(C338, BonusRules!$A$2:$F$13, MATCH(F338, BonusRules!$B$1:$F$1, 0), FALSE))</f>
        <v>589.4</v>
      </c>
      <c r="I338">
        <f>D338 + H338</f>
        <v>59529.4</v>
      </c>
      <c r="J338">
        <f t="shared" si="10"/>
        <v>1</v>
      </c>
      <c r="K338" t="str">
        <f t="shared" si="11"/>
        <v>50K-60K</v>
      </c>
    </row>
    <row r="339" spans="1:11" ht="15.75">
      <c r="A339" t="s">
        <v>216</v>
      </c>
      <c r="B339" t="s">
        <v>12</v>
      </c>
      <c r="C339" t="s">
        <v>20</v>
      </c>
      <c r="D339">
        <v>31090</v>
      </c>
      <c r="E339" t="s">
        <v>9</v>
      </c>
      <c r="F339" t="s">
        <v>28</v>
      </c>
      <c r="G339" t="str">
        <f>IF(B339="", "Not Disclosed", B339)</f>
        <v>Female</v>
      </c>
      <c r="H339" s="4">
        <f>IF(F339="Not Rated", 0, D339 * VLOOKUP(C339, BonusRules!$A$2:$F$13, MATCH(F339, BonusRules!$B$1:$F$1, 0), FALSE))</f>
        <v>590.71</v>
      </c>
      <c r="I339">
        <f>D339 + H339</f>
        <v>31680.71</v>
      </c>
      <c r="J339">
        <f t="shared" si="10"/>
        <v>1</v>
      </c>
      <c r="K339" t="str">
        <f t="shared" si="11"/>
        <v>30K-40K</v>
      </c>
    </row>
    <row r="340" spans="1:11" ht="15.75">
      <c r="A340" t="s">
        <v>216</v>
      </c>
      <c r="B340" t="s">
        <v>12</v>
      </c>
      <c r="C340" t="s">
        <v>20</v>
      </c>
      <c r="D340">
        <v>31090</v>
      </c>
      <c r="E340" t="s">
        <v>21</v>
      </c>
      <c r="F340" t="s">
        <v>28</v>
      </c>
      <c r="G340" t="str">
        <f>IF(B340="", "Not Disclosed", B340)</f>
        <v>Female</v>
      </c>
      <c r="H340" s="4">
        <f>IF(F340="Not Rated", 0, D340 * VLOOKUP(C340, BonusRules!$A$2:$F$13, MATCH(F340, BonusRules!$B$1:$F$1, 0), FALSE))</f>
        <v>590.71</v>
      </c>
      <c r="I340">
        <f>D340 + H340</f>
        <v>31680.71</v>
      </c>
      <c r="J340">
        <f t="shared" si="10"/>
        <v>1</v>
      </c>
      <c r="K340" t="str">
        <f t="shared" si="11"/>
        <v>30K-40K</v>
      </c>
    </row>
    <row r="341" spans="1:11" ht="15.75">
      <c r="A341" t="s">
        <v>602</v>
      </c>
      <c r="B341" t="s">
        <v>12</v>
      </c>
      <c r="C341" t="s">
        <v>8</v>
      </c>
      <c r="D341">
        <v>49390</v>
      </c>
      <c r="E341" t="s">
        <v>9</v>
      </c>
      <c r="F341" t="s">
        <v>28</v>
      </c>
      <c r="G341" t="str">
        <f>IF(B341="", "Not Disclosed", B341)</f>
        <v>Female</v>
      </c>
      <c r="H341" s="4">
        <f>IF(F341="Not Rated", 0, D341 * VLOOKUP(C341, BonusRules!$A$2:$F$13, MATCH(F341, BonusRules!$B$1:$F$1, 0), FALSE))</f>
        <v>592.68000000000006</v>
      </c>
      <c r="I341">
        <f>D341 + H341</f>
        <v>49982.68</v>
      </c>
      <c r="J341">
        <f t="shared" si="10"/>
        <v>1</v>
      </c>
      <c r="K341" t="str">
        <f t="shared" si="11"/>
        <v>40K-50K</v>
      </c>
    </row>
    <row r="342" spans="1:11" ht="15.75">
      <c r="A342" t="s">
        <v>725</v>
      </c>
      <c r="B342" t="s">
        <v>7</v>
      </c>
      <c r="C342" t="s">
        <v>13</v>
      </c>
      <c r="D342">
        <v>118980</v>
      </c>
      <c r="E342" t="s">
        <v>17</v>
      </c>
      <c r="F342" t="s">
        <v>24</v>
      </c>
      <c r="G342" t="str">
        <f>IF(B342="", "Not Disclosed", B342)</f>
        <v>Male</v>
      </c>
      <c r="H342" s="4">
        <f>IF(F342="Not Rated", 0, D342 * VLOOKUP(C342, BonusRules!$A$2:$F$13, MATCH(F342, BonusRules!$B$1:$F$1, 0), FALSE))</f>
        <v>594.9</v>
      </c>
      <c r="I342">
        <f>D342 + H342</f>
        <v>119574.9</v>
      </c>
      <c r="J342">
        <f t="shared" si="10"/>
        <v>0</v>
      </c>
      <c r="K342" t="str">
        <f t="shared" si="11"/>
        <v>110K-120K</v>
      </c>
    </row>
    <row r="343" spans="1:11" ht="15.75">
      <c r="A343" t="s">
        <v>904</v>
      </c>
      <c r="B343" t="s">
        <v>7</v>
      </c>
      <c r="C343" t="s">
        <v>53</v>
      </c>
      <c r="D343">
        <v>119020</v>
      </c>
      <c r="E343" t="s">
        <v>9</v>
      </c>
      <c r="F343" t="s">
        <v>24</v>
      </c>
      <c r="G343" t="str">
        <f>IF(B343="", "Not Disclosed", B343)</f>
        <v>Male</v>
      </c>
      <c r="H343" s="4">
        <f>IF(F343="Not Rated", 0, D343 * VLOOKUP(C343, BonusRules!$A$2:$F$13, MATCH(F343, BonusRules!$B$1:$F$1, 0), FALSE))</f>
        <v>595.1</v>
      </c>
      <c r="I343">
        <f>D343 + H343</f>
        <v>119615.1</v>
      </c>
      <c r="J343">
        <f t="shared" si="10"/>
        <v>0</v>
      </c>
      <c r="K343" t="str">
        <f t="shared" si="11"/>
        <v>110K-120K</v>
      </c>
    </row>
    <row r="344" spans="1:11" ht="15.75">
      <c r="A344" t="s">
        <v>90</v>
      </c>
      <c r="B344" t="s">
        <v>7</v>
      </c>
      <c r="C344" t="s">
        <v>20</v>
      </c>
      <c r="D344">
        <v>28480</v>
      </c>
      <c r="E344" t="s">
        <v>21</v>
      </c>
      <c r="F344" t="s">
        <v>14</v>
      </c>
      <c r="G344" t="str">
        <f>IF(B344="", "Not Disclosed", B344)</f>
        <v>Male</v>
      </c>
      <c r="H344" s="4">
        <f>IF(F344="Not Rated", 0, D344 * VLOOKUP(C344, BonusRules!$A$2:$F$13, MATCH(F344, BonusRules!$B$1:$F$1, 0), FALSE))</f>
        <v>598.08000000000004</v>
      </c>
      <c r="I344">
        <f>D344 + H344</f>
        <v>29078.080000000002</v>
      </c>
      <c r="J344">
        <f t="shared" si="10"/>
        <v>1</v>
      </c>
      <c r="K344" t="str">
        <f t="shared" si="11"/>
        <v>20K-30K</v>
      </c>
    </row>
    <row r="345" spans="1:11" ht="15.75">
      <c r="A345" t="s">
        <v>692</v>
      </c>
      <c r="B345" t="s">
        <v>7</v>
      </c>
      <c r="C345" t="s">
        <v>37</v>
      </c>
      <c r="D345">
        <v>59810</v>
      </c>
      <c r="E345" t="s">
        <v>9</v>
      </c>
      <c r="F345" t="s">
        <v>28</v>
      </c>
      <c r="G345" t="str">
        <f>IF(B345="", "Not Disclosed", B345)</f>
        <v>Male</v>
      </c>
      <c r="H345" s="4">
        <f>IF(F345="Not Rated", 0, D345 * VLOOKUP(C345, BonusRules!$A$2:$F$13, MATCH(F345, BonusRules!$B$1:$F$1, 0), FALSE))</f>
        <v>598.1</v>
      </c>
      <c r="I345">
        <f>D345 + H345</f>
        <v>60408.1</v>
      </c>
      <c r="J345">
        <f t="shared" si="10"/>
        <v>1</v>
      </c>
      <c r="K345" t="str">
        <f t="shared" si="11"/>
        <v>50K-60K</v>
      </c>
    </row>
    <row r="346" spans="1:11" ht="15.75">
      <c r="A346" t="s">
        <v>415</v>
      </c>
      <c r="B346" t="s">
        <v>7</v>
      </c>
      <c r="C346" t="s">
        <v>53</v>
      </c>
      <c r="D346">
        <v>49920</v>
      </c>
      <c r="E346" t="s">
        <v>21</v>
      </c>
      <c r="F346" t="s">
        <v>28</v>
      </c>
      <c r="G346" t="str">
        <f>IF(B346="", "Not Disclosed", B346)</f>
        <v>Male</v>
      </c>
      <c r="H346" s="4">
        <f>IF(F346="Not Rated", 0, D346 * VLOOKUP(C346, BonusRules!$A$2:$F$13, MATCH(F346, BonusRules!$B$1:$F$1, 0), FALSE))</f>
        <v>599.04</v>
      </c>
      <c r="I346">
        <f>D346 + H346</f>
        <v>50519.040000000001</v>
      </c>
      <c r="J346">
        <f t="shared" si="10"/>
        <v>1</v>
      </c>
      <c r="K346" t="str">
        <f t="shared" si="11"/>
        <v>40K-50K</v>
      </c>
    </row>
    <row r="347" spans="1:11" ht="15.75">
      <c r="A347" t="s">
        <v>292</v>
      </c>
      <c r="B347" t="s">
        <v>12</v>
      </c>
      <c r="C347" t="s">
        <v>27</v>
      </c>
      <c r="D347">
        <v>46160</v>
      </c>
      <c r="E347" t="s">
        <v>21</v>
      </c>
      <c r="F347" t="s">
        <v>28</v>
      </c>
      <c r="G347" t="str">
        <f>IF(B347="", "Not Disclosed", B347)</f>
        <v>Female</v>
      </c>
      <c r="H347" s="4">
        <f>IF(F347="Not Rated", 0, D347 * VLOOKUP(C347, BonusRules!$A$2:$F$13, MATCH(F347, BonusRules!$B$1:$F$1, 0), FALSE))</f>
        <v>600.07999999999993</v>
      </c>
      <c r="I347">
        <f>D347 + H347</f>
        <v>46760.08</v>
      </c>
      <c r="J347">
        <f t="shared" si="10"/>
        <v>1</v>
      </c>
      <c r="K347" t="str">
        <f t="shared" si="11"/>
        <v>40K-50K</v>
      </c>
    </row>
    <row r="348" spans="1:11" ht="15.75">
      <c r="A348" t="s">
        <v>568</v>
      </c>
      <c r="B348" t="s">
        <v>7</v>
      </c>
      <c r="C348" t="s">
        <v>23</v>
      </c>
      <c r="D348">
        <v>60010</v>
      </c>
      <c r="E348" t="s">
        <v>9</v>
      </c>
      <c r="F348" t="s">
        <v>28</v>
      </c>
      <c r="G348" t="str">
        <f>IF(B348="", "Not Disclosed", B348)</f>
        <v>Male</v>
      </c>
      <c r="H348" s="4">
        <f>IF(F348="Not Rated", 0, D348 * VLOOKUP(C348, BonusRules!$A$2:$F$13, MATCH(F348, BonusRules!$B$1:$F$1, 0), FALSE))</f>
        <v>600.1</v>
      </c>
      <c r="I348">
        <f>D348 + H348</f>
        <v>60610.1</v>
      </c>
      <c r="J348">
        <f t="shared" si="10"/>
        <v>1</v>
      </c>
      <c r="K348" t="str">
        <f t="shared" si="11"/>
        <v>60K-70K</v>
      </c>
    </row>
    <row r="349" spans="1:11" ht="15.75">
      <c r="A349" t="s">
        <v>612</v>
      </c>
      <c r="B349" t="s">
        <v>12</v>
      </c>
      <c r="C349" t="s">
        <v>50</v>
      </c>
      <c r="D349">
        <v>30250</v>
      </c>
      <c r="E349" t="s">
        <v>21</v>
      </c>
      <c r="F349" t="s">
        <v>28</v>
      </c>
      <c r="G349" t="str">
        <f>IF(B349="", "Not Disclosed", B349)</f>
        <v>Female</v>
      </c>
      <c r="H349" s="4">
        <f>IF(F349="Not Rated", 0, D349 * VLOOKUP(C349, BonusRules!$A$2:$F$13, MATCH(F349, BonusRules!$B$1:$F$1, 0), FALSE))</f>
        <v>605</v>
      </c>
      <c r="I349">
        <f>D349 + H349</f>
        <v>30855</v>
      </c>
      <c r="J349">
        <f t="shared" si="10"/>
        <v>1</v>
      </c>
      <c r="K349" t="str">
        <f t="shared" si="11"/>
        <v>30K-40K</v>
      </c>
    </row>
    <row r="350" spans="1:11" ht="15.75">
      <c r="A350" t="s">
        <v>951</v>
      </c>
      <c r="B350" t="s">
        <v>7</v>
      </c>
      <c r="C350" t="s">
        <v>23</v>
      </c>
      <c r="D350">
        <v>61100</v>
      </c>
      <c r="E350" t="s">
        <v>21</v>
      </c>
      <c r="F350" t="s">
        <v>28</v>
      </c>
      <c r="G350" t="str">
        <f>IF(B350="", "Not Disclosed", B350)</f>
        <v>Male</v>
      </c>
      <c r="H350" s="4">
        <f>IF(F350="Not Rated", 0, D350 * VLOOKUP(C350, BonusRules!$A$2:$F$13, MATCH(F350, BonusRules!$B$1:$F$1, 0), FALSE))</f>
        <v>611</v>
      </c>
      <c r="I350">
        <f>D350 + H350</f>
        <v>61711</v>
      </c>
      <c r="J350">
        <f t="shared" si="10"/>
        <v>1</v>
      </c>
      <c r="K350" t="str">
        <f t="shared" si="11"/>
        <v>60K-70K</v>
      </c>
    </row>
    <row r="351" spans="1:11" ht="15.75">
      <c r="A351" t="s">
        <v>512</v>
      </c>
      <c r="B351" t="s">
        <v>7</v>
      </c>
      <c r="C351" t="s">
        <v>23</v>
      </c>
      <c r="D351">
        <v>61210</v>
      </c>
      <c r="E351" t="s">
        <v>21</v>
      </c>
      <c r="F351" t="s">
        <v>28</v>
      </c>
      <c r="G351" t="str">
        <f>IF(B351="", "Not Disclosed", B351)</f>
        <v>Male</v>
      </c>
      <c r="H351" s="4">
        <f>IF(F351="Not Rated", 0, D351 * VLOOKUP(C351, BonusRules!$A$2:$F$13, MATCH(F351, BonusRules!$B$1:$F$1, 0), FALSE))</f>
        <v>612.1</v>
      </c>
      <c r="I351">
        <f>D351 + H351</f>
        <v>61822.1</v>
      </c>
      <c r="J351">
        <f t="shared" si="10"/>
        <v>1</v>
      </c>
      <c r="K351" t="str">
        <f t="shared" si="11"/>
        <v>60K-70K</v>
      </c>
    </row>
    <row r="352" spans="1:11" ht="15.75">
      <c r="A352" t="s">
        <v>414</v>
      </c>
      <c r="B352" t="s">
        <v>7</v>
      </c>
      <c r="C352" t="s">
        <v>31</v>
      </c>
      <c r="D352">
        <v>41140</v>
      </c>
      <c r="E352" t="s">
        <v>9</v>
      </c>
      <c r="F352" t="s">
        <v>28</v>
      </c>
      <c r="G352" t="str">
        <f>IF(B352="", "Not Disclosed", B352)</f>
        <v>Male</v>
      </c>
      <c r="H352" s="4">
        <f>IF(F352="Not Rated", 0, D352 * VLOOKUP(C352, BonusRules!$A$2:$F$13, MATCH(F352, BonusRules!$B$1:$F$1, 0), FALSE))</f>
        <v>617.1</v>
      </c>
      <c r="I352">
        <f>D352 + H352</f>
        <v>41757.1</v>
      </c>
      <c r="J352">
        <f t="shared" si="10"/>
        <v>1</v>
      </c>
      <c r="K352" t="str">
        <f t="shared" si="11"/>
        <v>40K-50K</v>
      </c>
    </row>
    <row r="353" spans="1:11" ht="15.75">
      <c r="A353" t="s">
        <v>969</v>
      </c>
      <c r="B353" t="s">
        <v>12</v>
      </c>
      <c r="C353" t="s">
        <v>20</v>
      </c>
      <c r="D353">
        <v>32500</v>
      </c>
      <c r="E353" t="s">
        <v>9</v>
      </c>
      <c r="F353" t="s">
        <v>28</v>
      </c>
      <c r="G353" t="str">
        <f>IF(B353="", "Not Disclosed", B353)</f>
        <v>Female</v>
      </c>
      <c r="H353" s="4">
        <f>IF(F353="Not Rated", 0, D353 * VLOOKUP(C353, BonusRules!$A$2:$F$13, MATCH(F353, BonusRules!$B$1:$F$1, 0), FALSE))</f>
        <v>617.5</v>
      </c>
      <c r="I353">
        <f>D353 + H353</f>
        <v>33117.5</v>
      </c>
      <c r="J353">
        <f t="shared" si="10"/>
        <v>1</v>
      </c>
      <c r="K353" t="str">
        <f t="shared" si="11"/>
        <v>30K-40K</v>
      </c>
    </row>
    <row r="354" spans="1:11" ht="15.75">
      <c r="A354" t="s">
        <v>851</v>
      </c>
      <c r="B354" t="s">
        <v>12</v>
      </c>
      <c r="C354" t="s">
        <v>31</v>
      </c>
      <c r="D354">
        <v>41220</v>
      </c>
      <c r="E354" t="s">
        <v>9</v>
      </c>
      <c r="F354" t="s">
        <v>28</v>
      </c>
      <c r="G354" t="str">
        <f>IF(B354="", "Not Disclosed", B354)</f>
        <v>Female</v>
      </c>
      <c r="H354" s="4">
        <f>IF(F354="Not Rated", 0, D354 * VLOOKUP(C354, BonusRules!$A$2:$F$13, MATCH(F354, BonusRules!$B$1:$F$1, 0), FALSE))</f>
        <v>618.29999999999995</v>
      </c>
      <c r="I354">
        <f>D354 + H354</f>
        <v>41838.300000000003</v>
      </c>
      <c r="J354">
        <f t="shared" si="10"/>
        <v>1</v>
      </c>
      <c r="K354" t="str">
        <f t="shared" si="11"/>
        <v>40K-50K</v>
      </c>
    </row>
    <row r="355" spans="1:11" ht="15.75">
      <c r="A355" t="s">
        <v>580</v>
      </c>
      <c r="B355" t="s">
        <v>12</v>
      </c>
      <c r="C355" t="s">
        <v>50</v>
      </c>
      <c r="D355">
        <v>31020</v>
      </c>
      <c r="E355" t="s">
        <v>17</v>
      </c>
      <c r="F355" t="s">
        <v>28</v>
      </c>
      <c r="G355" t="str">
        <f>IF(B355="", "Not Disclosed", B355)</f>
        <v>Female</v>
      </c>
      <c r="H355" s="4">
        <f>IF(F355="Not Rated", 0, D355 * VLOOKUP(C355, BonusRules!$A$2:$F$13, MATCH(F355, BonusRules!$B$1:$F$1, 0), FALSE))</f>
        <v>620.4</v>
      </c>
      <c r="I355">
        <f>D355 + H355</f>
        <v>31640.400000000001</v>
      </c>
      <c r="J355">
        <f t="shared" si="10"/>
        <v>1</v>
      </c>
      <c r="K355" t="str">
        <f t="shared" si="11"/>
        <v>30K-40K</v>
      </c>
    </row>
    <row r="356" spans="1:11" ht="15.75">
      <c r="A356" t="s">
        <v>933</v>
      </c>
      <c r="B356" t="s">
        <v>7</v>
      </c>
      <c r="C356" t="s">
        <v>8</v>
      </c>
      <c r="D356">
        <v>29590</v>
      </c>
      <c r="E356" t="s">
        <v>21</v>
      </c>
      <c r="F356" t="s">
        <v>14</v>
      </c>
      <c r="G356" t="str">
        <f>IF(B356="", "Not Disclosed", B356)</f>
        <v>Male</v>
      </c>
      <c r="H356" s="4">
        <f>IF(F356="Not Rated", 0, D356 * VLOOKUP(C356, BonusRules!$A$2:$F$13, MATCH(F356, BonusRules!$B$1:$F$1, 0), FALSE))</f>
        <v>621.39</v>
      </c>
      <c r="I356">
        <f>D356 + H356</f>
        <v>30211.39</v>
      </c>
      <c r="J356">
        <f t="shared" si="10"/>
        <v>1</v>
      </c>
      <c r="K356" t="str">
        <f t="shared" si="11"/>
        <v>20K-30K</v>
      </c>
    </row>
    <row r="357" spans="1:11" ht="15.75">
      <c r="A357" t="s">
        <v>180</v>
      </c>
      <c r="B357" t="s">
        <v>7</v>
      </c>
      <c r="C357" t="s">
        <v>20</v>
      </c>
      <c r="D357">
        <v>29770</v>
      </c>
      <c r="E357" t="s">
        <v>9</v>
      </c>
      <c r="F357" t="s">
        <v>14</v>
      </c>
      <c r="G357" t="str">
        <f>IF(B357="", "Not Disclosed", B357)</f>
        <v>Male</v>
      </c>
      <c r="H357" s="4">
        <f>IF(F357="Not Rated", 0, D357 * VLOOKUP(C357, BonusRules!$A$2:$F$13, MATCH(F357, BonusRules!$B$1:$F$1, 0), FALSE))</f>
        <v>625.17000000000007</v>
      </c>
      <c r="I357">
        <f>D357 + H357</f>
        <v>30395.17</v>
      </c>
      <c r="J357">
        <f t="shared" si="10"/>
        <v>1</v>
      </c>
      <c r="K357" t="str">
        <f t="shared" si="11"/>
        <v>20K-30K</v>
      </c>
    </row>
    <row r="358" spans="1:11" ht="15.75">
      <c r="A358" t="s">
        <v>721</v>
      </c>
      <c r="B358" t="s">
        <v>7</v>
      </c>
      <c r="C358" t="s">
        <v>37</v>
      </c>
      <c r="D358">
        <v>63020</v>
      </c>
      <c r="E358" t="s">
        <v>17</v>
      </c>
      <c r="F358" t="s">
        <v>28</v>
      </c>
      <c r="G358" t="str">
        <f>IF(B358="", "Not Disclosed", B358)</f>
        <v>Male</v>
      </c>
      <c r="H358" s="4">
        <f>IF(F358="Not Rated", 0, D358 * VLOOKUP(C358, BonusRules!$A$2:$F$13, MATCH(F358, BonusRules!$B$1:$F$1, 0), FALSE))</f>
        <v>630.20000000000005</v>
      </c>
      <c r="I358">
        <f>D358 + H358</f>
        <v>63650.2</v>
      </c>
      <c r="J358">
        <f t="shared" si="10"/>
        <v>1</v>
      </c>
      <c r="K358" t="str">
        <f t="shared" si="11"/>
        <v>60K-70K</v>
      </c>
    </row>
    <row r="359" spans="1:11" ht="15.75">
      <c r="A359" t="s">
        <v>659</v>
      </c>
      <c r="B359" t="s">
        <v>12</v>
      </c>
      <c r="C359" t="s">
        <v>31</v>
      </c>
      <c r="D359">
        <v>42160</v>
      </c>
      <c r="E359" t="s">
        <v>17</v>
      </c>
      <c r="F359" t="s">
        <v>28</v>
      </c>
      <c r="G359" t="str">
        <f>IF(B359="", "Not Disclosed", B359)</f>
        <v>Female</v>
      </c>
      <c r="H359" s="4">
        <f>IF(F359="Not Rated", 0, D359 * VLOOKUP(C359, BonusRules!$A$2:$F$13, MATCH(F359, BonusRules!$B$1:$F$1, 0), FALSE))</f>
        <v>632.4</v>
      </c>
      <c r="I359">
        <f>D359 + H359</f>
        <v>42792.4</v>
      </c>
      <c r="J359">
        <f t="shared" si="10"/>
        <v>1</v>
      </c>
      <c r="K359" t="str">
        <f t="shared" si="11"/>
        <v>40K-50K</v>
      </c>
    </row>
    <row r="360" spans="1:11" ht="15.75">
      <c r="A360" t="s">
        <v>870</v>
      </c>
      <c r="B360" t="s">
        <v>7</v>
      </c>
      <c r="C360" t="s">
        <v>20</v>
      </c>
      <c r="D360">
        <v>33410</v>
      </c>
      <c r="E360" t="s">
        <v>21</v>
      </c>
      <c r="F360" t="s">
        <v>28</v>
      </c>
      <c r="G360" t="str">
        <f>IF(B360="", "Not Disclosed", B360)</f>
        <v>Male</v>
      </c>
      <c r="H360" s="4">
        <f>IF(F360="Not Rated", 0, D360 * VLOOKUP(C360, BonusRules!$A$2:$F$13, MATCH(F360, BonusRules!$B$1:$F$1, 0), FALSE))</f>
        <v>634.79</v>
      </c>
      <c r="I360">
        <f>D360 + H360</f>
        <v>34044.79</v>
      </c>
      <c r="J360">
        <f t="shared" si="10"/>
        <v>1</v>
      </c>
      <c r="K360" t="str">
        <f t="shared" si="11"/>
        <v>30K-40K</v>
      </c>
    </row>
    <row r="361" spans="1:11" ht="15.75">
      <c r="A361" t="s">
        <v>793</v>
      </c>
      <c r="B361" t="s">
        <v>7</v>
      </c>
      <c r="C361" t="s">
        <v>53</v>
      </c>
      <c r="D361">
        <v>52960</v>
      </c>
      <c r="E361" t="s">
        <v>9</v>
      </c>
      <c r="F361" t="s">
        <v>28</v>
      </c>
      <c r="G361" t="str">
        <f>IF(B361="", "Not Disclosed", B361)</f>
        <v>Male</v>
      </c>
      <c r="H361" s="4">
        <f>IF(F361="Not Rated", 0, D361 * VLOOKUP(C361, BonusRules!$A$2:$F$13, MATCH(F361, BonusRules!$B$1:$F$1, 0), FALSE))</f>
        <v>635.52</v>
      </c>
      <c r="I361">
        <f>D361 + H361</f>
        <v>53595.519999999997</v>
      </c>
      <c r="J361">
        <f t="shared" si="10"/>
        <v>1</v>
      </c>
      <c r="K361" t="str">
        <f t="shared" si="11"/>
        <v>50K-60K</v>
      </c>
    </row>
    <row r="362" spans="1:11" ht="15.75">
      <c r="A362" t="s">
        <v>199</v>
      </c>
      <c r="B362" t="s">
        <v>12</v>
      </c>
      <c r="C362" t="s">
        <v>31</v>
      </c>
      <c r="D362">
        <v>42820</v>
      </c>
      <c r="E362" t="s">
        <v>21</v>
      </c>
      <c r="F362" t="s">
        <v>28</v>
      </c>
      <c r="G362" t="str">
        <f>IF(B362="", "Not Disclosed", B362)</f>
        <v>Female</v>
      </c>
      <c r="H362" s="4">
        <f>IF(F362="Not Rated", 0, D362 * VLOOKUP(C362, BonusRules!$A$2:$F$13, MATCH(F362, BonusRules!$B$1:$F$1, 0), FALSE))</f>
        <v>642.29999999999995</v>
      </c>
      <c r="I362">
        <f>D362 + H362</f>
        <v>43462.3</v>
      </c>
      <c r="J362">
        <f t="shared" si="10"/>
        <v>1</v>
      </c>
      <c r="K362" t="str">
        <f t="shared" si="11"/>
        <v>40K-50K</v>
      </c>
    </row>
    <row r="363" spans="1:11" ht="15.75">
      <c r="A363" t="s">
        <v>715</v>
      </c>
      <c r="B363" t="s">
        <v>12</v>
      </c>
      <c r="C363" t="s">
        <v>42</v>
      </c>
      <c r="D363">
        <v>33920</v>
      </c>
      <c r="E363" t="s">
        <v>21</v>
      </c>
      <c r="F363" t="s">
        <v>28</v>
      </c>
      <c r="G363" t="str">
        <f>IF(B363="", "Not Disclosed", B363)</f>
        <v>Female</v>
      </c>
      <c r="H363" s="4">
        <f>IF(F363="Not Rated", 0, D363 * VLOOKUP(C363, BonusRules!$A$2:$F$13, MATCH(F363, BonusRules!$B$1:$F$1, 0), FALSE))</f>
        <v>644.48</v>
      </c>
      <c r="I363">
        <f>D363 + H363</f>
        <v>34564.480000000003</v>
      </c>
      <c r="J363">
        <f t="shared" si="10"/>
        <v>1</v>
      </c>
      <c r="K363" t="str">
        <f t="shared" si="11"/>
        <v>30K-40K</v>
      </c>
    </row>
    <row r="364" spans="1:11" ht="15.75">
      <c r="A364" t="s">
        <v>534</v>
      </c>
      <c r="B364" t="s">
        <v>7</v>
      </c>
      <c r="C364" t="s">
        <v>23</v>
      </c>
      <c r="D364">
        <v>64960</v>
      </c>
      <c r="E364" t="s">
        <v>9</v>
      </c>
      <c r="F364" t="s">
        <v>28</v>
      </c>
      <c r="G364" t="str">
        <f>IF(B364="", "Not Disclosed", B364)</f>
        <v>Male</v>
      </c>
      <c r="H364" s="4">
        <f>IF(F364="Not Rated", 0, D364 * VLOOKUP(C364, BonusRules!$A$2:$F$13, MATCH(F364, BonusRules!$B$1:$F$1, 0), FALSE))</f>
        <v>649.6</v>
      </c>
      <c r="I364">
        <f>D364 + H364</f>
        <v>65609.600000000006</v>
      </c>
      <c r="J364">
        <f t="shared" si="10"/>
        <v>1</v>
      </c>
      <c r="K364" t="str">
        <f t="shared" si="11"/>
        <v>60K-70K</v>
      </c>
    </row>
    <row r="365" spans="1:11" ht="15.75">
      <c r="A365" t="s">
        <v>406</v>
      </c>
      <c r="B365" t="s">
        <v>12</v>
      </c>
      <c r="C365" t="s">
        <v>27</v>
      </c>
      <c r="D365">
        <v>50020</v>
      </c>
      <c r="E365" t="s">
        <v>17</v>
      </c>
      <c r="F365" t="s">
        <v>28</v>
      </c>
      <c r="G365" t="str">
        <f>IF(B365="", "Not Disclosed", B365)</f>
        <v>Female</v>
      </c>
      <c r="H365" s="4">
        <f>IF(F365="Not Rated", 0, D365 * VLOOKUP(C365, BonusRules!$A$2:$F$13, MATCH(F365, BonusRules!$B$1:$F$1, 0), FALSE))</f>
        <v>650.26</v>
      </c>
      <c r="I365">
        <f>D365 + H365</f>
        <v>50670.26</v>
      </c>
      <c r="J365">
        <f t="shared" si="10"/>
        <v>1</v>
      </c>
      <c r="K365" t="str">
        <f t="shared" si="11"/>
        <v>50K-60K</v>
      </c>
    </row>
    <row r="366" spans="1:11" ht="15.75">
      <c r="A366" t="s">
        <v>365</v>
      </c>
      <c r="B366" t="s">
        <v>12</v>
      </c>
      <c r="C366" t="s">
        <v>20</v>
      </c>
      <c r="D366">
        <v>31040</v>
      </c>
      <c r="E366" t="s">
        <v>17</v>
      </c>
      <c r="F366" t="s">
        <v>14</v>
      </c>
      <c r="G366" t="str">
        <f>IF(B366="", "Not Disclosed", B366)</f>
        <v>Female</v>
      </c>
      <c r="H366" s="4">
        <f>IF(F366="Not Rated", 0, D366 * VLOOKUP(C366, BonusRules!$A$2:$F$13, MATCH(F366, BonusRules!$B$1:$F$1, 0), FALSE))</f>
        <v>651.84</v>
      </c>
      <c r="I366">
        <f>D366 + H366</f>
        <v>31691.84</v>
      </c>
      <c r="J366">
        <f t="shared" si="10"/>
        <v>1</v>
      </c>
      <c r="K366" t="str">
        <f t="shared" si="11"/>
        <v>30K-40K</v>
      </c>
    </row>
    <row r="367" spans="1:11" ht="15.75">
      <c r="A367" t="s">
        <v>835</v>
      </c>
      <c r="B367" t="s">
        <v>7</v>
      </c>
      <c r="C367" t="s">
        <v>27</v>
      </c>
      <c r="D367">
        <v>50310</v>
      </c>
      <c r="E367" t="s">
        <v>21</v>
      </c>
      <c r="F367" t="s">
        <v>28</v>
      </c>
      <c r="G367" t="str">
        <f>IF(B367="", "Not Disclosed", B367)</f>
        <v>Male</v>
      </c>
      <c r="H367" s="4">
        <f>IF(F367="Not Rated", 0, D367 * VLOOKUP(C367, BonusRules!$A$2:$F$13, MATCH(F367, BonusRules!$B$1:$F$1, 0), FALSE))</f>
        <v>654.03</v>
      </c>
      <c r="I367">
        <f>D367 + H367</f>
        <v>50964.03</v>
      </c>
      <c r="J367">
        <f t="shared" si="10"/>
        <v>1</v>
      </c>
      <c r="K367" t="str">
        <f t="shared" si="11"/>
        <v>50K-60K</v>
      </c>
    </row>
    <row r="368" spans="1:11" ht="15.75">
      <c r="A368" t="s">
        <v>752</v>
      </c>
      <c r="B368" t="s">
        <v>12</v>
      </c>
      <c r="C368" t="s">
        <v>13</v>
      </c>
      <c r="D368">
        <v>60130</v>
      </c>
      <c r="E368" t="s">
        <v>17</v>
      </c>
      <c r="F368" t="s">
        <v>28</v>
      </c>
      <c r="G368" t="str">
        <f>IF(B368="", "Not Disclosed", B368)</f>
        <v>Female</v>
      </c>
      <c r="H368" s="4">
        <f>IF(F368="Not Rated", 0, D368 * VLOOKUP(C368, BonusRules!$A$2:$F$13, MATCH(F368, BonusRules!$B$1:$F$1, 0), FALSE))</f>
        <v>661.43</v>
      </c>
      <c r="I368">
        <f>D368 + H368</f>
        <v>60791.43</v>
      </c>
      <c r="J368">
        <f t="shared" si="10"/>
        <v>1</v>
      </c>
      <c r="K368" t="str">
        <f t="shared" si="11"/>
        <v>60K-70K</v>
      </c>
    </row>
    <row r="369" spans="1:11" ht="15.75">
      <c r="A369" t="s">
        <v>833</v>
      </c>
      <c r="B369" t="s">
        <v>7</v>
      </c>
      <c r="C369" t="s">
        <v>8</v>
      </c>
      <c r="D369">
        <v>55280</v>
      </c>
      <c r="E369" t="s">
        <v>21</v>
      </c>
      <c r="F369" t="s">
        <v>28</v>
      </c>
      <c r="G369" t="str">
        <f>IF(B369="", "Not Disclosed", B369)</f>
        <v>Male</v>
      </c>
      <c r="H369" s="4">
        <f>IF(F369="Not Rated", 0, D369 * VLOOKUP(C369, BonusRules!$A$2:$F$13, MATCH(F369, BonusRules!$B$1:$F$1, 0), FALSE))</f>
        <v>663.36</v>
      </c>
      <c r="I369">
        <f>D369 + H369</f>
        <v>55943.360000000001</v>
      </c>
      <c r="J369">
        <f t="shared" si="10"/>
        <v>1</v>
      </c>
      <c r="K369" t="str">
        <f t="shared" si="11"/>
        <v>50K-60K</v>
      </c>
    </row>
    <row r="370" spans="1:11" ht="15.75">
      <c r="A370" t="s">
        <v>467</v>
      </c>
      <c r="B370" t="s">
        <v>7</v>
      </c>
      <c r="C370" t="s">
        <v>37</v>
      </c>
      <c r="D370">
        <v>66370</v>
      </c>
      <c r="E370" t="s">
        <v>9</v>
      </c>
      <c r="F370" t="s">
        <v>28</v>
      </c>
      <c r="G370" t="str">
        <f>IF(B370="", "Not Disclosed", B370)</f>
        <v>Male</v>
      </c>
      <c r="H370" s="4">
        <f>IF(F370="Not Rated", 0, D370 * VLOOKUP(C370, BonusRules!$A$2:$F$13, MATCH(F370, BonusRules!$B$1:$F$1, 0), FALSE))</f>
        <v>663.7</v>
      </c>
      <c r="I370">
        <f>D370 + H370</f>
        <v>67033.7</v>
      </c>
      <c r="J370">
        <f t="shared" si="10"/>
        <v>1</v>
      </c>
      <c r="K370" t="str">
        <f t="shared" si="11"/>
        <v>60K-70K</v>
      </c>
    </row>
    <row r="371" spans="1:11" ht="15.75">
      <c r="A371" t="s">
        <v>467</v>
      </c>
      <c r="B371" t="s">
        <v>7</v>
      </c>
      <c r="C371" t="s">
        <v>37</v>
      </c>
      <c r="D371">
        <v>66370</v>
      </c>
      <c r="E371" t="s">
        <v>17</v>
      </c>
      <c r="F371" t="s">
        <v>28</v>
      </c>
      <c r="G371" t="str">
        <f>IF(B371="", "Not Disclosed", B371)</f>
        <v>Male</v>
      </c>
      <c r="H371" s="4">
        <f>IF(F371="Not Rated", 0, D371 * VLOOKUP(C371, BonusRules!$A$2:$F$13, MATCH(F371, BonusRules!$B$1:$F$1, 0), FALSE))</f>
        <v>663.7</v>
      </c>
      <c r="I371">
        <f>D371 + H371</f>
        <v>67033.7</v>
      </c>
      <c r="J371">
        <f t="shared" si="10"/>
        <v>1</v>
      </c>
      <c r="K371" t="str">
        <f t="shared" si="11"/>
        <v>60K-70K</v>
      </c>
    </row>
    <row r="372" spans="1:11" ht="15.75">
      <c r="A372" t="s">
        <v>449</v>
      </c>
      <c r="B372" t="s">
        <v>7</v>
      </c>
      <c r="C372" t="s">
        <v>37</v>
      </c>
      <c r="D372">
        <v>66460</v>
      </c>
      <c r="E372" t="s">
        <v>9</v>
      </c>
      <c r="F372" t="s">
        <v>28</v>
      </c>
      <c r="G372" t="str">
        <f>IF(B372="", "Not Disclosed", B372)</f>
        <v>Male</v>
      </c>
      <c r="H372" s="4">
        <f>IF(F372="Not Rated", 0, D372 * VLOOKUP(C372, BonusRules!$A$2:$F$13, MATCH(F372, BonusRules!$B$1:$F$1, 0), FALSE))</f>
        <v>664.6</v>
      </c>
      <c r="I372">
        <f>D372 + H372</f>
        <v>67124.600000000006</v>
      </c>
      <c r="J372">
        <f t="shared" si="10"/>
        <v>1</v>
      </c>
      <c r="K372" t="str">
        <f t="shared" si="11"/>
        <v>60K-70K</v>
      </c>
    </row>
    <row r="373" spans="1:11" ht="15.75">
      <c r="A373" t="s">
        <v>845</v>
      </c>
      <c r="B373" t="s">
        <v>12</v>
      </c>
      <c r="C373" t="s">
        <v>37</v>
      </c>
      <c r="D373">
        <v>66610</v>
      </c>
      <c r="E373" t="s">
        <v>17</v>
      </c>
      <c r="F373" t="s">
        <v>28</v>
      </c>
      <c r="G373" t="str">
        <f>IF(B373="", "Not Disclosed", B373)</f>
        <v>Female</v>
      </c>
      <c r="H373" s="4">
        <f>IF(F373="Not Rated", 0, D373 * VLOOKUP(C373, BonusRules!$A$2:$F$13, MATCH(F373, BonusRules!$B$1:$F$1, 0), FALSE))</f>
        <v>666.1</v>
      </c>
      <c r="I373">
        <f>D373 + H373</f>
        <v>67276.100000000006</v>
      </c>
      <c r="J373">
        <f t="shared" si="10"/>
        <v>1</v>
      </c>
      <c r="K373" t="str">
        <f t="shared" si="11"/>
        <v>60K-70K</v>
      </c>
    </row>
    <row r="374" spans="1:11" ht="15.75">
      <c r="A374" t="s">
        <v>553</v>
      </c>
      <c r="B374" t="s">
        <v>12</v>
      </c>
      <c r="C374" t="s">
        <v>34</v>
      </c>
      <c r="D374">
        <v>37020</v>
      </c>
      <c r="E374" t="s">
        <v>21</v>
      </c>
      <c r="F374" t="s">
        <v>28</v>
      </c>
      <c r="G374" t="str">
        <f>IF(B374="", "Not Disclosed", B374)</f>
        <v>Female</v>
      </c>
      <c r="H374" s="4">
        <f>IF(F374="Not Rated", 0, D374 * VLOOKUP(C374, BonusRules!$A$2:$F$13, MATCH(F374, BonusRules!$B$1:$F$1, 0), FALSE))</f>
        <v>666.3599999999999</v>
      </c>
      <c r="I374">
        <f>D374 + H374</f>
        <v>37686.36</v>
      </c>
      <c r="J374">
        <f t="shared" si="10"/>
        <v>1</v>
      </c>
      <c r="K374" t="str">
        <f t="shared" si="11"/>
        <v>30K-40K</v>
      </c>
    </row>
    <row r="375" spans="1:11" ht="15.75">
      <c r="A375" t="s">
        <v>224</v>
      </c>
      <c r="B375" t="s">
        <v>12</v>
      </c>
      <c r="C375" t="s">
        <v>13</v>
      </c>
      <c r="D375">
        <v>61050</v>
      </c>
      <c r="E375" t="s">
        <v>17</v>
      </c>
      <c r="F375" t="s">
        <v>28</v>
      </c>
      <c r="G375" t="str">
        <f>IF(B375="", "Not Disclosed", B375)</f>
        <v>Female</v>
      </c>
      <c r="H375" s="4">
        <f>IF(F375="Not Rated", 0, D375 * VLOOKUP(C375, BonusRules!$A$2:$F$13, MATCH(F375, BonusRules!$B$1:$F$1, 0), FALSE))</f>
        <v>671.55</v>
      </c>
      <c r="I375">
        <f>D375 + H375</f>
        <v>61721.55</v>
      </c>
      <c r="J375">
        <f t="shared" si="10"/>
        <v>1</v>
      </c>
      <c r="K375" t="str">
        <f t="shared" si="11"/>
        <v>60K-70K</v>
      </c>
    </row>
    <row r="376" spans="1:11" ht="15.75">
      <c r="A376" t="s">
        <v>466</v>
      </c>
      <c r="B376" t="s">
        <v>12</v>
      </c>
      <c r="C376" t="s">
        <v>31</v>
      </c>
      <c r="D376">
        <v>45060</v>
      </c>
      <c r="E376" t="s">
        <v>9</v>
      </c>
      <c r="F376" t="s">
        <v>28</v>
      </c>
      <c r="G376" t="str">
        <f>IF(B376="", "Not Disclosed", B376)</f>
        <v>Female</v>
      </c>
      <c r="H376" s="4">
        <f>IF(F376="Not Rated", 0, D376 * VLOOKUP(C376, BonusRules!$A$2:$F$13, MATCH(F376, BonusRules!$B$1:$F$1, 0), FALSE))</f>
        <v>675.9</v>
      </c>
      <c r="I376">
        <f>D376 + H376</f>
        <v>45735.9</v>
      </c>
      <c r="J376">
        <f t="shared" si="10"/>
        <v>1</v>
      </c>
      <c r="K376" t="str">
        <f t="shared" si="11"/>
        <v>40K-50K</v>
      </c>
    </row>
    <row r="377" spans="1:11" ht="15.75">
      <c r="A377" t="s">
        <v>747</v>
      </c>
      <c r="B377" t="s">
        <v>7</v>
      </c>
      <c r="C377" t="s">
        <v>13</v>
      </c>
      <c r="D377">
        <v>61620</v>
      </c>
      <c r="E377" t="s">
        <v>17</v>
      </c>
      <c r="F377" t="s">
        <v>28</v>
      </c>
      <c r="G377" t="str">
        <f>IF(B377="", "Not Disclosed", B377)</f>
        <v>Male</v>
      </c>
      <c r="H377" s="4">
        <f>IF(F377="Not Rated", 0, D377 * VLOOKUP(C377, BonusRules!$A$2:$F$13, MATCH(F377, BonusRules!$B$1:$F$1, 0), FALSE))</f>
        <v>677.81999999999994</v>
      </c>
      <c r="I377">
        <f>D377 + H377</f>
        <v>62297.82</v>
      </c>
      <c r="J377">
        <f t="shared" si="10"/>
        <v>1</v>
      </c>
      <c r="K377" t="str">
        <f t="shared" si="11"/>
        <v>60K-70K</v>
      </c>
    </row>
    <row r="378" spans="1:11" ht="15.75">
      <c r="A378" t="s">
        <v>33</v>
      </c>
      <c r="B378" t="s">
        <v>7</v>
      </c>
      <c r="C378" t="s">
        <v>34</v>
      </c>
      <c r="D378">
        <v>37800</v>
      </c>
      <c r="E378" t="s">
        <v>9</v>
      </c>
      <c r="F378" t="s">
        <v>28</v>
      </c>
      <c r="G378" t="str">
        <f>IF(B378="", "Not Disclosed", B378)</f>
        <v>Male</v>
      </c>
      <c r="H378" s="4">
        <f>IF(F378="Not Rated", 0, D378 * VLOOKUP(C378, BonusRules!$A$2:$F$13, MATCH(F378, BonusRules!$B$1:$F$1, 0), FALSE))</f>
        <v>680.4</v>
      </c>
      <c r="I378">
        <f>D378 + H378</f>
        <v>38480.400000000001</v>
      </c>
      <c r="J378">
        <f t="shared" si="10"/>
        <v>1</v>
      </c>
      <c r="K378" t="str">
        <f t="shared" si="11"/>
        <v>30K-40K</v>
      </c>
    </row>
    <row r="379" spans="1:11" ht="15.75">
      <c r="A379" t="s">
        <v>123</v>
      </c>
      <c r="B379" t="s">
        <v>7</v>
      </c>
      <c r="C379" t="s">
        <v>23</v>
      </c>
      <c r="D379">
        <v>68090</v>
      </c>
      <c r="E379" t="s">
        <v>21</v>
      </c>
      <c r="F379" t="s">
        <v>28</v>
      </c>
      <c r="G379" t="str">
        <f>IF(B379="", "Not Disclosed", B379)</f>
        <v>Male</v>
      </c>
      <c r="H379" s="4">
        <f>IF(F379="Not Rated", 0, D379 * VLOOKUP(C379, BonusRules!$A$2:$F$13, MATCH(F379, BonusRules!$B$1:$F$1, 0), FALSE))</f>
        <v>680.9</v>
      </c>
      <c r="I379">
        <f>D379 + H379</f>
        <v>68770.899999999994</v>
      </c>
      <c r="J379">
        <f t="shared" si="10"/>
        <v>1</v>
      </c>
      <c r="K379" t="str">
        <f t="shared" si="11"/>
        <v>60K-70K</v>
      </c>
    </row>
    <row r="380" spans="1:11" ht="15.75">
      <c r="A380" t="s">
        <v>464</v>
      </c>
      <c r="B380" t="s">
        <v>12</v>
      </c>
      <c r="C380" t="s">
        <v>37</v>
      </c>
      <c r="D380">
        <v>68200</v>
      </c>
      <c r="E380" t="s">
        <v>9</v>
      </c>
      <c r="F380" t="s">
        <v>28</v>
      </c>
      <c r="G380" t="str">
        <f>IF(B380="", "Not Disclosed", B380)</f>
        <v>Female</v>
      </c>
      <c r="H380" s="4">
        <f>IF(F380="Not Rated", 0, D380 * VLOOKUP(C380, BonusRules!$A$2:$F$13, MATCH(F380, BonusRules!$B$1:$F$1, 0), FALSE))</f>
        <v>682</v>
      </c>
      <c r="I380">
        <f>D380 + H380</f>
        <v>68882</v>
      </c>
      <c r="J380">
        <f t="shared" si="10"/>
        <v>1</v>
      </c>
      <c r="K380" t="str">
        <f t="shared" si="11"/>
        <v>60K-70K</v>
      </c>
    </row>
    <row r="381" spans="1:11" ht="15.75">
      <c r="A381" t="s">
        <v>271</v>
      </c>
      <c r="B381" t="s">
        <v>7</v>
      </c>
      <c r="C381" t="s">
        <v>27</v>
      </c>
      <c r="D381">
        <v>52670</v>
      </c>
      <c r="E381" t="s">
        <v>21</v>
      </c>
      <c r="F381" t="s">
        <v>28</v>
      </c>
      <c r="G381" t="str">
        <f>IF(B381="", "Not Disclosed", B381)</f>
        <v>Male</v>
      </c>
      <c r="H381" s="4">
        <f>IF(F381="Not Rated", 0, D381 * VLOOKUP(C381, BonusRules!$A$2:$F$13, MATCH(F381, BonusRules!$B$1:$F$1, 0), FALSE))</f>
        <v>684.70999999999992</v>
      </c>
      <c r="I381">
        <f>D381 + H381</f>
        <v>53354.71</v>
      </c>
      <c r="J381">
        <f t="shared" si="10"/>
        <v>1</v>
      </c>
      <c r="K381" t="str">
        <f t="shared" si="11"/>
        <v>50K-60K</v>
      </c>
    </row>
    <row r="382" spans="1:11" ht="15.75">
      <c r="A382" t="s">
        <v>271</v>
      </c>
      <c r="B382" t="s">
        <v>7</v>
      </c>
      <c r="C382" t="s">
        <v>27</v>
      </c>
      <c r="D382">
        <v>52670</v>
      </c>
      <c r="E382" t="s">
        <v>17</v>
      </c>
      <c r="F382" t="s">
        <v>28</v>
      </c>
      <c r="G382" t="str">
        <f>IF(B382="", "Not Disclosed", B382)</f>
        <v>Male</v>
      </c>
      <c r="H382" s="4">
        <f>IF(F382="Not Rated", 0, D382 * VLOOKUP(C382, BonusRules!$A$2:$F$13, MATCH(F382, BonusRules!$B$1:$F$1, 0), FALSE))</f>
        <v>684.70999999999992</v>
      </c>
      <c r="I382">
        <f>D382 + H382</f>
        <v>53354.71</v>
      </c>
      <c r="J382">
        <f t="shared" si="10"/>
        <v>1</v>
      </c>
      <c r="K382" t="str">
        <f t="shared" si="11"/>
        <v>50K-60K</v>
      </c>
    </row>
    <row r="383" spans="1:11" ht="15.75">
      <c r="A383" t="s">
        <v>200</v>
      </c>
      <c r="B383" t="s">
        <v>12</v>
      </c>
      <c r="C383" t="s">
        <v>8</v>
      </c>
      <c r="D383">
        <v>57080</v>
      </c>
      <c r="E383" t="s">
        <v>21</v>
      </c>
      <c r="F383" t="s">
        <v>28</v>
      </c>
      <c r="G383" t="str">
        <f>IF(B383="", "Not Disclosed", B383)</f>
        <v>Female</v>
      </c>
      <c r="H383" s="4">
        <f>IF(F383="Not Rated", 0, D383 * VLOOKUP(C383, BonusRules!$A$2:$F$13, MATCH(F383, BonusRules!$B$1:$F$1, 0), FALSE))</f>
        <v>684.96</v>
      </c>
      <c r="I383">
        <f>D383 + H383</f>
        <v>57764.959999999999</v>
      </c>
      <c r="J383">
        <f t="shared" si="10"/>
        <v>1</v>
      </c>
      <c r="K383" t="str">
        <f t="shared" si="11"/>
        <v>50K-60K</v>
      </c>
    </row>
    <row r="384" spans="1:11" ht="15.75">
      <c r="A384" t="s">
        <v>739</v>
      </c>
      <c r="B384" t="s">
        <v>12</v>
      </c>
      <c r="C384" t="s">
        <v>23</v>
      </c>
      <c r="D384">
        <v>68900</v>
      </c>
      <c r="E384" t="s">
        <v>17</v>
      </c>
      <c r="F384" t="s">
        <v>28</v>
      </c>
      <c r="G384" t="str">
        <f>IF(B384="", "Not Disclosed", B384)</f>
        <v>Female</v>
      </c>
      <c r="H384" s="4">
        <f>IF(F384="Not Rated", 0, D384 * VLOOKUP(C384, BonusRules!$A$2:$F$13, MATCH(F384, BonusRules!$B$1:$F$1, 0), FALSE))</f>
        <v>689</v>
      </c>
      <c r="I384">
        <f>D384 + H384</f>
        <v>69589</v>
      </c>
      <c r="J384">
        <f t="shared" si="10"/>
        <v>1</v>
      </c>
      <c r="K384" t="str">
        <f t="shared" si="11"/>
        <v>60K-70K</v>
      </c>
    </row>
    <row r="385" spans="1:11" ht="15.75">
      <c r="A385" t="s">
        <v>657</v>
      </c>
      <c r="B385" t="s">
        <v>7</v>
      </c>
      <c r="C385" t="s">
        <v>37</v>
      </c>
      <c r="D385">
        <v>69120</v>
      </c>
      <c r="E385" t="s">
        <v>17</v>
      </c>
      <c r="F385" t="s">
        <v>28</v>
      </c>
      <c r="G385" t="str">
        <f>IF(B385="", "Not Disclosed", B385)</f>
        <v>Male</v>
      </c>
      <c r="H385" s="4">
        <f>IF(F385="Not Rated", 0, D385 * VLOOKUP(C385, BonusRules!$A$2:$F$13, MATCH(F385, BonusRules!$B$1:$F$1, 0), FALSE))</f>
        <v>691.2</v>
      </c>
      <c r="I385">
        <f>D385 + H385</f>
        <v>69811.199999999997</v>
      </c>
      <c r="J385">
        <f t="shared" si="10"/>
        <v>1</v>
      </c>
      <c r="K385" t="str">
        <f t="shared" si="11"/>
        <v>60K-70K</v>
      </c>
    </row>
    <row r="386" spans="1:11" ht="15.75">
      <c r="A386" t="s">
        <v>657</v>
      </c>
      <c r="B386" t="s">
        <v>7</v>
      </c>
      <c r="C386" t="s">
        <v>37</v>
      </c>
      <c r="D386">
        <v>69120</v>
      </c>
      <c r="E386" t="s">
        <v>21</v>
      </c>
      <c r="F386" t="s">
        <v>28</v>
      </c>
      <c r="G386" t="str">
        <f>IF(B386="", "Not Disclosed", B386)</f>
        <v>Male</v>
      </c>
      <c r="H386" s="4">
        <f>IF(F386="Not Rated", 0, D386 * VLOOKUP(C386, BonusRules!$A$2:$F$13, MATCH(F386, BonusRules!$B$1:$F$1, 0), FALSE))</f>
        <v>691.2</v>
      </c>
      <c r="I386">
        <f>D386 + H386</f>
        <v>69811.199999999997</v>
      </c>
      <c r="J386">
        <f t="shared" si="10"/>
        <v>1</v>
      </c>
      <c r="K386" t="str">
        <f t="shared" si="11"/>
        <v>60K-70K</v>
      </c>
    </row>
    <row r="387" spans="1:11" ht="15.75">
      <c r="A387" t="s">
        <v>187</v>
      </c>
      <c r="B387" t="s">
        <v>7</v>
      </c>
      <c r="C387" t="s">
        <v>23</v>
      </c>
      <c r="D387">
        <v>69340</v>
      </c>
      <c r="E387" t="s">
        <v>9</v>
      </c>
      <c r="F387" t="s">
        <v>28</v>
      </c>
      <c r="G387" t="str">
        <f>IF(B387="", "Not Disclosed", B387)</f>
        <v>Male</v>
      </c>
      <c r="H387" s="4">
        <f>IF(F387="Not Rated", 0, D387 * VLOOKUP(C387, BonusRules!$A$2:$F$13, MATCH(F387, BonusRules!$B$1:$F$1, 0), FALSE))</f>
        <v>693.4</v>
      </c>
      <c r="I387">
        <f>D387 + H387</f>
        <v>70033.399999999994</v>
      </c>
      <c r="J387">
        <f t="shared" ref="J387:J450" si="12">IF(D387&lt;90000, 1, 0)</f>
        <v>1</v>
      </c>
      <c r="K387" t="str">
        <f t="shared" ref="K387:K450" si="13">CONCATENATE(ROUNDDOWN(D387/10000,0)*10, "K-", (ROUNDDOWN(D387/10000,0)+1)*10, "K")</f>
        <v>60K-70K</v>
      </c>
    </row>
    <row r="388" spans="1:11" ht="15.75">
      <c r="A388" t="s">
        <v>617</v>
      </c>
      <c r="B388" t="s">
        <v>12</v>
      </c>
      <c r="C388" t="s">
        <v>20</v>
      </c>
      <c r="D388">
        <v>36740</v>
      </c>
      <c r="E388" t="s">
        <v>21</v>
      </c>
      <c r="F388" t="s">
        <v>28</v>
      </c>
      <c r="G388" t="str">
        <f>IF(B388="", "Not Disclosed", B388)</f>
        <v>Female</v>
      </c>
      <c r="H388" s="4">
        <f>IF(F388="Not Rated", 0, D388 * VLOOKUP(C388, BonusRules!$A$2:$F$13, MATCH(F388, BonusRules!$B$1:$F$1, 0), FALSE))</f>
        <v>698.06</v>
      </c>
      <c r="I388">
        <f>D388 + H388</f>
        <v>37438.06</v>
      </c>
      <c r="J388">
        <f t="shared" si="12"/>
        <v>1</v>
      </c>
      <c r="K388" t="str">
        <f t="shared" si="13"/>
        <v>30K-40K</v>
      </c>
    </row>
    <row r="389" spans="1:11" ht="15.75">
      <c r="A389" t="s">
        <v>809</v>
      </c>
      <c r="B389" t="s">
        <v>12</v>
      </c>
      <c r="C389" t="s">
        <v>37</v>
      </c>
      <c r="D389">
        <v>69970</v>
      </c>
      <c r="E389" t="s">
        <v>17</v>
      </c>
      <c r="F389" t="s">
        <v>28</v>
      </c>
      <c r="G389" t="str">
        <f>IF(B389="", "Not Disclosed", B389)</f>
        <v>Female</v>
      </c>
      <c r="H389" s="4">
        <f>IF(F389="Not Rated", 0, D389 * VLOOKUP(C389, BonusRules!$A$2:$F$13, MATCH(F389, BonusRules!$B$1:$F$1, 0), FALSE))</f>
        <v>699.7</v>
      </c>
      <c r="I389">
        <f>D389 + H389</f>
        <v>70669.7</v>
      </c>
      <c r="J389">
        <f t="shared" si="12"/>
        <v>1</v>
      </c>
      <c r="K389" t="str">
        <f t="shared" si="13"/>
        <v>60K-70K</v>
      </c>
    </row>
    <row r="390" spans="1:11" ht="15.75">
      <c r="A390" t="s">
        <v>137</v>
      </c>
      <c r="B390" t="s">
        <v>7</v>
      </c>
      <c r="C390" t="s">
        <v>20</v>
      </c>
      <c r="D390">
        <v>37110</v>
      </c>
      <c r="E390" t="s">
        <v>21</v>
      </c>
      <c r="F390" t="s">
        <v>28</v>
      </c>
      <c r="G390" t="str">
        <f>IF(B390="", "Not Disclosed", B390)</f>
        <v>Male</v>
      </c>
      <c r="H390" s="4">
        <f>IF(F390="Not Rated", 0, D390 * VLOOKUP(C390, BonusRules!$A$2:$F$13, MATCH(F390, BonusRules!$B$1:$F$1, 0), FALSE))</f>
        <v>705.09</v>
      </c>
      <c r="I390">
        <f>D390 + H390</f>
        <v>37815.089999999997</v>
      </c>
      <c r="J390">
        <f t="shared" si="12"/>
        <v>1</v>
      </c>
      <c r="K390" t="str">
        <f t="shared" si="13"/>
        <v>30K-40K</v>
      </c>
    </row>
    <row r="391" spans="1:11" ht="15.75">
      <c r="A391" t="s">
        <v>569</v>
      </c>
      <c r="B391" t="s">
        <v>12</v>
      </c>
      <c r="C391" t="s">
        <v>53</v>
      </c>
      <c r="D391">
        <v>35440</v>
      </c>
      <c r="E391" t="s">
        <v>17</v>
      </c>
      <c r="F391" t="s">
        <v>14</v>
      </c>
      <c r="G391" t="str">
        <f>IF(B391="", "Not Disclosed", B391)</f>
        <v>Female</v>
      </c>
      <c r="H391" s="4">
        <f>IF(F391="Not Rated", 0, D391 * VLOOKUP(C391, BonusRules!$A$2:$F$13, MATCH(F391, BonusRules!$B$1:$F$1, 0), FALSE))</f>
        <v>708.80000000000007</v>
      </c>
      <c r="I391">
        <f>D391 + H391</f>
        <v>36148.800000000003</v>
      </c>
      <c r="J391">
        <f t="shared" si="12"/>
        <v>1</v>
      </c>
      <c r="K391" t="str">
        <f t="shared" si="13"/>
        <v>30K-40K</v>
      </c>
    </row>
    <row r="392" spans="1:11" ht="15.75">
      <c r="A392" t="s">
        <v>433</v>
      </c>
      <c r="B392" t="s">
        <v>12</v>
      </c>
      <c r="C392" t="s">
        <v>23</v>
      </c>
      <c r="D392">
        <v>70930</v>
      </c>
      <c r="E392" t="s">
        <v>21</v>
      </c>
      <c r="F392" t="s">
        <v>28</v>
      </c>
      <c r="G392" t="str">
        <f>IF(B392="", "Not Disclosed", B392)</f>
        <v>Female</v>
      </c>
      <c r="H392" s="4">
        <f>IF(F392="Not Rated", 0, D392 * VLOOKUP(C392, BonusRules!$A$2:$F$13, MATCH(F392, BonusRules!$B$1:$F$1, 0), FALSE))</f>
        <v>709.30000000000007</v>
      </c>
      <c r="I392">
        <f>D392 + H392</f>
        <v>71639.3</v>
      </c>
      <c r="J392">
        <f t="shared" si="12"/>
        <v>1</v>
      </c>
      <c r="K392" t="str">
        <f t="shared" si="13"/>
        <v>70K-80K</v>
      </c>
    </row>
    <row r="393" spans="1:11" ht="15.75">
      <c r="A393" t="s">
        <v>952</v>
      </c>
      <c r="B393" t="s">
        <v>7</v>
      </c>
      <c r="C393" t="s">
        <v>37</v>
      </c>
      <c r="D393">
        <v>71240</v>
      </c>
      <c r="E393" t="s">
        <v>17</v>
      </c>
      <c r="F393" t="s">
        <v>28</v>
      </c>
      <c r="G393" t="str">
        <f>IF(B393="", "Not Disclosed", B393)</f>
        <v>Male</v>
      </c>
      <c r="H393" s="4">
        <f>IF(F393="Not Rated", 0, D393 * VLOOKUP(C393, BonusRules!$A$2:$F$13, MATCH(F393, BonusRules!$B$1:$F$1, 0), FALSE))</f>
        <v>712.4</v>
      </c>
      <c r="I393">
        <f>D393 + H393</f>
        <v>71952.399999999994</v>
      </c>
      <c r="J393">
        <f t="shared" si="12"/>
        <v>1</v>
      </c>
      <c r="K393" t="str">
        <f t="shared" si="13"/>
        <v>70K-80K</v>
      </c>
    </row>
    <row r="394" spans="1:11" ht="15.75">
      <c r="A394" t="s">
        <v>646</v>
      </c>
      <c r="B394" t="s">
        <v>7</v>
      </c>
      <c r="C394" t="s">
        <v>8</v>
      </c>
      <c r="D394">
        <v>59430</v>
      </c>
      <c r="E394" t="s">
        <v>9</v>
      </c>
      <c r="F394" t="s">
        <v>28</v>
      </c>
      <c r="G394" t="str">
        <f>IF(B394="", "Not Disclosed", B394)</f>
        <v>Male</v>
      </c>
      <c r="H394" s="4">
        <f>IF(F394="Not Rated", 0, D394 * VLOOKUP(C394, BonusRules!$A$2:$F$13, MATCH(F394, BonusRules!$B$1:$F$1, 0), FALSE))</f>
        <v>713.16</v>
      </c>
      <c r="I394">
        <f>D394 + H394</f>
        <v>60143.16</v>
      </c>
      <c r="J394">
        <f t="shared" si="12"/>
        <v>1</v>
      </c>
      <c r="K394" t="str">
        <f t="shared" si="13"/>
        <v>50K-60K</v>
      </c>
    </row>
    <row r="395" spans="1:11" ht="15.75">
      <c r="A395" t="s">
        <v>378</v>
      </c>
      <c r="B395" t="s">
        <v>12</v>
      </c>
      <c r="C395" t="s">
        <v>34</v>
      </c>
      <c r="D395">
        <v>29890</v>
      </c>
      <c r="E395" t="s">
        <v>21</v>
      </c>
      <c r="F395" t="s">
        <v>14</v>
      </c>
      <c r="G395" t="str">
        <f>IF(B395="", "Not Disclosed", B395)</f>
        <v>Female</v>
      </c>
      <c r="H395" s="4">
        <f>IF(F395="Not Rated", 0, D395 * VLOOKUP(C395, BonusRules!$A$2:$F$13, MATCH(F395, BonusRules!$B$1:$F$1, 0), FALSE))</f>
        <v>717.36</v>
      </c>
      <c r="I395">
        <f>D395 + H395</f>
        <v>30607.360000000001</v>
      </c>
      <c r="J395">
        <f t="shared" si="12"/>
        <v>1</v>
      </c>
      <c r="K395" t="str">
        <f t="shared" si="13"/>
        <v>20K-30K</v>
      </c>
    </row>
    <row r="396" spans="1:11" ht="15.75">
      <c r="A396" t="s">
        <v>52</v>
      </c>
      <c r="B396" t="s">
        <v>7</v>
      </c>
      <c r="C396" t="s">
        <v>53</v>
      </c>
      <c r="D396">
        <v>35940</v>
      </c>
      <c r="E396" t="s">
        <v>17</v>
      </c>
      <c r="F396" t="s">
        <v>14</v>
      </c>
      <c r="G396" t="str">
        <f>IF(B396="", "Not Disclosed", B396)</f>
        <v>Male</v>
      </c>
      <c r="H396" s="4">
        <f>IF(F396="Not Rated", 0, D396 * VLOOKUP(C396, BonusRules!$A$2:$F$13, MATCH(F396, BonusRules!$B$1:$F$1, 0), FALSE))</f>
        <v>718.80000000000007</v>
      </c>
      <c r="I396">
        <f>D396 + H396</f>
        <v>36658.800000000003</v>
      </c>
      <c r="J396">
        <f t="shared" si="12"/>
        <v>1</v>
      </c>
      <c r="K396" t="str">
        <f t="shared" si="13"/>
        <v>30K-40K</v>
      </c>
    </row>
    <row r="397" spans="1:11" ht="15.75">
      <c r="A397" t="s">
        <v>893</v>
      </c>
      <c r="B397" t="s">
        <v>7</v>
      </c>
      <c r="C397" t="s">
        <v>50</v>
      </c>
      <c r="D397">
        <v>36040</v>
      </c>
      <c r="E397" t="s">
        <v>17</v>
      </c>
      <c r="F397" t="s">
        <v>28</v>
      </c>
      <c r="G397" t="str">
        <f>IF(B397="", "Not Disclosed", B397)</f>
        <v>Male</v>
      </c>
      <c r="H397" s="4">
        <f>IF(F397="Not Rated", 0, D397 * VLOOKUP(C397, BonusRules!$A$2:$F$13, MATCH(F397, BonusRules!$B$1:$F$1, 0), FALSE))</f>
        <v>720.80000000000007</v>
      </c>
      <c r="I397">
        <f>D397 + H397</f>
        <v>36760.800000000003</v>
      </c>
      <c r="J397">
        <f t="shared" si="12"/>
        <v>1</v>
      </c>
      <c r="K397" t="str">
        <f t="shared" si="13"/>
        <v>30K-40K</v>
      </c>
    </row>
    <row r="398" spans="1:11" ht="15.75">
      <c r="A398" t="s">
        <v>625</v>
      </c>
      <c r="B398" t="s">
        <v>7</v>
      </c>
      <c r="C398" t="s">
        <v>8</v>
      </c>
      <c r="D398">
        <v>60140</v>
      </c>
      <c r="E398" t="s">
        <v>17</v>
      </c>
      <c r="F398" t="s">
        <v>28</v>
      </c>
      <c r="G398" t="str">
        <f>IF(B398="", "Not Disclosed", B398)</f>
        <v>Male</v>
      </c>
      <c r="H398" s="4">
        <f>IF(F398="Not Rated", 0, D398 * VLOOKUP(C398, BonusRules!$A$2:$F$13, MATCH(F398, BonusRules!$B$1:$F$1, 0), FALSE))</f>
        <v>721.68000000000006</v>
      </c>
      <c r="I398">
        <f>D398 + H398</f>
        <v>60861.68</v>
      </c>
      <c r="J398">
        <f t="shared" si="12"/>
        <v>1</v>
      </c>
      <c r="K398" t="str">
        <f t="shared" si="13"/>
        <v>60K-70K</v>
      </c>
    </row>
    <row r="399" spans="1:11" ht="15.75">
      <c r="A399" t="s">
        <v>703</v>
      </c>
      <c r="B399" t="s">
        <v>7</v>
      </c>
      <c r="C399" t="s">
        <v>42</v>
      </c>
      <c r="D399">
        <v>38030</v>
      </c>
      <c r="E399" t="s">
        <v>17</v>
      </c>
      <c r="F399" t="s">
        <v>28</v>
      </c>
      <c r="G399" t="str">
        <f>IF(B399="", "Not Disclosed", B399)</f>
        <v>Male</v>
      </c>
      <c r="H399" s="4">
        <f>IF(F399="Not Rated", 0, D399 * VLOOKUP(C399, BonusRules!$A$2:$F$13, MATCH(F399, BonusRules!$B$1:$F$1, 0), FALSE))</f>
        <v>722.56999999999994</v>
      </c>
      <c r="I399">
        <f>D399 + H399</f>
        <v>38752.57</v>
      </c>
      <c r="J399">
        <f t="shared" si="12"/>
        <v>1</v>
      </c>
      <c r="K399" t="str">
        <f t="shared" si="13"/>
        <v>30K-40K</v>
      </c>
    </row>
    <row r="400" spans="1:11" ht="15.75">
      <c r="A400" t="s">
        <v>279</v>
      </c>
      <c r="B400" t="s">
        <v>12</v>
      </c>
      <c r="C400" t="s">
        <v>8</v>
      </c>
      <c r="D400">
        <v>60330</v>
      </c>
      <c r="E400" t="s">
        <v>9</v>
      </c>
      <c r="F400" t="s">
        <v>28</v>
      </c>
      <c r="G400" t="str">
        <f>IF(B400="", "Not Disclosed", B400)</f>
        <v>Female</v>
      </c>
      <c r="H400" s="4">
        <f>IF(F400="Not Rated", 0, D400 * VLOOKUP(C400, BonusRules!$A$2:$F$13, MATCH(F400, BonusRules!$B$1:$F$1, 0), FALSE))</f>
        <v>723.96</v>
      </c>
      <c r="I400">
        <f>D400 + H400</f>
        <v>61053.96</v>
      </c>
      <c r="J400">
        <f t="shared" si="12"/>
        <v>1</v>
      </c>
      <c r="K400" t="str">
        <f t="shared" si="13"/>
        <v>60K-70K</v>
      </c>
    </row>
    <row r="401" spans="1:11" ht="15.75">
      <c r="A401" t="s">
        <v>946</v>
      </c>
      <c r="B401" t="s">
        <v>12</v>
      </c>
      <c r="C401" t="s">
        <v>20</v>
      </c>
      <c r="D401">
        <v>38250</v>
      </c>
      <c r="E401" t="s">
        <v>21</v>
      </c>
      <c r="F401" t="s">
        <v>28</v>
      </c>
      <c r="G401" t="str">
        <f>IF(B401="", "Not Disclosed", B401)</f>
        <v>Female</v>
      </c>
      <c r="H401" s="4">
        <f>IF(F401="Not Rated", 0, D401 * VLOOKUP(C401, BonusRules!$A$2:$F$13, MATCH(F401, BonusRules!$B$1:$F$1, 0), FALSE))</f>
        <v>726.75</v>
      </c>
      <c r="I401">
        <f>D401 + H401</f>
        <v>38976.75</v>
      </c>
      <c r="J401">
        <f t="shared" si="12"/>
        <v>1</v>
      </c>
      <c r="K401" t="str">
        <f t="shared" si="13"/>
        <v>30K-40K</v>
      </c>
    </row>
    <row r="402" spans="1:11" ht="15.75">
      <c r="A402" t="s">
        <v>280</v>
      </c>
      <c r="B402" t="s">
        <v>7</v>
      </c>
      <c r="C402" t="s">
        <v>8</v>
      </c>
      <c r="D402">
        <v>61010</v>
      </c>
      <c r="E402" t="s">
        <v>21</v>
      </c>
      <c r="F402" t="s">
        <v>28</v>
      </c>
      <c r="G402" t="str">
        <f>IF(B402="", "Not Disclosed", B402)</f>
        <v>Male</v>
      </c>
      <c r="H402" s="4">
        <f>IF(F402="Not Rated", 0, D402 * VLOOKUP(C402, BonusRules!$A$2:$F$13, MATCH(F402, BonusRules!$B$1:$F$1, 0), FALSE))</f>
        <v>732.12</v>
      </c>
      <c r="I402">
        <f>D402 + H402</f>
        <v>61742.12</v>
      </c>
      <c r="J402">
        <f t="shared" si="12"/>
        <v>1</v>
      </c>
      <c r="K402" t="str">
        <f t="shared" si="13"/>
        <v>60K-70K</v>
      </c>
    </row>
    <row r="403" spans="1:11" ht="15.75">
      <c r="A403" t="s">
        <v>454</v>
      </c>
      <c r="B403" t="s">
        <v>7</v>
      </c>
      <c r="C403" t="s">
        <v>23</v>
      </c>
      <c r="D403">
        <v>73240</v>
      </c>
      <c r="E403" t="s">
        <v>21</v>
      </c>
      <c r="F403" t="s">
        <v>28</v>
      </c>
      <c r="G403" t="str">
        <f>IF(B403="", "Not Disclosed", B403)</f>
        <v>Male</v>
      </c>
      <c r="H403" s="4">
        <f>IF(F403="Not Rated", 0, D403 * VLOOKUP(C403, BonusRules!$A$2:$F$13, MATCH(F403, BonusRules!$B$1:$F$1, 0), FALSE))</f>
        <v>732.4</v>
      </c>
      <c r="I403">
        <f>D403 + H403</f>
        <v>73972.399999999994</v>
      </c>
      <c r="J403">
        <f t="shared" si="12"/>
        <v>1</v>
      </c>
      <c r="K403" t="str">
        <f t="shared" si="13"/>
        <v>70K-80K</v>
      </c>
    </row>
    <row r="404" spans="1:11" ht="15.75">
      <c r="A404" t="s">
        <v>164</v>
      </c>
      <c r="B404" t="s">
        <v>7</v>
      </c>
      <c r="C404" t="s">
        <v>20</v>
      </c>
      <c r="D404">
        <v>38730</v>
      </c>
      <c r="E404" t="s">
        <v>17</v>
      </c>
      <c r="F404" t="s">
        <v>28</v>
      </c>
      <c r="G404" t="str">
        <f>IF(B404="", "Not Disclosed", B404)</f>
        <v>Male</v>
      </c>
      <c r="H404" s="4">
        <f>IF(F404="Not Rated", 0, D404 * VLOOKUP(C404, BonusRules!$A$2:$F$13, MATCH(F404, BonusRules!$B$1:$F$1, 0), FALSE))</f>
        <v>735.87</v>
      </c>
      <c r="I404">
        <f>D404 + H404</f>
        <v>39465.870000000003</v>
      </c>
      <c r="J404">
        <f t="shared" si="12"/>
        <v>1</v>
      </c>
      <c r="K404" t="str">
        <f t="shared" si="13"/>
        <v>30K-40K</v>
      </c>
    </row>
    <row r="405" spans="1:11" ht="15.75">
      <c r="A405" t="s">
        <v>666</v>
      </c>
      <c r="B405" t="s">
        <v>7</v>
      </c>
      <c r="C405" t="s">
        <v>37</v>
      </c>
      <c r="D405">
        <v>74920</v>
      </c>
      <c r="E405" t="s">
        <v>9</v>
      </c>
      <c r="F405" t="s">
        <v>28</v>
      </c>
      <c r="G405" t="str">
        <f>IF(B405="", "Not Disclosed", B405)</f>
        <v>Male</v>
      </c>
      <c r="H405" s="4">
        <f>IF(F405="Not Rated", 0, D405 * VLOOKUP(C405, BonusRules!$A$2:$F$13, MATCH(F405, BonusRules!$B$1:$F$1, 0), FALSE))</f>
        <v>749.2</v>
      </c>
      <c r="I405">
        <f>D405 + H405</f>
        <v>75669.2</v>
      </c>
      <c r="J405">
        <f t="shared" si="12"/>
        <v>1</v>
      </c>
      <c r="K405" t="str">
        <f t="shared" si="13"/>
        <v>70K-80K</v>
      </c>
    </row>
    <row r="406" spans="1:11" ht="15.75">
      <c r="A406" t="s">
        <v>930</v>
      </c>
      <c r="B406" t="s">
        <v>12</v>
      </c>
      <c r="C406" t="s">
        <v>67</v>
      </c>
      <c r="D406">
        <v>57640</v>
      </c>
      <c r="E406" t="s">
        <v>17</v>
      </c>
      <c r="F406" t="s">
        <v>28</v>
      </c>
      <c r="G406" t="str">
        <f>IF(B406="", "Not Disclosed", B406)</f>
        <v>Female</v>
      </c>
      <c r="H406" s="4">
        <f>IF(F406="Not Rated", 0, D406 * VLOOKUP(C406, BonusRules!$A$2:$F$13, MATCH(F406, BonusRules!$B$1:$F$1, 0), FALSE))</f>
        <v>749.31999999999994</v>
      </c>
      <c r="I406">
        <f>D406 + H406</f>
        <v>58389.32</v>
      </c>
      <c r="J406">
        <f t="shared" si="12"/>
        <v>1</v>
      </c>
      <c r="K406" t="str">
        <f t="shared" si="13"/>
        <v>50K-60K</v>
      </c>
    </row>
    <row r="407" spans="1:11" ht="15.75">
      <c r="A407" t="s">
        <v>604</v>
      </c>
      <c r="B407" t="s">
        <v>7</v>
      </c>
      <c r="C407" t="s">
        <v>8</v>
      </c>
      <c r="D407">
        <v>35740</v>
      </c>
      <c r="E407" t="s">
        <v>21</v>
      </c>
      <c r="F407" t="s">
        <v>14</v>
      </c>
      <c r="G407" t="str">
        <f>IF(B407="", "Not Disclosed", B407)</f>
        <v>Male</v>
      </c>
      <c r="H407" s="4">
        <f>IF(F407="Not Rated", 0, D407 * VLOOKUP(C407, BonusRules!$A$2:$F$13, MATCH(F407, BonusRules!$B$1:$F$1, 0), FALSE))</f>
        <v>750.54000000000008</v>
      </c>
      <c r="I407">
        <f>D407 + H407</f>
        <v>36490.54</v>
      </c>
      <c r="J407">
        <f t="shared" si="12"/>
        <v>1</v>
      </c>
      <c r="K407" t="str">
        <f t="shared" si="13"/>
        <v>30K-40K</v>
      </c>
    </row>
    <row r="408" spans="1:11" ht="15.75">
      <c r="A408" t="s">
        <v>863</v>
      </c>
      <c r="B408" t="s">
        <v>12</v>
      </c>
      <c r="C408" t="s">
        <v>27</v>
      </c>
      <c r="D408">
        <v>57820</v>
      </c>
      <c r="E408" t="s">
        <v>21</v>
      </c>
      <c r="F408" t="s">
        <v>28</v>
      </c>
      <c r="G408" t="str">
        <f>IF(B408="", "Not Disclosed", B408)</f>
        <v>Female</v>
      </c>
      <c r="H408" s="4">
        <f>IF(F408="Not Rated", 0, D408 * VLOOKUP(C408, BonusRules!$A$2:$F$13, MATCH(F408, BonusRules!$B$1:$F$1, 0), FALSE))</f>
        <v>751.66</v>
      </c>
      <c r="I408">
        <f>D408 + H408</f>
        <v>58571.66</v>
      </c>
      <c r="J408">
        <f t="shared" si="12"/>
        <v>1</v>
      </c>
      <c r="K408" t="str">
        <f t="shared" si="13"/>
        <v>50K-60K</v>
      </c>
    </row>
    <row r="409" spans="1:11" ht="15.75">
      <c r="A409" t="s">
        <v>918</v>
      </c>
      <c r="B409" t="s">
        <v>12</v>
      </c>
      <c r="C409" t="s">
        <v>23</v>
      </c>
      <c r="D409">
        <v>75280</v>
      </c>
      <c r="E409" t="s">
        <v>21</v>
      </c>
      <c r="F409" t="s">
        <v>28</v>
      </c>
      <c r="G409" t="str">
        <f>IF(B409="", "Not Disclosed", B409)</f>
        <v>Female</v>
      </c>
      <c r="H409" s="4">
        <f>IF(F409="Not Rated", 0, D409 * VLOOKUP(C409, BonusRules!$A$2:$F$13, MATCH(F409, BonusRules!$B$1:$F$1, 0), FALSE))</f>
        <v>752.80000000000007</v>
      </c>
      <c r="I409">
        <f>D409 + H409</f>
        <v>76032.800000000003</v>
      </c>
      <c r="J409">
        <f t="shared" si="12"/>
        <v>1</v>
      </c>
      <c r="K409" t="str">
        <f t="shared" si="13"/>
        <v>70K-80K</v>
      </c>
    </row>
    <row r="410" spans="1:11" ht="15.75">
      <c r="A410" t="s">
        <v>581</v>
      </c>
      <c r="B410" t="s">
        <v>12</v>
      </c>
      <c r="C410" t="s">
        <v>37</v>
      </c>
      <c r="D410">
        <v>75480</v>
      </c>
      <c r="E410" t="s">
        <v>21</v>
      </c>
      <c r="F410" t="s">
        <v>28</v>
      </c>
      <c r="G410" t="str">
        <f>IF(B410="", "Not Disclosed", B410)</f>
        <v>Female</v>
      </c>
      <c r="H410" s="4">
        <f>IF(F410="Not Rated", 0, D410 * VLOOKUP(C410, BonusRules!$A$2:$F$13, MATCH(F410, BonusRules!$B$1:$F$1, 0), FALSE))</f>
        <v>754.80000000000007</v>
      </c>
      <c r="I410">
        <f>D410 + H410</f>
        <v>76234.8</v>
      </c>
      <c r="J410">
        <f t="shared" si="12"/>
        <v>1</v>
      </c>
      <c r="K410" t="str">
        <f t="shared" si="13"/>
        <v>70K-80K</v>
      </c>
    </row>
    <row r="411" spans="1:11" ht="15.75">
      <c r="A411" t="s">
        <v>194</v>
      </c>
      <c r="B411" t="s">
        <v>12</v>
      </c>
      <c r="C411" t="s">
        <v>42</v>
      </c>
      <c r="D411">
        <v>39750</v>
      </c>
      <c r="E411" t="s">
        <v>21</v>
      </c>
      <c r="F411" t="s">
        <v>28</v>
      </c>
      <c r="G411" t="str">
        <f>IF(B411="", "Not Disclosed", B411)</f>
        <v>Female</v>
      </c>
      <c r="H411" s="4">
        <f>IF(F411="Not Rated", 0, D411 * VLOOKUP(C411, BonusRules!$A$2:$F$13, MATCH(F411, BonusRules!$B$1:$F$1, 0), FALSE))</f>
        <v>755.25</v>
      </c>
      <c r="I411">
        <f>D411 + H411</f>
        <v>40505.25</v>
      </c>
      <c r="J411">
        <f t="shared" si="12"/>
        <v>1</v>
      </c>
      <c r="K411" t="str">
        <f t="shared" si="13"/>
        <v>30K-40K</v>
      </c>
    </row>
    <row r="412" spans="1:11" ht="15.75">
      <c r="A412" t="s">
        <v>755</v>
      </c>
      <c r="B412" t="s">
        <v>7</v>
      </c>
      <c r="C412" t="s">
        <v>67</v>
      </c>
      <c r="D412">
        <v>58260</v>
      </c>
      <c r="E412" t="s">
        <v>17</v>
      </c>
      <c r="F412" t="s">
        <v>28</v>
      </c>
      <c r="G412" t="str">
        <f>IF(B412="", "Not Disclosed", B412)</f>
        <v>Male</v>
      </c>
      <c r="H412" s="4">
        <f>IF(F412="Not Rated", 0, D412 * VLOOKUP(C412, BonusRules!$A$2:$F$13, MATCH(F412, BonusRules!$B$1:$F$1, 0), FALSE))</f>
        <v>757.38</v>
      </c>
      <c r="I412">
        <f>D412 + H412</f>
        <v>59017.38</v>
      </c>
      <c r="J412">
        <f t="shared" si="12"/>
        <v>1</v>
      </c>
      <c r="K412" t="str">
        <f t="shared" si="13"/>
        <v>50K-60K</v>
      </c>
    </row>
    <row r="413" spans="1:11" ht="15.75">
      <c r="A413" t="s">
        <v>382</v>
      </c>
      <c r="B413" t="s">
        <v>7</v>
      </c>
      <c r="C413" t="s">
        <v>13</v>
      </c>
      <c r="D413">
        <v>68970</v>
      </c>
      <c r="E413" t="s">
        <v>21</v>
      </c>
      <c r="F413" t="s">
        <v>28</v>
      </c>
      <c r="G413" t="str">
        <f>IF(B413="", "Not Disclosed", B413)</f>
        <v>Male</v>
      </c>
      <c r="H413" s="4">
        <f>IF(F413="Not Rated", 0, D413 * VLOOKUP(C413, BonusRules!$A$2:$F$13, MATCH(F413, BonusRules!$B$1:$F$1, 0), FALSE))</f>
        <v>758.67</v>
      </c>
      <c r="I413">
        <f>D413 + H413</f>
        <v>69728.67</v>
      </c>
      <c r="J413">
        <f t="shared" si="12"/>
        <v>1</v>
      </c>
      <c r="K413" t="str">
        <f t="shared" si="13"/>
        <v>60K-70K</v>
      </c>
    </row>
    <row r="414" spans="1:11" ht="15.75">
      <c r="A414" t="s">
        <v>376</v>
      </c>
      <c r="B414" t="s">
        <v>7</v>
      </c>
      <c r="C414" t="s">
        <v>20</v>
      </c>
      <c r="D414">
        <v>39960</v>
      </c>
      <c r="E414" t="s">
        <v>17</v>
      </c>
      <c r="F414" t="s">
        <v>28</v>
      </c>
      <c r="G414" t="str">
        <f>IF(B414="", "Not Disclosed", B414)</f>
        <v>Male</v>
      </c>
      <c r="H414" s="4">
        <f>IF(F414="Not Rated", 0, D414 * VLOOKUP(C414, BonusRules!$A$2:$F$13, MATCH(F414, BonusRules!$B$1:$F$1, 0), FALSE))</f>
        <v>759.24</v>
      </c>
      <c r="I414">
        <f>D414 + H414</f>
        <v>40719.24</v>
      </c>
      <c r="J414">
        <f t="shared" si="12"/>
        <v>1</v>
      </c>
      <c r="K414" t="str">
        <f t="shared" si="13"/>
        <v>30K-40K</v>
      </c>
    </row>
    <row r="415" spans="1:11" ht="15.75">
      <c r="A415" t="s">
        <v>839</v>
      </c>
      <c r="B415" t="s">
        <v>12</v>
      </c>
      <c r="C415" t="s">
        <v>23</v>
      </c>
      <c r="D415">
        <v>75970</v>
      </c>
      <c r="E415" t="s">
        <v>21</v>
      </c>
      <c r="F415" t="s">
        <v>28</v>
      </c>
      <c r="G415" t="str">
        <f>IF(B415="", "Not Disclosed", B415)</f>
        <v>Female</v>
      </c>
      <c r="H415" s="4">
        <f>IF(F415="Not Rated", 0, D415 * VLOOKUP(C415, BonusRules!$A$2:$F$13, MATCH(F415, BonusRules!$B$1:$F$1, 0), FALSE))</f>
        <v>759.7</v>
      </c>
      <c r="I415">
        <f>D415 + H415</f>
        <v>76729.7</v>
      </c>
      <c r="J415">
        <f t="shared" si="12"/>
        <v>1</v>
      </c>
      <c r="K415" t="str">
        <f t="shared" si="13"/>
        <v>70K-80K</v>
      </c>
    </row>
    <row r="416" spans="1:11" ht="15.75">
      <c r="A416" t="s">
        <v>817</v>
      </c>
      <c r="B416" t="s">
        <v>12</v>
      </c>
      <c r="C416" t="s">
        <v>23</v>
      </c>
      <c r="D416">
        <v>77110</v>
      </c>
      <c r="E416" t="s">
        <v>17</v>
      </c>
      <c r="F416" t="s">
        <v>28</v>
      </c>
      <c r="G416" t="str">
        <f>IF(B416="", "Not Disclosed", B416)</f>
        <v>Female</v>
      </c>
      <c r="H416" s="4">
        <f>IF(F416="Not Rated", 0, D416 * VLOOKUP(C416, BonusRules!$A$2:$F$13, MATCH(F416, BonusRules!$B$1:$F$1, 0), FALSE))</f>
        <v>771.1</v>
      </c>
      <c r="I416">
        <f>D416 + H416</f>
        <v>77881.100000000006</v>
      </c>
      <c r="J416">
        <f t="shared" si="12"/>
        <v>1</v>
      </c>
      <c r="K416" t="str">
        <f t="shared" si="13"/>
        <v>70K-80K</v>
      </c>
    </row>
    <row r="417" spans="1:11" ht="15.75">
      <c r="A417" t="s">
        <v>363</v>
      </c>
      <c r="B417" t="s">
        <v>12</v>
      </c>
      <c r="C417" t="s">
        <v>23</v>
      </c>
      <c r="D417">
        <v>77260</v>
      </c>
      <c r="E417" t="s">
        <v>17</v>
      </c>
      <c r="F417" t="s">
        <v>28</v>
      </c>
      <c r="G417" t="str">
        <f>IF(B417="", "Not Disclosed", B417)</f>
        <v>Female</v>
      </c>
      <c r="H417" s="4">
        <f>IF(F417="Not Rated", 0, D417 * VLOOKUP(C417, BonusRules!$A$2:$F$13, MATCH(F417, BonusRules!$B$1:$F$1, 0), FALSE))</f>
        <v>772.6</v>
      </c>
      <c r="I417">
        <f>D417 + H417</f>
        <v>78032.600000000006</v>
      </c>
      <c r="J417">
        <f t="shared" si="12"/>
        <v>1</v>
      </c>
      <c r="K417" t="str">
        <f t="shared" si="13"/>
        <v>70K-80K</v>
      </c>
    </row>
    <row r="418" spans="1:11" ht="15.75">
      <c r="A418" t="s">
        <v>813</v>
      </c>
      <c r="B418" t="s">
        <v>12</v>
      </c>
      <c r="C418" t="s">
        <v>8</v>
      </c>
      <c r="D418">
        <v>36820</v>
      </c>
      <c r="E418" t="s">
        <v>17</v>
      </c>
      <c r="F418" t="s">
        <v>14</v>
      </c>
      <c r="G418" t="str">
        <f>IF(B418="", "Not Disclosed", B418)</f>
        <v>Female</v>
      </c>
      <c r="H418" s="4">
        <f>IF(F418="Not Rated", 0, D418 * VLOOKUP(C418, BonusRules!$A$2:$F$13, MATCH(F418, BonusRules!$B$1:$F$1, 0), FALSE))</f>
        <v>773.22</v>
      </c>
      <c r="I418">
        <f>D418 + H418</f>
        <v>37593.22</v>
      </c>
      <c r="J418">
        <f t="shared" si="12"/>
        <v>1</v>
      </c>
      <c r="K418" t="str">
        <f t="shared" si="13"/>
        <v>30K-40K</v>
      </c>
    </row>
    <row r="419" spans="1:11" ht="15.75">
      <c r="A419" t="s">
        <v>461</v>
      </c>
      <c r="B419" t="s">
        <v>12</v>
      </c>
      <c r="C419" t="s">
        <v>27</v>
      </c>
      <c r="D419">
        <v>59550</v>
      </c>
      <c r="E419" t="s">
        <v>17</v>
      </c>
      <c r="F419" t="s">
        <v>28</v>
      </c>
      <c r="G419" t="str">
        <f>IF(B419="", "Not Disclosed", B419)</f>
        <v>Female</v>
      </c>
      <c r="H419" s="4">
        <f>IF(F419="Not Rated", 0, D419 * VLOOKUP(C419, BonusRules!$A$2:$F$13, MATCH(F419, BonusRules!$B$1:$F$1, 0), FALSE))</f>
        <v>774.15</v>
      </c>
      <c r="I419">
        <f>D419 + H419</f>
        <v>60324.15</v>
      </c>
      <c r="J419">
        <f t="shared" si="12"/>
        <v>1</v>
      </c>
      <c r="K419" t="str">
        <f t="shared" si="13"/>
        <v>50K-60K</v>
      </c>
    </row>
    <row r="420" spans="1:11" ht="15.75">
      <c r="A420" t="s">
        <v>854</v>
      </c>
      <c r="B420" t="s">
        <v>7</v>
      </c>
      <c r="C420" t="s">
        <v>53</v>
      </c>
      <c r="D420">
        <v>38830</v>
      </c>
      <c r="E420" t="s">
        <v>21</v>
      </c>
      <c r="F420" t="s">
        <v>14</v>
      </c>
      <c r="G420" t="str">
        <f>IF(B420="", "Not Disclosed", B420)</f>
        <v>Male</v>
      </c>
      <c r="H420" s="4">
        <f>IF(F420="Not Rated", 0, D420 * VLOOKUP(C420, BonusRules!$A$2:$F$13, MATCH(F420, BonusRules!$B$1:$F$1, 0), FALSE))</f>
        <v>776.6</v>
      </c>
      <c r="I420">
        <f>D420 + H420</f>
        <v>39606.6</v>
      </c>
      <c r="J420">
        <f t="shared" si="12"/>
        <v>1</v>
      </c>
      <c r="K420" t="str">
        <f t="shared" si="13"/>
        <v>30K-40K</v>
      </c>
    </row>
    <row r="421" spans="1:11" ht="15.75">
      <c r="A421" t="s">
        <v>341</v>
      </c>
      <c r="B421" t="s">
        <v>7</v>
      </c>
      <c r="C421" t="s">
        <v>34</v>
      </c>
      <c r="D421">
        <v>43700</v>
      </c>
      <c r="E421" t="s">
        <v>9</v>
      </c>
      <c r="F421" t="s">
        <v>28</v>
      </c>
      <c r="G421" t="str">
        <f>IF(B421="", "Not Disclosed", B421)</f>
        <v>Male</v>
      </c>
      <c r="H421" s="4">
        <f>IF(F421="Not Rated", 0, D421 * VLOOKUP(C421, BonusRules!$A$2:$F$13, MATCH(F421, BonusRules!$B$1:$F$1, 0), FALSE))</f>
        <v>786.59999999999991</v>
      </c>
      <c r="I421">
        <f>D421 + H421</f>
        <v>44486.6</v>
      </c>
      <c r="J421">
        <f t="shared" si="12"/>
        <v>1</v>
      </c>
      <c r="K421" t="str">
        <f t="shared" si="13"/>
        <v>40K-50K</v>
      </c>
    </row>
    <row r="422" spans="1:11" ht="15.75">
      <c r="A422" t="s">
        <v>599</v>
      </c>
      <c r="B422" t="s">
        <v>12</v>
      </c>
      <c r="C422" t="s">
        <v>34</v>
      </c>
      <c r="D422">
        <v>33030</v>
      </c>
      <c r="E422" t="s">
        <v>9</v>
      </c>
      <c r="F422" t="s">
        <v>14</v>
      </c>
      <c r="G422" t="str">
        <f>IF(B422="", "Not Disclosed", B422)</f>
        <v>Female</v>
      </c>
      <c r="H422" s="4">
        <f>IF(F422="Not Rated", 0, D422 * VLOOKUP(C422, BonusRules!$A$2:$F$13, MATCH(F422, BonusRules!$B$1:$F$1, 0), FALSE))</f>
        <v>792.72</v>
      </c>
      <c r="I422">
        <f>D422 + H422</f>
        <v>33822.720000000001</v>
      </c>
      <c r="J422">
        <f t="shared" si="12"/>
        <v>1</v>
      </c>
      <c r="K422" t="str">
        <f t="shared" si="13"/>
        <v>30K-40K</v>
      </c>
    </row>
    <row r="423" spans="1:11" ht="15.75">
      <c r="A423" t="s">
        <v>416</v>
      </c>
      <c r="B423" t="s">
        <v>12</v>
      </c>
      <c r="C423" t="s">
        <v>50</v>
      </c>
      <c r="D423">
        <v>39700</v>
      </c>
      <c r="E423" t="s">
        <v>9</v>
      </c>
      <c r="F423" t="s">
        <v>28</v>
      </c>
      <c r="G423" t="str">
        <f>IF(B423="", "Not Disclosed", B423)</f>
        <v>Female</v>
      </c>
      <c r="H423" s="4">
        <f>IF(F423="Not Rated", 0, D423 * VLOOKUP(C423, BonusRules!$A$2:$F$13, MATCH(F423, BonusRules!$B$1:$F$1, 0), FALSE))</f>
        <v>794</v>
      </c>
      <c r="I423">
        <f>D423 + H423</f>
        <v>40494</v>
      </c>
      <c r="J423">
        <f t="shared" si="12"/>
        <v>1</v>
      </c>
      <c r="K423" t="str">
        <f t="shared" si="13"/>
        <v>30K-40K</v>
      </c>
    </row>
    <row r="424" spans="1:11" ht="15.75">
      <c r="A424" t="s">
        <v>314</v>
      </c>
      <c r="B424" t="s">
        <v>7</v>
      </c>
      <c r="C424" t="s">
        <v>20</v>
      </c>
      <c r="D424">
        <v>41790</v>
      </c>
      <c r="E424" t="s">
        <v>17</v>
      </c>
      <c r="F424" t="s">
        <v>28</v>
      </c>
      <c r="G424" t="str">
        <f>IF(B424="", "Not Disclosed", B424)</f>
        <v>Male</v>
      </c>
      <c r="H424" s="4">
        <f>IF(F424="Not Rated", 0, D424 * VLOOKUP(C424, BonusRules!$A$2:$F$13, MATCH(F424, BonusRules!$B$1:$F$1, 0), FALSE))</f>
        <v>794.01</v>
      </c>
      <c r="I424">
        <f>D424 + H424</f>
        <v>42584.01</v>
      </c>
      <c r="J424">
        <f t="shared" si="12"/>
        <v>1</v>
      </c>
      <c r="K424" t="str">
        <f t="shared" si="13"/>
        <v>40K-50K</v>
      </c>
    </row>
    <row r="425" spans="1:11" ht="15.75">
      <c r="A425" t="s">
        <v>286</v>
      </c>
      <c r="B425" t="s">
        <v>12</v>
      </c>
      <c r="C425" t="s">
        <v>67</v>
      </c>
      <c r="D425">
        <v>61330</v>
      </c>
      <c r="E425" t="s">
        <v>9</v>
      </c>
      <c r="F425" t="s">
        <v>28</v>
      </c>
      <c r="G425" t="str">
        <f>IF(B425="", "Not Disclosed", B425)</f>
        <v>Female</v>
      </c>
      <c r="H425" s="4">
        <f>IF(F425="Not Rated", 0, D425 * VLOOKUP(C425, BonusRules!$A$2:$F$13, MATCH(F425, BonusRules!$B$1:$F$1, 0), FALSE))</f>
        <v>797.29</v>
      </c>
      <c r="I425">
        <f>D425 + H425</f>
        <v>62127.29</v>
      </c>
      <c r="J425">
        <f t="shared" si="12"/>
        <v>1</v>
      </c>
      <c r="K425" t="str">
        <f t="shared" si="13"/>
        <v>60K-70K</v>
      </c>
    </row>
    <row r="426" spans="1:11" ht="15.75">
      <c r="A426" t="s">
        <v>385</v>
      </c>
      <c r="B426" t="s">
        <v>7</v>
      </c>
      <c r="C426" t="s">
        <v>37</v>
      </c>
      <c r="D426">
        <v>80360</v>
      </c>
      <c r="E426" t="s">
        <v>21</v>
      </c>
      <c r="F426" t="s">
        <v>28</v>
      </c>
      <c r="G426" t="str">
        <f>IF(B426="", "Not Disclosed", B426)</f>
        <v>Male</v>
      </c>
      <c r="H426" s="4">
        <f>IF(F426="Not Rated", 0, D426 * VLOOKUP(C426, BonusRules!$A$2:$F$13, MATCH(F426, BonusRules!$B$1:$F$1, 0), FALSE))</f>
        <v>803.6</v>
      </c>
      <c r="I426">
        <f>D426 + H426</f>
        <v>81163.600000000006</v>
      </c>
      <c r="J426">
        <f t="shared" si="12"/>
        <v>1</v>
      </c>
      <c r="K426" t="str">
        <f t="shared" si="13"/>
        <v>80K-90K</v>
      </c>
    </row>
    <row r="427" spans="1:11" ht="15.75">
      <c r="A427" t="s">
        <v>595</v>
      </c>
      <c r="B427" t="s">
        <v>7</v>
      </c>
      <c r="C427" t="s">
        <v>53</v>
      </c>
      <c r="D427">
        <v>67430</v>
      </c>
      <c r="E427" t="s">
        <v>21</v>
      </c>
      <c r="F427" t="s">
        <v>28</v>
      </c>
      <c r="G427" t="str">
        <f>IF(B427="", "Not Disclosed", B427)</f>
        <v>Male</v>
      </c>
      <c r="H427" s="4">
        <f>IF(F427="Not Rated", 0, D427 * VLOOKUP(C427, BonusRules!$A$2:$F$13, MATCH(F427, BonusRules!$B$1:$F$1, 0), FALSE))</f>
        <v>809.16</v>
      </c>
      <c r="I427">
        <f>D427 + H427</f>
        <v>68239.16</v>
      </c>
      <c r="J427">
        <f t="shared" si="12"/>
        <v>1</v>
      </c>
      <c r="K427" t="str">
        <f t="shared" si="13"/>
        <v>60K-70K</v>
      </c>
    </row>
    <row r="428" spans="1:11" ht="15.75">
      <c r="A428" t="s">
        <v>760</v>
      </c>
      <c r="B428" t="s">
        <v>7</v>
      </c>
      <c r="C428" t="s">
        <v>53</v>
      </c>
      <c r="D428">
        <v>67630</v>
      </c>
      <c r="E428" t="s">
        <v>17</v>
      </c>
      <c r="F428" t="s">
        <v>28</v>
      </c>
      <c r="G428" t="str">
        <f>IF(B428="", "Not Disclosed", B428)</f>
        <v>Male</v>
      </c>
      <c r="H428" s="4">
        <f>IF(F428="Not Rated", 0, D428 * VLOOKUP(C428, BonusRules!$A$2:$F$13, MATCH(F428, BonusRules!$B$1:$F$1, 0), FALSE))</f>
        <v>811.56000000000006</v>
      </c>
      <c r="I428">
        <f>D428 + H428</f>
        <v>68441.56</v>
      </c>
      <c r="J428">
        <f t="shared" si="12"/>
        <v>1</v>
      </c>
      <c r="K428" t="str">
        <f t="shared" si="13"/>
        <v>60K-70K</v>
      </c>
    </row>
    <row r="429" spans="1:11" ht="15.75">
      <c r="A429" t="s">
        <v>548</v>
      </c>
      <c r="B429" t="s">
        <v>12</v>
      </c>
      <c r="C429" t="s">
        <v>42</v>
      </c>
      <c r="D429">
        <v>42730</v>
      </c>
      <c r="E429" t="s">
        <v>9</v>
      </c>
      <c r="F429" t="s">
        <v>28</v>
      </c>
      <c r="G429" t="str">
        <f>IF(B429="", "Not Disclosed", B429)</f>
        <v>Female</v>
      </c>
      <c r="H429" s="4">
        <f>IF(F429="Not Rated", 0, D429 * VLOOKUP(C429, BonusRules!$A$2:$F$13, MATCH(F429, BonusRules!$B$1:$F$1, 0), FALSE))</f>
        <v>811.87</v>
      </c>
      <c r="I429">
        <f>D429 + H429</f>
        <v>43541.87</v>
      </c>
      <c r="J429">
        <f t="shared" si="12"/>
        <v>1</v>
      </c>
      <c r="K429" t="str">
        <f t="shared" si="13"/>
        <v>40K-50K</v>
      </c>
    </row>
    <row r="430" spans="1:11" ht="15.75">
      <c r="A430" t="s">
        <v>479</v>
      </c>
      <c r="B430" t="s">
        <v>7</v>
      </c>
      <c r="C430" t="s">
        <v>37</v>
      </c>
      <c r="D430">
        <v>81260</v>
      </c>
      <c r="E430" t="s">
        <v>17</v>
      </c>
      <c r="F430" t="s">
        <v>28</v>
      </c>
      <c r="G430" t="str">
        <f>IF(B430="", "Not Disclosed", B430)</f>
        <v>Male</v>
      </c>
      <c r="H430" s="4">
        <f>IF(F430="Not Rated", 0, D430 * VLOOKUP(C430, BonusRules!$A$2:$F$13, MATCH(F430, BonusRules!$B$1:$F$1, 0), FALSE))</f>
        <v>812.6</v>
      </c>
      <c r="I430">
        <f>D430 + H430</f>
        <v>82072.600000000006</v>
      </c>
      <c r="J430">
        <f t="shared" si="12"/>
        <v>1</v>
      </c>
      <c r="K430" t="str">
        <f t="shared" si="13"/>
        <v>80K-90K</v>
      </c>
    </row>
    <row r="431" spans="1:11" ht="15.75">
      <c r="A431" t="s">
        <v>636</v>
      </c>
      <c r="B431" t="s">
        <v>12</v>
      </c>
      <c r="C431" t="s">
        <v>20</v>
      </c>
      <c r="D431">
        <v>43110</v>
      </c>
      <c r="E431" t="s">
        <v>9</v>
      </c>
      <c r="F431" t="s">
        <v>28</v>
      </c>
      <c r="G431" t="str">
        <f>IF(B431="", "Not Disclosed", B431)</f>
        <v>Female</v>
      </c>
      <c r="H431" s="4">
        <f>IF(F431="Not Rated", 0, D431 * VLOOKUP(C431, BonusRules!$A$2:$F$13, MATCH(F431, BonusRules!$B$1:$F$1, 0), FALSE))</f>
        <v>819.09</v>
      </c>
      <c r="I431">
        <f>D431 + H431</f>
        <v>43929.09</v>
      </c>
      <c r="J431">
        <f t="shared" si="12"/>
        <v>1</v>
      </c>
      <c r="K431" t="str">
        <f t="shared" si="13"/>
        <v>40K-50K</v>
      </c>
    </row>
    <row r="432" spans="1:11" ht="15.75">
      <c r="A432" t="s">
        <v>308</v>
      </c>
      <c r="B432" t="s">
        <v>7</v>
      </c>
      <c r="C432" t="s">
        <v>13</v>
      </c>
      <c r="D432">
        <v>74550</v>
      </c>
      <c r="E432" t="s">
        <v>9</v>
      </c>
      <c r="F432" t="s">
        <v>28</v>
      </c>
      <c r="G432" t="str">
        <f>IF(B432="", "Not Disclosed", B432)</f>
        <v>Male</v>
      </c>
      <c r="H432" s="4">
        <f>IF(F432="Not Rated", 0, D432 * VLOOKUP(C432, BonusRules!$A$2:$F$13, MATCH(F432, BonusRules!$B$1:$F$1, 0), FALSE))</f>
        <v>820.05</v>
      </c>
      <c r="I432">
        <f>D432 + H432</f>
        <v>75370.05</v>
      </c>
      <c r="J432">
        <f t="shared" si="12"/>
        <v>1</v>
      </c>
      <c r="K432" t="str">
        <f t="shared" si="13"/>
        <v>70K-80K</v>
      </c>
    </row>
    <row r="433" spans="1:11" ht="15.75">
      <c r="A433" t="s">
        <v>973</v>
      </c>
      <c r="B433" t="s">
        <v>12</v>
      </c>
      <c r="C433" t="s">
        <v>37</v>
      </c>
      <c r="D433">
        <v>82120</v>
      </c>
      <c r="E433" t="s">
        <v>9</v>
      </c>
      <c r="F433" t="s">
        <v>28</v>
      </c>
      <c r="G433" t="str">
        <f>IF(B433="", "Not Disclosed", B433)</f>
        <v>Female</v>
      </c>
      <c r="H433" s="4">
        <f>IF(F433="Not Rated", 0, D433 * VLOOKUP(C433, BonusRules!$A$2:$F$13, MATCH(F433, BonusRules!$B$1:$F$1, 0), FALSE))</f>
        <v>821.2</v>
      </c>
      <c r="I433">
        <f>D433 + H433</f>
        <v>82941.2</v>
      </c>
      <c r="J433">
        <f t="shared" si="12"/>
        <v>1</v>
      </c>
      <c r="K433" t="str">
        <f t="shared" si="13"/>
        <v>80K-90K</v>
      </c>
    </row>
    <row r="434" spans="1:11" ht="15.75">
      <c r="A434" t="s">
        <v>673</v>
      </c>
      <c r="B434" t="s">
        <v>12</v>
      </c>
      <c r="C434" t="s">
        <v>8</v>
      </c>
      <c r="D434">
        <v>39340</v>
      </c>
      <c r="E434" t="s">
        <v>21</v>
      </c>
      <c r="F434" t="s">
        <v>14</v>
      </c>
      <c r="G434" t="str">
        <f>IF(B434="", "Not Disclosed", B434)</f>
        <v>Female</v>
      </c>
      <c r="H434" s="4">
        <f>IF(F434="Not Rated", 0, D434 * VLOOKUP(C434, BonusRules!$A$2:$F$13, MATCH(F434, BonusRules!$B$1:$F$1, 0), FALSE))</f>
        <v>826.1400000000001</v>
      </c>
      <c r="I434">
        <f>D434 + H434</f>
        <v>40166.14</v>
      </c>
      <c r="J434">
        <f t="shared" si="12"/>
        <v>1</v>
      </c>
      <c r="K434" t="str">
        <f t="shared" si="13"/>
        <v>30K-40K</v>
      </c>
    </row>
    <row r="435" spans="1:11" ht="15.75">
      <c r="A435" t="s">
        <v>601</v>
      </c>
      <c r="B435" t="s">
        <v>7</v>
      </c>
      <c r="C435" t="s">
        <v>42</v>
      </c>
      <c r="D435">
        <v>43510</v>
      </c>
      <c r="E435" t="s">
        <v>21</v>
      </c>
      <c r="F435" t="s">
        <v>28</v>
      </c>
      <c r="G435" t="str">
        <f>IF(B435="", "Not Disclosed", B435)</f>
        <v>Male</v>
      </c>
      <c r="H435" s="4">
        <f>IF(F435="Not Rated", 0, D435 * VLOOKUP(C435, BonusRules!$A$2:$F$13, MATCH(F435, BonusRules!$B$1:$F$1, 0), FALSE))</f>
        <v>826.68999999999994</v>
      </c>
      <c r="I435">
        <f>D435 + H435</f>
        <v>44336.69</v>
      </c>
      <c r="J435">
        <f t="shared" si="12"/>
        <v>1</v>
      </c>
      <c r="K435" t="str">
        <f t="shared" si="13"/>
        <v>40K-50K</v>
      </c>
    </row>
    <row r="436" spans="1:11" ht="15.75">
      <c r="A436" t="s">
        <v>967</v>
      </c>
      <c r="B436" t="s">
        <v>12</v>
      </c>
      <c r="C436" t="s">
        <v>13</v>
      </c>
      <c r="D436">
        <v>75870</v>
      </c>
      <c r="E436" t="s">
        <v>21</v>
      </c>
      <c r="F436" t="s">
        <v>28</v>
      </c>
      <c r="G436" t="str">
        <f>IF(B436="", "Not Disclosed", B436)</f>
        <v>Female</v>
      </c>
      <c r="H436" s="4">
        <f>IF(F436="Not Rated", 0, D436 * VLOOKUP(C436, BonusRules!$A$2:$F$13, MATCH(F436, BonusRules!$B$1:$F$1, 0), FALSE))</f>
        <v>834.56999999999994</v>
      </c>
      <c r="I436">
        <f>D436 + H436</f>
        <v>76704.570000000007</v>
      </c>
      <c r="J436">
        <f t="shared" si="12"/>
        <v>1</v>
      </c>
      <c r="K436" t="str">
        <f t="shared" si="13"/>
        <v>70K-80K</v>
      </c>
    </row>
    <row r="437" spans="1:11" ht="15.75">
      <c r="A437" t="s">
        <v>829</v>
      </c>
      <c r="B437" t="s">
        <v>12</v>
      </c>
      <c r="C437" t="s">
        <v>34</v>
      </c>
      <c r="D437">
        <v>46470</v>
      </c>
      <c r="E437" t="s">
        <v>21</v>
      </c>
      <c r="F437" t="s">
        <v>28</v>
      </c>
      <c r="G437" t="str">
        <f>IF(B437="", "Not Disclosed", B437)</f>
        <v>Female</v>
      </c>
      <c r="H437" s="4">
        <f>IF(F437="Not Rated", 0, D437 * VLOOKUP(C437, BonusRules!$A$2:$F$13, MATCH(F437, BonusRules!$B$1:$F$1, 0), FALSE))</f>
        <v>836.45999999999992</v>
      </c>
      <c r="I437">
        <f>D437 + H437</f>
        <v>47306.46</v>
      </c>
      <c r="J437">
        <f t="shared" si="12"/>
        <v>1</v>
      </c>
      <c r="K437" t="str">
        <f t="shared" si="13"/>
        <v>40K-50K</v>
      </c>
    </row>
    <row r="438" spans="1:11" ht="15.75">
      <c r="A438" t="s">
        <v>36</v>
      </c>
      <c r="B438" t="s">
        <v>12</v>
      </c>
      <c r="C438" t="s">
        <v>37</v>
      </c>
      <c r="D438">
        <v>84420</v>
      </c>
      <c r="E438" t="s">
        <v>17</v>
      </c>
      <c r="F438" t="s">
        <v>28</v>
      </c>
      <c r="G438" t="str">
        <f>IF(B438="", "Not Disclosed", B438)</f>
        <v>Female</v>
      </c>
      <c r="H438" s="4">
        <f>IF(F438="Not Rated", 0, D438 * VLOOKUP(C438, BonusRules!$A$2:$F$13, MATCH(F438, BonusRules!$B$1:$F$1, 0), FALSE))</f>
        <v>844.2</v>
      </c>
      <c r="I438">
        <f>D438 + H438</f>
        <v>85264.2</v>
      </c>
      <c r="J438">
        <f t="shared" si="12"/>
        <v>1</v>
      </c>
      <c r="K438" t="str">
        <f t="shared" si="13"/>
        <v>80K-90K</v>
      </c>
    </row>
    <row r="439" spans="1:11" ht="15.75">
      <c r="A439" t="s">
        <v>526</v>
      </c>
      <c r="B439" t="s">
        <v>7</v>
      </c>
      <c r="C439" t="s">
        <v>8</v>
      </c>
      <c r="D439">
        <v>70360</v>
      </c>
      <c r="E439" t="s">
        <v>9</v>
      </c>
      <c r="F439" t="s">
        <v>28</v>
      </c>
      <c r="G439" t="str">
        <f>IF(B439="", "Not Disclosed", B439)</f>
        <v>Male</v>
      </c>
      <c r="H439" s="4">
        <f>IF(F439="Not Rated", 0, D439 * VLOOKUP(C439, BonusRules!$A$2:$F$13, MATCH(F439, BonusRules!$B$1:$F$1, 0), FALSE))</f>
        <v>844.32</v>
      </c>
      <c r="I439">
        <f>D439 + H439</f>
        <v>71204.320000000007</v>
      </c>
      <c r="J439">
        <f t="shared" si="12"/>
        <v>1</v>
      </c>
      <c r="K439" t="str">
        <f t="shared" si="13"/>
        <v>70K-80K</v>
      </c>
    </row>
    <row r="440" spans="1:11" ht="15.75">
      <c r="A440" t="s">
        <v>750</v>
      </c>
      <c r="B440" t="s">
        <v>7</v>
      </c>
      <c r="C440" t="s">
        <v>8</v>
      </c>
      <c r="D440">
        <v>70610</v>
      </c>
      <c r="E440" t="s">
        <v>9</v>
      </c>
      <c r="F440" t="s">
        <v>28</v>
      </c>
      <c r="G440" t="str">
        <f>IF(B440="", "Not Disclosed", B440)</f>
        <v>Male</v>
      </c>
      <c r="H440" s="4">
        <f>IF(F440="Not Rated", 0, D440 * VLOOKUP(C440, BonusRules!$A$2:$F$13, MATCH(F440, BonusRules!$B$1:$F$1, 0), FALSE))</f>
        <v>847.32</v>
      </c>
      <c r="I440">
        <f>D440 + H440</f>
        <v>71457.320000000007</v>
      </c>
      <c r="J440">
        <f t="shared" si="12"/>
        <v>1</v>
      </c>
      <c r="K440" t="str">
        <f t="shared" si="13"/>
        <v>70K-80K</v>
      </c>
    </row>
    <row r="441" spans="1:11" ht="15.75">
      <c r="A441" t="s">
        <v>226</v>
      </c>
      <c r="B441" t="s">
        <v>7</v>
      </c>
      <c r="C441" t="s">
        <v>34</v>
      </c>
      <c r="D441">
        <v>47290</v>
      </c>
      <c r="E441" t="s">
        <v>17</v>
      </c>
      <c r="F441" t="s">
        <v>28</v>
      </c>
      <c r="G441" t="str">
        <f>IF(B441="", "Not Disclosed", B441)</f>
        <v>Male</v>
      </c>
      <c r="H441" s="4">
        <f>IF(F441="Not Rated", 0, D441 * VLOOKUP(C441, BonusRules!$A$2:$F$13, MATCH(F441, BonusRules!$B$1:$F$1, 0), FALSE))</f>
        <v>851.21999999999991</v>
      </c>
      <c r="I441">
        <f>D441 + H441</f>
        <v>48141.22</v>
      </c>
      <c r="J441">
        <f t="shared" si="12"/>
        <v>1</v>
      </c>
      <c r="K441" t="str">
        <f t="shared" si="13"/>
        <v>40K-50K</v>
      </c>
    </row>
    <row r="442" spans="1:11" ht="15.75">
      <c r="A442" t="s">
        <v>763</v>
      </c>
      <c r="B442" t="s">
        <v>7</v>
      </c>
      <c r="C442" t="s">
        <v>8</v>
      </c>
      <c r="D442">
        <v>71030</v>
      </c>
      <c r="E442" t="s">
        <v>9</v>
      </c>
      <c r="F442" t="s">
        <v>28</v>
      </c>
      <c r="G442" t="str">
        <f>IF(B442="", "Not Disclosed", B442)</f>
        <v>Male</v>
      </c>
      <c r="H442" s="4">
        <f>IF(F442="Not Rated", 0, D442 * VLOOKUP(C442, BonusRules!$A$2:$F$13, MATCH(F442, BonusRules!$B$1:$F$1, 0), FALSE))</f>
        <v>852.36</v>
      </c>
      <c r="I442">
        <f>D442 + H442</f>
        <v>71882.36</v>
      </c>
      <c r="J442">
        <f t="shared" si="12"/>
        <v>1</v>
      </c>
      <c r="K442" t="str">
        <f t="shared" si="13"/>
        <v>70K-80K</v>
      </c>
    </row>
    <row r="443" spans="1:11" ht="15.75">
      <c r="A443" t="s">
        <v>177</v>
      </c>
      <c r="B443" t="s">
        <v>12</v>
      </c>
      <c r="C443" t="s">
        <v>31</v>
      </c>
      <c r="D443">
        <v>57080</v>
      </c>
      <c r="E443" t="s">
        <v>17</v>
      </c>
      <c r="F443" t="s">
        <v>28</v>
      </c>
      <c r="G443" t="str">
        <f>IF(B443="", "Not Disclosed", B443)</f>
        <v>Female</v>
      </c>
      <c r="H443" s="4">
        <f>IF(F443="Not Rated", 0, D443 * VLOOKUP(C443, BonusRules!$A$2:$F$13, MATCH(F443, BonusRules!$B$1:$F$1, 0), FALSE))</f>
        <v>856.19999999999993</v>
      </c>
      <c r="I443">
        <f>D443 + H443</f>
        <v>57936.2</v>
      </c>
      <c r="J443">
        <f t="shared" si="12"/>
        <v>1</v>
      </c>
      <c r="K443" t="str">
        <f t="shared" si="13"/>
        <v>50K-60K</v>
      </c>
    </row>
    <row r="444" spans="1:11" ht="15.75">
      <c r="A444" t="s">
        <v>764</v>
      </c>
      <c r="B444" t="s">
        <v>12</v>
      </c>
      <c r="C444" t="s">
        <v>23</v>
      </c>
      <c r="D444">
        <v>85670</v>
      </c>
      <c r="E444" t="s">
        <v>21</v>
      </c>
      <c r="F444" t="s">
        <v>28</v>
      </c>
      <c r="G444" t="str">
        <f>IF(B444="", "Not Disclosed", B444)</f>
        <v>Female</v>
      </c>
      <c r="H444" s="4">
        <f>IF(F444="Not Rated", 0, D444 * VLOOKUP(C444, BonusRules!$A$2:$F$13, MATCH(F444, BonusRules!$B$1:$F$1, 0), FALSE))</f>
        <v>856.7</v>
      </c>
      <c r="I444">
        <f>D444 + H444</f>
        <v>86526.7</v>
      </c>
      <c r="J444">
        <f t="shared" si="12"/>
        <v>1</v>
      </c>
      <c r="K444" t="str">
        <f t="shared" si="13"/>
        <v>80K-90K</v>
      </c>
    </row>
    <row r="445" spans="1:11" ht="15.75">
      <c r="A445" t="s">
        <v>559</v>
      </c>
      <c r="B445" t="s">
        <v>12</v>
      </c>
      <c r="C445" t="s">
        <v>53</v>
      </c>
      <c r="D445">
        <v>71820</v>
      </c>
      <c r="E445" t="s">
        <v>21</v>
      </c>
      <c r="F445" t="s">
        <v>28</v>
      </c>
      <c r="G445" t="str">
        <f>IF(B445="", "Not Disclosed", B445)</f>
        <v>Female</v>
      </c>
      <c r="H445" s="4">
        <f>IF(F445="Not Rated", 0, D445 * VLOOKUP(C445, BonusRules!$A$2:$F$13, MATCH(F445, BonusRules!$B$1:$F$1, 0), FALSE))</f>
        <v>861.84</v>
      </c>
      <c r="I445">
        <f>D445 + H445</f>
        <v>72681.84</v>
      </c>
      <c r="J445">
        <f t="shared" si="12"/>
        <v>1</v>
      </c>
      <c r="K445" t="str">
        <f t="shared" si="13"/>
        <v>70K-80K</v>
      </c>
    </row>
    <row r="446" spans="1:11" ht="15.75">
      <c r="A446" t="s">
        <v>956</v>
      </c>
      <c r="B446" t="s">
        <v>12</v>
      </c>
      <c r="C446" t="s">
        <v>13</v>
      </c>
      <c r="D446">
        <v>78390</v>
      </c>
      <c r="E446" t="s">
        <v>17</v>
      </c>
      <c r="F446" t="s">
        <v>28</v>
      </c>
      <c r="G446" t="str">
        <f>IF(B446="", "Not Disclosed", B446)</f>
        <v>Female</v>
      </c>
      <c r="H446" s="4">
        <f>IF(F446="Not Rated", 0, D446 * VLOOKUP(C446, BonusRules!$A$2:$F$13, MATCH(F446, BonusRules!$B$1:$F$1, 0), FALSE))</f>
        <v>862.29</v>
      </c>
      <c r="I446">
        <f>D446 + H446</f>
        <v>79252.289999999994</v>
      </c>
      <c r="J446">
        <f t="shared" si="12"/>
        <v>1</v>
      </c>
      <c r="K446" t="str">
        <f t="shared" si="13"/>
        <v>70K-80K</v>
      </c>
    </row>
    <row r="447" spans="1:11" ht="15.75">
      <c r="A447" t="s">
        <v>74</v>
      </c>
      <c r="B447" t="s">
        <v>12</v>
      </c>
      <c r="C447" t="s">
        <v>37</v>
      </c>
      <c r="D447">
        <v>86920</v>
      </c>
      <c r="E447" t="s">
        <v>17</v>
      </c>
      <c r="F447" t="s">
        <v>28</v>
      </c>
      <c r="G447" t="str">
        <f>IF(B447="", "Not Disclosed", B447)</f>
        <v>Female</v>
      </c>
      <c r="H447" s="4">
        <f>IF(F447="Not Rated", 0, D447 * VLOOKUP(C447, BonusRules!$A$2:$F$13, MATCH(F447, BonusRules!$B$1:$F$1, 0), FALSE))</f>
        <v>869.2</v>
      </c>
      <c r="I447">
        <f>D447 + H447</f>
        <v>87789.2</v>
      </c>
      <c r="J447">
        <f t="shared" si="12"/>
        <v>1</v>
      </c>
      <c r="K447" t="str">
        <f t="shared" si="13"/>
        <v>80K-90K</v>
      </c>
    </row>
    <row r="448" spans="1:11" ht="15.75">
      <c r="A448" t="s">
        <v>154</v>
      </c>
      <c r="B448" t="s">
        <v>7</v>
      </c>
      <c r="C448" t="s">
        <v>31</v>
      </c>
      <c r="D448">
        <v>58130</v>
      </c>
      <c r="E448" t="s">
        <v>21</v>
      </c>
      <c r="F448" t="s">
        <v>28</v>
      </c>
      <c r="G448" t="str">
        <f>IF(B448="", "Not Disclosed", B448)</f>
        <v>Male</v>
      </c>
      <c r="H448" s="4">
        <f>IF(F448="Not Rated", 0, D448 * VLOOKUP(C448, BonusRules!$A$2:$F$13, MATCH(F448, BonusRules!$B$1:$F$1, 0), FALSE))</f>
        <v>871.94999999999993</v>
      </c>
      <c r="I448">
        <f>D448 + H448</f>
        <v>59001.95</v>
      </c>
      <c r="J448">
        <f t="shared" si="12"/>
        <v>1</v>
      </c>
      <c r="K448" t="str">
        <f t="shared" si="13"/>
        <v>50K-60K</v>
      </c>
    </row>
    <row r="449" spans="1:11" ht="15.75">
      <c r="A449" t="s">
        <v>780</v>
      </c>
      <c r="B449" t="s">
        <v>12</v>
      </c>
      <c r="C449" t="s">
        <v>23</v>
      </c>
      <c r="D449">
        <v>87400</v>
      </c>
      <c r="E449" t="s">
        <v>21</v>
      </c>
      <c r="F449" t="s">
        <v>28</v>
      </c>
      <c r="G449" t="str">
        <f>IF(B449="", "Not Disclosed", B449)</f>
        <v>Female</v>
      </c>
      <c r="H449" s="4">
        <f>IF(F449="Not Rated", 0, D449 * VLOOKUP(C449, BonusRules!$A$2:$F$13, MATCH(F449, BonusRules!$B$1:$F$1, 0), FALSE))</f>
        <v>874</v>
      </c>
      <c r="I449">
        <f>D449 + H449</f>
        <v>88274</v>
      </c>
      <c r="J449">
        <f t="shared" si="12"/>
        <v>1</v>
      </c>
      <c r="K449" t="str">
        <f t="shared" si="13"/>
        <v>80K-90K</v>
      </c>
    </row>
    <row r="450" spans="1:11" ht="15.75">
      <c r="A450" t="s">
        <v>508</v>
      </c>
      <c r="B450" t="s">
        <v>12</v>
      </c>
      <c r="C450" t="s">
        <v>23</v>
      </c>
      <c r="D450">
        <v>88030</v>
      </c>
      <c r="E450" t="s">
        <v>17</v>
      </c>
      <c r="F450" t="s">
        <v>28</v>
      </c>
      <c r="G450" t="str">
        <f>IF(B450="", "Not Disclosed", B450)</f>
        <v>Female</v>
      </c>
      <c r="H450" s="4">
        <f>IF(F450="Not Rated", 0, D450 * VLOOKUP(C450, BonusRules!$A$2:$F$13, MATCH(F450, BonusRules!$B$1:$F$1, 0), FALSE))</f>
        <v>880.30000000000007</v>
      </c>
      <c r="I450">
        <f>D450 + H450</f>
        <v>88910.3</v>
      </c>
      <c r="J450">
        <f t="shared" si="12"/>
        <v>1</v>
      </c>
      <c r="K450" t="str">
        <f t="shared" si="13"/>
        <v>80K-90K</v>
      </c>
    </row>
    <row r="451" spans="1:11" ht="15.75">
      <c r="A451" t="s">
        <v>964</v>
      </c>
      <c r="B451" t="s">
        <v>12</v>
      </c>
      <c r="C451" t="s">
        <v>67</v>
      </c>
      <c r="D451">
        <v>67910</v>
      </c>
      <c r="E451" t="s">
        <v>21</v>
      </c>
      <c r="F451" t="s">
        <v>28</v>
      </c>
      <c r="G451" t="str">
        <f>IF(B451="", "Not Disclosed", B451)</f>
        <v>Female</v>
      </c>
      <c r="H451" s="4">
        <f>IF(F451="Not Rated", 0, D451 * VLOOKUP(C451, BonusRules!$A$2:$F$13, MATCH(F451, BonusRules!$B$1:$F$1, 0), FALSE))</f>
        <v>882.82999999999993</v>
      </c>
      <c r="I451">
        <f>D451 + H451</f>
        <v>68792.83</v>
      </c>
      <c r="J451">
        <f t="shared" ref="J451:J514" si="14">IF(D451&lt;90000, 1, 0)</f>
        <v>1</v>
      </c>
      <c r="K451" t="str">
        <f t="shared" ref="K451:K514" si="15">CONCATENATE(ROUNDDOWN(D451/10000,0)*10, "K-", (ROUNDDOWN(D451/10000,0)+1)*10, "K")</f>
        <v>60K-70K</v>
      </c>
    </row>
    <row r="452" spans="1:11" ht="15.75">
      <c r="A452" t="s">
        <v>748</v>
      </c>
      <c r="C452" t="s">
        <v>27</v>
      </c>
      <c r="D452">
        <v>67960</v>
      </c>
      <c r="E452" t="s">
        <v>17</v>
      </c>
      <c r="F452" t="s">
        <v>28</v>
      </c>
      <c r="G452" t="str">
        <f>IF(B452="", "Not Disclosed", B452)</f>
        <v>Not Disclosed</v>
      </c>
      <c r="H452" s="4">
        <f>IF(F452="Not Rated", 0, D452 * VLOOKUP(C452, BonusRules!$A$2:$F$13, MATCH(F452, BonusRules!$B$1:$F$1, 0), FALSE))</f>
        <v>883.4799999999999</v>
      </c>
      <c r="I452">
        <f>D452 + H452</f>
        <v>68843.48</v>
      </c>
      <c r="J452">
        <f t="shared" si="14"/>
        <v>1</v>
      </c>
      <c r="K452" t="str">
        <f t="shared" si="15"/>
        <v>60K-70K</v>
      </c>
    </row>
    <row r="453" spans="1:11" ht="15.75">
      <c r="A453" t="s">
        <v>585</v>
      </c>
      <c r="B453" t="s">
        <v>12</v>
      </c>
      <c r="C453" t="s">
        <v>67</v>
      </c>
      <c r="D453">
        <v>68010</v>
      </c>
      <c r="E453" t="s">
        <v>17</v>
      </c>
      <c r="F453" t="s">
        <v>28</v>
      </c>
      <c r="G453" t="str">
        <f>IF(B453="", "Not Disclosed", B453)</f>
        <v>Female</v>
      </c>
      <c r="H453" s="4">
        <f>IF(F453="Not Rated", 0, D453 * VLOOKUP(C453, BonusRules!$A$2:$F$13, MATCH(F453, BonusRules!$B$1:$F$1, 0), FALSE))</f>
        <v>884.13</v>
      </c>
      <c r="I453">
        <f>D453 + H453</f>
        <v>68894.13</v>
      </c>
      <c r="J453">
        <f t="shared" si="14"/>
        <v>1</v>
      </c>
      <c r="K453" t="str">
        <f t="shared" si="15"/>
        <v>60K-70K</v>
      </c>
    </row>
    <row r="454" spans="1:11" ht="15.75">
      <c r="A454" t="s">
        <v>842</v>
      </c>
      <c r="B454" t="s">
        <v>7</v>
      </c>
      <c r="C454" t="s">
        <v>31</v>
      </c>
      <c r="D454">
        <v>58960</v>
      </c>
      <c r="E454" t="s">
        <v>9</v>
      </c>
      <c r="F454" t="s">
        <v>28</v>
      </c>
      <c r="G454" t="str">
        <f>IF(B454="", "Not Disclosed", B454)</f>
        <v>Male</v>
      </c>
      <c r="H454" s="4">
        <f>IF(F454="Not Rated", 0, D454 * VLOOKUP(C454, BonusRules!$A$2:$F$13, MATCH(F454, BonusRules!$B$1:$F$1, 0), FALSE))</f>
        <v>884.4</v>
      </c>
      <c r="I454">
        <f>D454 + H454</f>
        <v>59844.4</v>
      </c>
      <c r="J454">
        <f t="shared" si="14"/>
        <v>1</v>
      </c>
      <c r="K454" t="str">
        <f t="shared" si="15"/>
        <v>50K-60K</v>
      </c>
    </row>
    <row r="455" spans="1:11" ht="15.75">
      <c r="A455" t="s">
        <v>742</v>
      </c>
      <c r="B455" t="s">
        <v>12</v>
      </c>
      <c r="C455" t="s">
        <v>34</v>
      </c>
      <c r="D455">
        <v>49520</v>
      </c>
      <c r="E455" t="s">
        <v>17</v>
      </c>
      <c r="F455" t="s">
        <v>28</v>
      </c>
      <c r="G455" t="str">
        <f>IF(B455="", "Not Disclosed", B455)</f>
        <v>Female</v>
      </c>
      <c r="H455" s="4">
        <f>IF(F455="Not Rated", 0, D455 * VLOOKUP(C455, BonusRules!$A$2:$F$13, MATCH(F455, BonusRules!$B$1:$F$1, 0), FALSE))</f>
        <v>891.3599999999999</v>
      </c>
      <c r="I455">
        <f>D455 + H455</f>
        <v>50411.360000000001</v>
      </c>
      <c r="J455">
        <f t="shared" si="14"/>
        <v>1</v>
      </c>
      <c r="K455" t="str">
        <f t="shared" si="15"/>
        <v>40K-50K</v>
      </c>
    </row>
    <row r="456" spans="1:11" ht="15.75">
      <c r="A456" t="s">
        <v>351</v>
      </c>
      <c r="B456" t="s">
        <v>12</v>
      </c>
      <c r="C456" t="s">
        <v>53</v>
      </c>
      <c r="D456">
        <v>74390</v>
      </c>
      <c r="E456" t="s">
        <v>21</v>
      </c>
      <c r="F456" t="s">
        <v>28</v>
      </c>
      <c r="G456" t="str">
        <f>IF(B456="", "Not Disclosed", B456)</f>
        <v>Female</v>
      </c>
      <c r="H456" s="4">
        <f>IF(F456="Not Rated", 0, D456 * VLOOKUP(C456, BonusRules!$A$2:$F$13, MATCH(F456, BonusRules!$B$1:$F$1, 0), FALSE))</f>
        <v>892.68000000000006</v>
      </c>
      <c r="I456">
        <f>D456 + H456</f>
        <v>75282.679999999993</v>
      </c>
      <c r="J456">
        <f t="shared" si="14"/>
        <v>1</v>
      </c>
      <c r="K456" t="str">
        <f t="shared" si="15"/>
        <v>70K-80K</v>
      </c>
    </row>
    <row r="457" spans="1:11" ht="15.75">
      <c r="A457" t="s">
        <v>647</v>
      </c>
      <c r="B457" t="s">
        <v>7</v>
      </c>
      <c r="C457" t="s">
        <v>20</v>
      </c>
      <c r="D457">
        <v>46990</v>
      </c>
      <c r="E457" t="s">
        <v>21</v>
      </c>
      <c r="F457" t="s">
        <v>28</v>
      </c>
      <c r="G457" t="str">
        <f>IF(B457="", "Not Disclosed", B457)</f>
        <v>Male</v>
      </c>
      <c r="H457" s="4">
        <f>IF(F457="Not Rated", 0, D457 * VLOOKUP(C457, BonusRules!$A$2:$F$13, MATCH(F457, BonusRules!$B$1:$F$1, 0), FALSE))</f>
        <v>892.81</v>
      </c>
      <c r="I457">
        <f>D457 + H457</f>
        <v>47882.81</v>
      </c>
      <c r="J457">
        <f t="shared" si="14"/>
        <v>1</v>
      </c>
      <c r="K457" t="str">
        <f t="shared" si="15"/>
        <v>40K-50K</v>
      </c>
    </row>
    <row r="458" spans="1:11" ht="15.75">
      <c r="A458" t="s">
        <v>134</v>
      </c>
      <c r="B458" t="s">
        <v>7</v>
      </c>
      <c r="C458" t="s">
        <v>23</v>
      </c>
      <c r="D458">
        <v>90080</v>
      </c>
      <c r="E458" t="s">
        <v>21</v>
      </c>
      <c r="F458" t="s">
        <v>28</v>
      </c>
      <c r="G458" t="str">
        <f>IF(B458="", "Not Disclosed", B458)</f>
        <v>Male</v>
      </c>
      <c r="H458" s="4">
        <f>IF(F458="Not Rated", 0, D458 * VLOOKUP(C458, BonusRules!$A$2:$F$13, MATCH(F458, BonusRules!$B$1:$F$1, 0), FALSE))</f>
        <v>900.80000000000007</v>
      </c>
      <c r="I458">
        <f>D458 + H458</f>
        <v>90980.800000000003</v>
      </c>
      <c r="J458">
        <f t="shared" si="14"/>
        <v>0</v>
      </c>
      <c r="K458" t="str">
        <f t="shared" si="15"/>
        <v>90K-100K</v>
      </c>
    </row>
    <row r="459" spans="1:11" ht="15.75">
      <c r="A459" t="s">
        <v>656</v>
      </c>
      <c r="B459" t="s">
        <v>7</v>
      </c>
      <c r="C459" t="s">
        <v>53</v>
      </c>
      <c r="D459">
        <v>75600</v>
      </c>
      <c r="E459" t="s">
        <v>17</v>
      </c>
      <c r="F459" t="s">
        <v>28</v>
      </c>
      <c r="G459" t="str">
        <f>IF(B459="", "Not Disclosed", B459)</f>
        <v>Male</v>
      </c>
      <c r="H459" s="4">
        <f>IF(F459="Not Rated", 0, D459 * VLOOKUP(C459, BonusRules!$A$2:$F$13, MATCH(F459, BonusRules!$B$1:$F$1, 0), FALSE))</f>
        <v>907.2</v>
      </c>
      <c r="I459">
        <f>D459 + H459</f>
        <v>76507.199999999997</v>
      </c>
      <c r="J459">
        <f t="shared" si="14"/>
        <v>1</v>
      </c>
      <c r="K459" t="str">
        <f t="shared" si="15"/>
        <v>70K-80K</v>
      </c>
    </row>
    <row r="460" spans="1:11" ht="15.75">
      <c r="A460" t="s">
        <v>300</v>
      </c>
      <c r="B460" t="s">
        <v>7</v>
      </c>
      <c r="C460" t="s">
        <v>42</v>
      </c>
      <c r="D460">
        <v>47760</v>
      </c>
      <c r="E460" t="s">
        <v>21</v>
      </c>
      <c r="F460" t="s">
        <v>28</v>
      </c>
      <c r="G460" t="str">
        <f>IF(B460="", "Not Disclosed", B460)</f>
        <v>Male</v>
      </c>
      <c r="H460" s="4">
        <f>IF(F460="Not Rated", 0, D460 * VLOOKUP(C460, BonusRules!$A$2:$F$13, MATCH(F460, BonusRules!$B$1:$F$1, 0), FALSE))</f>
        <v>907.43999999999994</v>
      </c>
      <c r="I460">
        <f>D460 + H460</f>
        <v>48667.44</v>
      </c>
      <c r="J460">
        <f t="shared" si="14"/>
        <v>1</v>
      </c>
      <c r="K460" t="str">
        <f t="shared" si="15"/>
        <v>40K-50K</v>
      </c>
    </row>
    <row r="461" spans="1:11" ht="15.75">
      <c r="A461" t="s">
        <v>108</v>
      </c>
      <c r="B461" t="s">
        <v>7</v>
      </c>
      <c r="C461" t="s">
        <v>27</v>
      </c>
      <c r="D461">
        <v>69860</v>
      </c>
      <c r="E461" t="s">
        <v>21</v>
      </c>
      <c r="F461" t="s">
        <v>28</v>
      </c>
      <c r="G461" t="str">
        <f>IF(B461="", "Not Disclosed", B461)</f>
        <v>Male</v>
      </c>
      <c r="H461" s="4">
        <f>IF(F461="Not Rated", 0, D461 * VLOOKUP(C461, BonusRules!$A$2:$F$13, MATCH(F461, BonusRules!$B$1:$F$1, 0), FALSE))</f>
        <v>908.18</v>
      </c>
      <c r="I461">
        <f>D461 + H461</f>
        <v>70768.179999999993</v>
      </c>
      <c r="J461">
        <f t="shared" si="14"/>
        <v>1</v>
      </c>
      <c r="K461" t="str">
        <f t="shared" si="15"/>
        <v>60K-70K</v>
      </c>
    </row>
    <row r="462" spans="1:11" ht="15.75">
      <c r="A462" t="s">
        <v>106</v>
      </c>
      <c r="B462" t="s">
        <v>7</v>
      </c>
      <c r="C462" t="s">
        <v>31</v>
      </c>
      <c r="D462">
        <v>60560</v>
      </c>
      <c r="E462" t="s">
        <v>17</v>
      </c>
      <c r="F462" t="s">
        <v>28</v>
      </c>
      <c r="G462" t="str">
        <f>IF(B462="", "Not Disclosed", B462)</f>
        <v>Male</v>
      </c>
      <c r="H462" s="4">
        <f>IF(F462="Not Rated", 0, D462 * VLOOKUP(C462, BonusRules!$A$2:$F$13, MATCH(F462, BonusRules!$B$1:$F$1, 0), FALSE))</f>
        <v>908.4</v>
      </c>
      <c r="I462">
        <f>D462 + H462</f>
        <v>61468.4</v>
      </c>
      <c r="J462">
        <f t="shared" si="14"/>
        <v>1</v>
      </c>
      <c r="K462" t="str">
        <f t="shared" si="15"/>
        <v>60K-70K</v>
      </c>
    </row>
    <row r="463" spans="1:11" ht="15.75">
      <c r="A463" t="s">
        <v>832</v>
      </c>
      <c r="C463" t="s">
        <v>8</v>
      </c>
      <c r="D463">
        <v>75990</v>
      </c>
      <c r="E463" t="s">
        <v>21</v>
      </c>
      <c r="F463" t="s">
        <v>28</v>
      </c>
      <c r="G463" t="str">
        <f>IF(B463="", "Not Disclosed", B463)</f>
        <v>Not Disclosed</v>
      </c>
      <c r="H463" s="4">
        <f>IF(F463="Not Rated", 0, D463 * VLOOKUP(C463, BonusRules!$A$2:$F$13, MATCH(F463, BonusRules!$B$1:$F$1, 0), FALSE))</f>
        <v>911.88</v>
      </c>
      <c r="I463">
        <f>D463 + H463</f>
        <v>76901.88</v>
      </c>
      <c r="J463">
        <f t="shared" si="14"/>
        <v>1</v>
      </c>
      <c r="K463" t="str">
        <f t="shared" si="15"/>
        <v>70K-80K</v>
      </c>
    </row>
    <row r="464" spans="1:11" ht="15.75">
      <c r="A464" t="s">
        <v>344</v>
      </c>
      <c r="B464" t="s">
        <v>7</v>
      </c>
      <c r="C464" t="s">
        <v>67</v>
      </c>
      <c r="D464">
        <v>70230</v>
      </c>
      <c r="E464" t="s">
        <v>21</v>
      </c>
      <c r="F464" t="s">
        <v>28</v>
      </c>
      <c r="G464" t="str">
        <f>IF(B464="", "Not Disclosed", B464)</f>
        <v>Male</v>
      </c>
      <c r="H464" s="4">
        <f>IF(F464="Not Rated", 0, D464 * VLOOKUP(C464, BonusRules!$A$2:$F$13, MATCH(F464, BonusRules!$B$1:$F$1, 0), FALSE))</f>
        <v>912.99</v>
      </c>
      <c r="I464">
        <f>D464 + H464</f>
        <v>71142.990000000005</v>
      </c>
      <c r="J464">
        <f t="shared" si="14"/>
        <v>1</v>
      </c>
      <c r="K464" t="str">
        <f t="shared" si="15"/>
        <v>70K-80K</v>
      </c>
    </row>
    <row r="465" spans="1:11" ht="15.75">
      <c r="A465" t="s">
        <v>44</v>
      </c>
      <c r="B465" t="s">
        <v>12</v>
      </c>
      <c r="C465" t="s">
        <v>8</v>
      </c>
      <c r="D465">
        <v>76300</v>
      </c>
      <c r="E465" t="s">
        <v>21</v>
      </c>
      <c r="F465" t="s">
        <v>28</v>
      </c>
      <c r="G465" t="str">
        <f>IF(B465="", "Not Disclosed", B465)</f>
        <v>Female</v>
      </c>
      <c r="H465" s="4">
        <f>IF(F465="Not Rated", 0, D465 * VLOOKUP(C465, BonusRules!$A$2:$F$13, MATCH(F465, BonusRules!$B$1:$F$1, 0), FALSE))</f>
        <v>915.6</v>
      </c>
      <c r="I465">
        <f>D465 + H465</f>
        <v>77215.600000000006</v>
      </c>
      <c r="J465">
        <f t="shared" si="14"/>
        <v>1</v>
      </c>
      <c r="K465" t="str">
        <f t="shared" si="15"/>
        <v>70K-80K</v>
      </c>
    </row>
    <row r="466" spans="1:11" ht="15.75">
      <c r="A466" t="s">
        <v>806</v>
      </c>
      <c r="B466" t="s">
        <v>12</v>
      </c>
      <c r="C466" t="s">
        <v>37</v>
      </c>
      <c r="D466">
        <v>91930</v>
      </c>
      <c r="E466" t="s">
        <v>21</v>
      </c>
      <c r="F466" t="s">
        <v>28</v>
      </c>
      <c r="G466" t="str">
        <f>IF(B466="", "Not Disclosed", B466)</f>
        <v>Female</v>
      </c>
      <c r="H466" s="4">
        <f>IF(F466="Not Rated", 0, D466 * VLOOKUP(C466, BonusRules!$A$2:$F$13, MATCH(F466, BonusRules!$B$1:$F$1, 0), FALSE))</f>
        <v>919.30000000000007</v>
      </c>
      <c r="I466">
        <f>D466 + H466</f>
        <v>92849.3</v>
      </c>
      <c r="J466">
        <f t="shared" si="14"/>
        <v>0</v>
      </c>
      <c r="K466" t="str">
        <f t="shared" si="15"/>
        <v>90K-100K</v>
      </c>
    </row>
    <row r="467" spans="1:11" ht="15.75">
      <c r="A467" t="s">
        <v>338</v>
      </c>
      <c r="B467" t="s">
        <v>7</v>
      </c>
      <c r="C467" t="s">
        <v>23</v>
      </c>
      <c r="D467">
        <v>92190</v>
      </c>
      <c r="E467" t="s">
        <v>17</v>
      </c>
      <c r="F467" t="s">
        <v>28</v>
      </c>
      <c r="G467" t="str">
        <f>IF(B467="", "Not Disclosed", B467)</f>
        <v>Male</v>
      </c>
      <c r="H467" s="4">
        <f>IF(F467="Not Rated", 0, D467 * VLOOKUP(C467, BonusRules!$A$2:$F$13, MATCH(F467, BonusRules!$B$1:$F$1, 0), FALSE))</f>
        <v>921.9</v>
      </c>
      <c r="I467">
        <f>D467 + H467</f>
        <v>93111.9</v>
      </c>
      <c r="J467">
        <f t="shared" si="14"/>
        <v>0</v>
      </c>
      <c r="K467" t="str">
        <f t="shared" si="15"/>
        <v>90K-100K</v>
      </c>
    </row>
    <row r="468" spans="1:11" ht="15.75">
      <c r="A468" t="s">
        <v>181</v>
      </c>
      <c r="B468" t="s">
        <v>7</v>
      </c>
      <c r="C468" t="s">
        <v>20</v>
      </c>
      <c r="D468">
        <v>48690</v>
      </c>
      <c r="E468" t="s">
        <v>9</v>
      </c>
      <c r="F468" t="s">
        <v>28</v>
      </c>
      <c r="G468" t="str">
        <f>IF(B468="", "Not Disclosed", B468)</f>
        <v>Male</v>
      </c>
      <c r="H468" s="4">
        <f>IF(F468="Not Rated", 0, D468 * VLOOKUP(C468, BonusRules!$A$2:$F$13, MATCH(F468, BonusRules!$B$1:$F$1, 0), FALSE))</f>
        <v>925.11</v>
      </c>
      <c r="I468">
        <f>D468 + H468</f>
        <v>49615.11</v>
      </c>
      <c r="J468">
        <f t="shared" si="14"/>
        <v>1</v>
      </c>
      <c r="K468" t="str">
        <f t="shared" si="15"/>
        <v>40K-50K</v>
      </c>
    </row>
    <row r="469" spans="1:11" ht="15.75">
      <c r="A469" t="s">
        <v>510</v>
      </c>
      <c r="B469" t="s">
        <v>7</v>
      </c>
      <c r="C469" t="s">
        <v>34</v>
      </c>
      <c r="D469">
        <v>51520</v>
      </c>
      <c r="E469" t="s">
        <v>17</v>
      </c>
      <c r="F469" t="s">
        <v>28</v>
      </c>
      <c r="G469" t="str">
        <f>IF(B469="", "Not Disclosed", B469)</f>
        <v>Male</v>
      </c>
      <c r="H469" s="4">
        <f>IF(F469="Not Rated", 0, D469 * VLOOKUP(C469, BonusRules!$A$2:$F$13, MATCH(F469, BonusRules!$B$1:$F$1, 0), FALSE))</f>
        <v>927.3599999999999</v>
      </c>
      <c r="I469">
        <f>D469 + H469</f>
        <v>52447.360000000001</v>
      </c>
      <c r="J469">
        <f t="shared" si="14"/>
        <v>1</v>
      </c>
      <c r="K469" t="str">
        <f t="shared" si="15"/>
        <v>50K-60K</v>
      </c>
    </row>
    <row r="470" spans="1:11" ht="15.75">
      <c r="A470" t="s">
        <v>701</v>
      </c>
      <c r="B470" t="s">
        <v>7</v>
      </c>
      <c r="C470" t="s">
        <v>31</v>
      </c>
      <c r="D470">
        <v>61920</v>
      </c>
      <c r="E470" t="s">
        <v>21</v>
      </c>
      <c r="F470" t="s">
        <v>28</v>
      </c>
      <c r="G470" t="str">
        <f>IF(B470="", "Not Disclosed", B470)</f>
        <v>Male</v>
      </c>
      <c r="H470" s="4">
        <f>IF(F470="Not Rated", 0, D470 * VLOOKUP(C470, BonusRules!$A$2:$F$13, MATCH(F470, BonusRules!$B$1:$F$1, 0), FALSE))</f>
        <v>928.8</v>
      </c>
      <c r="I470">
        <f>D470 + H470</f>
        <v>62848.800000000003</v>
      </c>
      <c r="J470">
        <f t="shared" si="14"/>
        <v>1</v>
      </c>
      <c r="K470" t="str">
        <f t="shared" si="15"/>
        <v>60K-70K</v>
      </c>
    </row>
    <row r="471" spans="1:11" ht="15.75">
      <c r="A471" t="s">
        <v>562</v>
      </c>
      <c r="C471" t="s">
        <v>23</v>
      </c>
      <c r="D471">
        <v>93160</v>
      </c>
      <c r="E471" t="s">
        <v>9</v>
      </c>
      <c r="F471" t="s">
        <v>28</v>
      </c>
      <c r="G471" t="str">
        <f>IF(B471="", "Not Disclosed", B471)</f>
        <v>Not Disclosed</v>
      </c>
      <c r="H471" s="4">
        <f>IF(F471="Not Rated", 0, D471 * VLOOKUP(C471, BonusRules!$A$2:$F$13, MATCH(F471, BonusRules!$B$1:$F$1, 0), FALSE))</f>
        <v>931.6</v>
      </c>
      <c r="I471">
        <f>D471 + H471</f>
        <v>94091.6</v>
      </c>
      <c r="J471">
        <f t="shared" si="14"/>
        <v>0</v>
      </c>
      <c r="K471" t="str">
        <f t="shared" si="15"/>
        <v>90K-100K</v>
      </c>
    </row>
    <row r="472" spans="1:11" ht="15.75">
      <c r="A472" t="s">
        <v>547</v>
      </c>
      <c r="B472" t="s">
        <v>12</v>
      </c>
      <c r="C472" t="s">
        <v>23</v>
      </c>
      <c r="D472">
        <v>93270</v>
      </c>
      <c r="E472" t="s">
        <v>9</v>
      </c>
      <c r="F472" t="s">
        <v>28</v>
      </c>
      <c r="G472" t="str">
        <f>IF(B472="", "Not Disclosed", B472)</f>
        <v>Female</v>
      </c>
      <c r="H472" s="4">
        <f>IF(F472="Not Rated", 0, D472 * VLOOKUP(C472, BonusRules!$A$2:$F$13, MATCH(F472, BonusRules!$B$1:$F$1, 0), FALSE))</f>
        <v>932.7</v>
      </c>
      <c r="I472">
        <f>D472 + H472</f>
        <v>94202.7</v>
      </c>
      <c r="J472">
        <f t="shared" si="14"/>
        <v>0</v>
      </c>
      <c r="K472" t="str">
        <f t="shared" si="15"/>
        <v>90K-100K</v>
      </c>
    </row>
    <row r="473" spans="1:11" ht="15.75">
      <c r="A473" t="s">
        <v>670</v>
      </c>
      <c r="C473" t="s">
        <v>8</v>
      </c>
      <c r="D473">
        <v>77910</v>
      </c>
      <c r="E473" t="s">
        <v>21</v>
      </c>
      <c r="F473" t="s">
        <v>28</v>
      </c>
      <c r="G473" t="str">
        <f>IF(B473="", "Not Disclosed", B473)</f>
        <v>Not Disclosed</v>
      </c>
      <c r="H473" s="4">
        <f>IF(F473="Not Rated", 0, D473 * VLOOKUP(C473, BonusRules!$A$2:$F$13, MATCH(F473, BonusRules!$B$1:$F$1, 0), FALSE))</f>
        <v>934.92000000000007</v>
      </c>
      <c r="I473">
        <f>D473 + H473</f>
        <v>78844.92</v>
      </c>
      <c r="J473">
        <f t="shared" si="14"/>
        <v>1</v>
      </c>
      <c r="K473" t="str">
        <f t="shared" si="15"/>
        <v>70K-80K</v>
      </c>
    </row>
    <row r="474" spans="1:11" ht="15.75">
      <c r="A474" t="s">
        <v>662</v>
      </c>
      <c r="B474" t="s">
        <v>12</v>
      </c>
      <c r="C474" t="s">
        <v>50</v>
      </c>
      <c r="D474">
        <v>46750</v>
      </c>
      <c r="E474" t="s">
        <v>9</v>
      </c>
      <c r="F474" t="s">
        <v>28</v>
      </c>
      <c r="G474" t="str">
        <f>IF(B474="", "Not Disclosed", B474)</f>
        <v>Female</v>
      </c>
      <c r="H474" s="4">
        <f>IF(F474="Not Rated", 0, D474 * VLOOKUP(C474, BonusRules!$A$2:$F$13, MATCH(F474, BonusRules!$B$1:$F$1, 0), FALSE))</f>
        <v>935</v>
      </c>
      <c r="I474">
        <f>D474 + H474</f>
        <v>47685</v>
      </c>
      <c r="J474">
        <f t="shared" si="14"/>
        <v>1</v>
      </c>
      <c r="K474" t="str">
        <f t="shared" si="15"/>
        <v>40K-50K</v>
      </c>
    </row>
    <row r="475" spans="1:11" ht="15.75">
      <c r="A475" t="s">
        <v>485</v>
      </c>
      <c r="B475" t="s">
        <v>12</v>
      </c>
      <c r="C475" t="s">
        <v>8</v>
      </c>
      <c r="D475">
        <v>78020</v>
      </c>
      <c r="E475" t="s">
        <v>9</v>
      </c>
      <c r="F475" t="s">
        <v>28</v>
      </c>
      <c r="G475" t="str">
        <f>IF(B475="", "Not Disclosed", B475)</f>
        <v>Female</v>
      </c>
      <c r="H475" s="4">
        <f>IF(F475="Not Rated", 0, D475 * VLOOKUP(C475, BonusRules!$A$2:$F$13, MATCH(F475, BonusRules!$B$1:$F$1, 0), FALSE))</f>
        <v>936.24</v>
      </c>
      <c r="I475">
        <f>D475 + H475</f>
        <v>78956.240000000005</v>
      </c>
      <c r="J475">
        <f t="shared" si="14"/>
        <v>1</v>
      </c>
      <c r="K475" t="str">
        <f t="shared" si="15"/>
        <v>70K-80K</v>
      </c>
    </row>
    <row r="476" spans="1:11" ht="15.75">
      <c r="A476" t="s">
        <v>782</v>
      </c>
      <c r="B476" t="s">
        <v>7</v>
      </c>
      <c r="C476" t="s">
        <v>53</v>
      </c>
      <c r="D476">
        <v>78020</v>
      </c>
      <c r="E476" t="s">
        <v>21</v>
      </c>
      <c r="F476" t="s">
        <v>28</v>
      </c>
      <c r="G476" t="str">
        <f>IF(B476="", "Not Disclosed", B476)</f>
        <v>Male</v>
      </c>
      <c r="H476" s="4">
        <f>IF(F476="Not Rated", 0, D476 * VLOOKUP(C476, BonusRules!$A$2:$F$13, MATCH(F476, BonusRules!$B$1:$F$1, 0), FALSE))</f>
        <v>936.24</v>
      </c>
      <c r="I476">
        <f>D476 + H476</f>
        <v>78956.240000000005</v>
      </c>
      <c r="J476">
        <f t="shared" si="14"/>
        <v>1</v>
      </c>
      <c r="K476" t="str">
        <f t="shared" si="15"/>
        <v>70K-80K</v>
      </c>
    </row>
    <row r="477" spans="1:11" ht="15.75">
      <c r="A477" t="s">
        <v>238</v>
      </c>
      <c r="B477" t="s">
        <v>7</v>
      </c>
      <c r="C477" t="s">
        <v>67</v>
      </c>
      <c r="D477">
        <v>72040</v>
      </c>
      <c r="E477" t="s">
        <v>17</v>
      </c>
      <c r="F477" t="s">
        <v>28</v>
      </c>
      <c r="G477" t="str">
        <f>IF(B477="", "Not Disclosed", B477)</f>
        <v>Male</v>
      </c>
      <c r="H477" s="4">
        <f>IF(F477="Not Rated", 0, D477 * VLOOKUP(C477, BonusRules!$A$2:$F$13, MATCH(F477, BonusRules!$B$1:$F$1, 0), FALSE))</f>
        <v>936.52</v>
      </c>
      <c r="I477">
        <f>D477 + H477</f>
        <v>72976.52</v>
      </c>
      <c r="J477">
        <f t="shared" si="14"/>
        <v>1</v>
      </c>
      <c r="K477" t="str">
        <f t="shared" si="15"/>
        <v>70K-80K</v>
      </c>
    </row>
    <row r="478" spans="1:11" ht="15.75">
      <c r="A478" t="s">
        <v>304</v>
      </c>
      <c r="B478" t="s">
        <v>7</v>
      </c>
      <c r="C478" t="s">
        <v>67</v>
      </c>
      <c r="D478">
        <v>72160</v>
      </c>
      <c r="E478" t="s">
        <v>21</v>
      </c>
      <c r="F478" t="s">
        <v>28</v>
      </c>
      <c r="G478" t="str">
        <f>IF(B478="", "Not Disclosed", B478)</f>
        <v>Male</v>
      </c>
      <c r="H478" s="4">
        <f>IF(F478="Not Rated", 0, D478 * VLOOKUP(C478, BonusRules!$A$2:$F$13, MATCH(F478, BonusRules!$B$1:$F$1, 0), FALSE))</f>
        <v>938.07999999999993</v>
      </c>
      <c r="I478">
        <f>D478 + H478</f>
        <v>73098.080000000002</v>
      </c>
      <c r="J478">
        <f t="shared" si="14"/>
        <v>1</v>
      </c>
      <c r="K478" t="str">
        <f t="shared" si="15"/>
        <v>70K-80K</v>
      </c>
    </row>
    <row r="479" spans="1:11" ht="15.75">
      <c r="A479" t="s">
        <v>644</v>
      </c>
      <c r="C479" t="s">
        <v>34</v>
      </c>
      <c r="D479">
        <v>52140</v>
      </c>
      <c r="E479" t="s">
        <v>17</v>
      </c>
      <c r="F479" t="s">
        <v>28</v>
      </c>
      <c r="G479" t="str">
        <f>IF(B479="", "Not Disclosed", B479)</f>
        <v>Not Disclosed</v>
      </c>
      <c r="H479" s="4">
        <f>IF(F479="Not Rated", 0, D479 * VLOOKUP(C479, BonusRules!$A$2:$F$13, MATCH(F479, BonusRules!$B$1:$F$1, 0), FALSE))</f>
        <v>938.52</v>
      </c>
      <c r="I479">
        <f>D479 + H479</f>
        <v>53078.52</v>
      </c>
      <c r="J479">
        <f t="shared" si="14"/>
        <v>1</v>
      </c>
      <c r="K479" t="str">
        <f t="shared" si="15"/>
        <v>50K-60K</v>
      </c>
    </row>
    <row r="480" spans="1:11" ht="15.75">
      <c r="A480" t="s">
        <v>335</v>
      </c>
      <c r="B480" t="s">
        <v>12</v>
      </c>
      <c r="C480" t="s">
        <v>42</v>
      </c>
      <c r="D480">
        <v>49530</v>
      </c>
      <c r="E480" t="s">
        <v>9</v>
      </c>
      <c r="F480" t="s">
        <v>28</v>
      </c>
      <c r="G480" t="str">
        <f>IF(B480="", "Not Disclosed", B480)</f>
        <v>Female</v>
      </c>
      <c r="H480" s="4">
        <f>IF(F480="Not Rated", 0, D480 * VLOOKUP(C480, BonusRules!$A$2:$F$13, MATCH(F480, BonusRules!$B$1:$F$1, 0), FALSE))</f>
        <v>941.06999999999994</v>
      </c>
      <c r="I480">
        <f>D480 + H480</f>
        <v>50471.07</v>
      </c>
      <c r="J480">
        <f t="shared" si="14"/>
        <v>1</v>
      </c>
      <c r="K480" t="str">
        <f t="shared" si="15"/>
        <v>40K-50K</v>
      </c>
    </row>
    <row r="481" spans="1:11" ht="15.75">
      <c r="A481" t="s">
        <v>223</v>
      </c>
      <c r="B481" t="s">
        <v>7</v>
      </c>
      <c r="C481" t="s">
        <v>8</v>
      </c>
      <c r="D481">
        <v>78490</v>
      </c>
      <c r="E481" t="s">
        <v>17</v>
      </c>
      <c r="F481" t="s">
        <v>28</v>
      </c>
      <c r="G481" t="str">
        <f>IF(B481="", "Not Disclosed", B481)</f>
        <v>Male</v>
      </c>
      <c r="H481" s="4">
        <f>IF(F481="Not Rated", 0, D481 * VLOOKUP(C481, BonusRules!$A$2:$F$13, MATCH(F481, BonusRules!$B$1:$F$1, 0), FALSE))</f>
        <v>941.88</v>
      </c>
      <c r="I481">
        <f>D481 + H481</f>
        <v>79431.88</v>
      </c>
      <c r="J481">
        <f t="shared" si="14"/>
        <v>1</v>
      </c>
      <c r="K481" t="str">
        <f t="shared" si="15"/>
        <v>70K-80K</v>
      </c>
    </row>
    <row r="482" spans="1:11" ht="15.75">
      <c r="A482" t="s">
        <v>889</v>
      </c>
      <c r="B482" t="s">
        <v>7</v>
      </c>
      <c r="C482" t="s">
        <v>27</v>
      </c>
      <c r="D482">
        <v>72550</v>
      </c>
      <c r="E482" t="s">
        <v>9</v>
      </c>
      <c r="F482" t="s">
        <v>28</v>
      </c>
      <c r="G482" t="str">
        <f>IF(B482="", "Not Disclosed", B482)</f>
        <v>Male</v>
      </c>
      <c r="H482" s="4">
        <f>IF(F482="Not Rated", 0, D482 * VLOOKUP(C482, BonusRules!$A$2:$F$13, MATCH(F482, BonusRules!$B$1:$F$1, 0), FALSE))</f>
        <v>943.15</v>
      </c>
      <c r="I482">
        <f>D482 + H482</f>
        <v>73493.149999999994</v>
      </c>
      <c r="J482">
        <f t="shared" si="14"/>
        <v>1</v>
      </c>
      <c r="K482" t="str">
        <f t="shared" si="15"/>
        <v>70K-80K</v>
      </c>
    </row>
    <row r="483" spans="1:11" ht="15.75">
      <c r="A483" t="s">
        <v>159</v>
      </c>
      <c r="B483" t="s">
        <v>7</v>
      </c>
      <c r="C483" t="s">
        <v>27</v>
      </c>
      <c r="D483">
        <v>72880</v>
      </c>
      <c r="E483" t="s">
        <v>21</v>
      </c>
      <c r="F483" t="s">
        <v>28</v>
      </c>
      <c r="G483" t="str">
        <f>IF(B483="", "Not Disclosed", B483)</f>
        <v>Male</v>
      </c>
      <c r="H483" s="4">
        <f>IF(F483="Not Rated", 0, D483 * VLOOKUP(C483, BonusRules!$A$2:$F$13, MATCH(F483, BonusRules!$B$1:$F$1, 0), FALSE))</f>
        <v>947.43999999999994</v>
      </c>
      <c r="I483">
        <f>D483 + H483</f>
        <v>73827.44</v>
      </c>
      <c r="J483">
        <f t="shared" si="14"/>
        <v>1</v>
      </c>
      <c r="K483" t="str">
        <f t="shared" si="15"/>
        <v>70K-80K</v>
      </c>
    </row>
    <row r="484" spans="1:11" ht="15.75">
      <c r="A484" t="s">
        <v>159</v>
      </c>
      <c r="B484" t="s">
        <v>7</v>
      </c>
      <c r="C484" t="s">
        <v>27</v>
      </c>
      <c r="D484">
        <v>72880</v>
      </c>
      <c r="E484" t="s">
        <v>9</v>
      </c>
      <c r="F484" t="s">
        <v>28</v>
      </c>
      <c r="G484" t="str">
        <f>IF(B484="", "Not Disclosed", B484)</f>
        <v>Male</v>
      </c>
      <c r="H484" s="4">
        <f>IF(F484="Not Rated", 0, D484 * VLOOKUP(C484, BonusRules!$A$2:$F$13, MATCH(F484, BonusRules!$B$1:$F$1, 0), FALSE))</f>
        <v>947.43999999999994</v>
      </c>
      <c r="I484">
        <f>D484 + H484</f>
        <v>73827.44</v>
      </c>
      <c r="J484">
        <f t="shared" si="14"/>
        <v>1</v>
      </c>
      <c r="K484" t="str">
        <f t="shared" si="15"/>
        <v>70K-80K</v>
      </c>
    </row>
    <row r="485" spans="1:11" ht="15.75">
      <c r="A485" t="s">
        <v>540</v>
      </c>
      <c r="B485" t="s">
        <v>7</v>
      </c>
      <c r="C485" t="s">
        <v>23</v>
      </c>
      <c r="D485">
        <v>95020</v>
      </c>
      <c r="E485" t="s">
        <v>9</v>
      </c>
      <c r="F485" t="s">
        <v>28</v>
      </c>
      <c r="G485" t="str">
        <f>IF(B485="", "Not Disclosed", B485)</f>
        <v>Male</v>
      </c>
      <c r="H485" s="4">
        <f>IF(F485="Not Rated", 0, D485 * VLOOKUP(C485, BonusRules!$A$2:$F$13, MATCH(F485, BonusRules!$B$1:$F$1, 0), FALSE))</f>
        <v>950.2</v>
      </c>
      <c r="I485">
        <f>D485 + H485</f>
        <v>95970.2</v>
      </c>
      <c r="J485">
        <f t="shared" si="14"/>
        <v>0</v>
      </c>
      <c r="K485" t="str">
        <f t="shared" si="15"/>
        <v>90K-100K</v>
      </c>
    </row>
    <row r="486" spans="1:11" ht="15.75">
      <c r="A486" t="s">
        <v>844</v>
      </c>
      <c r="B486" t="s">
        <v>12</v>
      </c>
      <c r="C486" t="s">
        <v>8</v>
      </c>
      <c r="D486">
        <v>45510</v>
      </c>
      <c r="E486" t="s">
        <v>17</v>
      </c>
      <c r="F486" t="s">
        <v>14</v>
      </c>
      <c r="G486" t="str">
        <f>IF(B486="", "Not Disclosed", B486)</f>
        <v>Female</v>
      </c>
      <c r="H486" s="4">
        <f>IF(F486="Not Rated", 0, D486 * VLOOKUP(C486, BonusRules!$A$2:$F$13, MATCH(F486, BonusRules!$B$1:$F$1, 0), FALSE))</f>
        <v>955.71</v>
      </c>
      <c r="I486">
        <f>D486 + H486</f>
        <v>46465.71</v>
      </c>
      <c r="J486">
        <f t="shared" si="14"/>
        <v>1</v>
      </c>
      <c r="K486" t="str">
        <f t="shared" si="15"/>
        <v>40K-50K</v>
      </c>
    </row>
    <row r="487" spans="1:11" ht="15.75">
      <c r="A487" t="s">
        <v>209</v>
      </c>
      <c r="B487" t="s">
        <v>12</v>
      </c>
      <c r="C487" t="s">
        <v>13</v>
      </c>
      <c r="D487">
        <v>86940</v>
      </c>
      <c r="E487" t="s">
        <v>21</v>
      </c>
      <c r="F487" t="s">
        <v>28</v>
      </c>
      <c r="G487" t="str">
        <f>IF(B487="", "Not Disclosed", B487)</f>
        <v>Female</v>
      </c>
      <c r="H487" s="4">
        <f>IF(F487="Not Rated", 0, D487 * VLOOKUP(C487, BonusRules!$A$2:$F$13, MATCH(F487, BonusRules!$B$1:$F$1, 0), FALSE))</f>
        <v>956.33999999999992</v>
      </c>
      <c r="I487">
        <f>D487 + H487</f>
        <v>87896.34</v>
      </c>
      <c r="J487">
        <f t="shared" si="14"/>
        <v>1</v>
      </c>
      <c r="K487" t="str">
        <f t="shared" si="15"/>
        <v>80K-90K</v>
      </c>
    </row>
    <row r="488" spans="1:11" ht="15.75">
      <c r="A488" t="s">
        <v>849</v>
      </c>
      <c r="B488" t="s">
        <v>12</v>
      </c>
      <c r="C488" t="s">
        <v>8</v>
      </c>
      <c r="D488">
        <v>45590</v>
      </c>
      <c r="E488" t="s">
        <v>17</v>
      </c>
      <c r="F488" t="s">
        <v>14</v>
      </c>
      <c r="G488" t="str">
        <f>IF(B488="", "Not Disclosed", B488)</f>
        <v>Female</v>
      </c>
      <c r="H488" s="4">
        <f>IF(F488="Not Rated", 0, D488 * VLOOKUP(C488, BonusRules!$A$2:$F$13, MATCH(F488, BonusRules!$B$1:$F$1, 0), FALSE))</f>
        <v>957.3900000000001</v>
      </c>
      <c r="I488">
        <f>D488 + H488</f>
        <v>46547.39</v>
      </c>
      <c r="J488">
        <f t="shared" si="14"/>
        <v>1</v>
      </c>
      <c r="K488" t="str">
        <f t="shared" si="15"/>
        <v>40K-50K</v>
      </c>
    </row>
    <row r="489" spans="1:11" ht="15.75">
      <c r="A489" t="s">
        <v>603</v>
      </c>
      <c r="B489" t="s">
        <v>12</v>
      </c>
      <c r="C489" t="s">
        <v>50</v>
      </c>
      <c r="D489">
        <v>47910</v>
      </c>
      <c r="E489" t="s">
        <v>21</v>
      </c>
      <c r="F489" t="s">
        <v>28</v>
      </c>
      <c r="G489" t="str">
        <f>IF(B489="", "Not Disclosed", B489)</f>
        <v>Female</v>
      </c>
      <c r="H489" s="4">
        <f>IF(F489="Not Rated", 0, D489 * VLOOKUP(C489, BonusRules!$A$2:$F$13, MATCH(F489, BonusRules!$B$1:$F$1, 0), FALSE))</f>
        <v>958.2</v>
      </c>
      <c r="I489">
        <f>D489 + H489</f>
        <v>48868.2</v>
      </c>
      <c r="J489">
        <f t="shared" si="14"/>
        <v>1</v>
      </c>
      <c r="K489" t="str">
        <f t="shared" si="15"/>
        <v>40K-50K</v>
      </c>
    </row>
    <row r="490" spans="1:11" ht="15.75">
      <c r="A490" t="s">
        <v>712</v>
      </c>
      <c r="B490" t="s">
        <v>7</v>
      </c>
      <c r="C490" t="s">
        <v>23</v>
      </c>
      <c r="D490">
        <v>96250</v>
      </c>
      <c r="E490" t="s">
        <v>9</v>
      </c>
      <c r="F490" t="s">
        <v>28</v>
      </c>
      <c r="G490" t="str">
        <f>IF(B490="", "Not Disclosed", B490)</f>
        <v>Male</v>
      </c>
      <c r="H490" s="4">
        <f>IF(F490="Not Rated", 0, D490 * VLOOKUP(C490, BonusRules!$A$2:$F$13, MATCH(F490, BonusRules!$B$1:$F$1, 0), FALSE))</f>
        <v>962.5</v>
      </c>
      <c r="I490">
        <f>D490 + H490</f>
        <v>97212.5</v>
      </c>
      <c r="J490">
        <f t="shared" si="14"/>
        <v>0</v>
      </c>
      <c r="K490" t="str">
        <f t="shared" si="15"/>
        <v>90K-100K</v>
      </c>
    </row>
    <row r="491" spans="1:11" ht="15.75">
      <c r="A491" t="s">
        <v>591</v>
      </c>
      <c r="B491" t="s">
        <v>7</v>
      </c>
      <c r="C491" t="s">
        <v>50</v>
      </c>
      <c r="D491">
        <v>48290</v>
      </c>
      <c r="E491" t="s">
        <v>21</v>
      </c>
      <c r="F491" t="s">
        <v>28</v>
      </c>
      <c r="G491" t="str">
        <f>IF(B491="", "Not Disclosed", B491)</f>
        <v>Male</v>
      </c>
      <c r="H491" s="4">
        <f>IF(F491="Not Rated", 0, D491 * VLOOKUP(C491, BonusRules!$A$2:$F$13, MATCH(F491, BonusRules!$B$1:$F$1, 0), FALSE))</f>
        <v>965.80000000000007</v>
      </c>
      <c r="I491">
        <f>D491 + H491</f>
        <v>49255.8</v>
      </c>
      <c r="J491">
        <f t="shared" si="14"/>
        <v>1</v>
      </c>
      <c r="K491" t="str">
        <f t="shared" si="15"/>
        <v>40K-50K</v>
      </c>
    </row>
    <row r="492" spans="1:11" ht="15.75">
      <c r="A492" t="s">
        <v>910</v>
      </c>
      <c r="B492" t="s">
        <v>12</v>
      </c>
      <c r="C492" t="s">
        <v>13</v>
      </c>
      <c r="D492">
        <v>88430</v>
      </c>
      <c r="E492" t="s">
        <v>9</v>
      </c>
      <c r="F492" t="s">
        <v>28</v>
      </c>
      <c r="G492" t="str">
        <f>IF(B492="", "Not Disclosed", B492)</f>
        <v>Female</v>
      </c>
      <c r="H492" s="4">
        <f>IF(F492="Not Rated", 0, D492 * VLOOKUP(C492, BonusRules!$A$2:$F$13, MATCH(F492, BonusRules!$B$1:$F$1, 0), FALSE))</f>
        <v>972.7299999999999</v>
      </c>
      <c r="I492">
        <f>D492 + H492</f>
        <v>89402.73</v>
      </c>
      <c r="J492">
        <f t="shared" si="14"/>
        <v>1</v>
      </c>
      <c r="K492" t="str">
        <f t="shared" si="15"/>
        <v>80K-90K</v>
      </c>
    </row>
    <row r="493" spans="1:11" ht="15.75">
      <c r="A493" t="s">
        <v>411</v>
      </c>
      <c r="B493" t="s">
        <v>12</v>
      </c>
      <c r="C493" t="s">
        <v>53</v>
      </c>
      <c r="D493">
        <v>49000</v>
      </c>
      <c r="E493" t="s">
        <v>17</v>
      </c>
      <c r="F493" t="s">
        <v>14</v>
      </c>
      <c r="G493" t="str">
        <f>IF(B493="", "Not Disclosed", B493)</f>
        <v>Female</v>
      </c>
      <c r="H493" s="4">
        <f>IF(F493="Not Rated", 0, D493 * VLOOKUP(C493, BonusRules!$A$2:$F$13, MATCH(F493, BonusRules!$B$1:$F$1, 0), FALSE))</f>
        <v>980</v>
      </c>
      <c r="I493">
        <f>D493 + H493</f>
        <v>49980</v>
      </c>
      <c r="J493">
        <f t="shared" si="14"/>
        <v>1</v>
      </c>
      <c r="K493" t="str">
        <f t="shared" si="15"/>
        <v>40K-50K</v>
      </c>
    </row>
    <row r="494" spans="1:11" ht="15.75">
      <c r="A494" t="s">
        <v>66</v>
      </c>
      <c r="B494" t="s">
        <v>12</v>
      </c>
      <c r="C494" t="s">
        <v>67</v>
      </c>
      <c r="D494">
        <v>75440</v>
      </c>
      <c r="E494" t="s">
        <v>9</v>
      </c>
      <c r="F494" t="s">
        <v>28</v>
      </c>
      <c r="G494" t="str">
        <f>IF(B494="", "Not Disclosed", B494)</f>
        <v>Female</v>
      </c>
      <c r="H494" s="4">
        <f>IF(F494="Not Rated", 0, D494 * VLOOKUP(C494, BonusRules!$A$2:$F$13, MATCH(F494, BonusRules!$B$1:$F$1, 0), FALSE))</f>
        <v>980.71999999999991</v>
      </c>
      <c r="I494">
        <f>D494 + H494</f>
        <v>76420.72</v>
      </c>
      <c r="J494">
        <f t="shared" si="14"/>
        <v>1</v>
      </c>
      <c r="K494" t="str">
        <f t="shared" si="15"/>
        <v>70K-80K</v>
      </c>
    </row>
    <row r="495" spans="1:11" ht="15.75">
      <c r="A495" t="s">
        <v>56</v>
      </c>
      <c r="B495" t="s">
        <v>7</v>
      </c>
      <c r="C495" t="s">
        <v>27</v>
      </c>
      <c r="D495">
        <v>75540</v>
      </c>
      <c r="E495" t="s">
        <v>17</v>
      </c>
      <c r="F495" t="s">
        <v>28</v>
      </c>
      <c r="G495" t="str">
        <f>IF(B495="", "Not Disclosed", B495)</f>
        <v>Male</v>
      </c>
      <c r="H495" s="4">
        <f>IF(F495="Not Rated", 0, D495 * VLOOKUP(C495, BonusRules!$A$2:$F$13, MATCH(F495, BonusRules!$B$1:$F$1, 0), FALSE))</f>
        <v>982.02</v>
      </c>
      <c r="I495">
        <f>D495 + H495</f>
        <v>76522.02</v>
      </c>
      <c r="J495">
        <f t="shared" si="14"/>
        <v>1</v>
      </c>
      <c r="K495" t="str">
        <f t="shared" si="15"/>
        <v>70K-80K</v>
      </c>
    </row>
    <row r="496" spans="1:11" ht="15.75">
      <c r="A496" t="s">
        <v>64</v>
      </c>
      <c r="B496" t="s">
        <v>12</v>
      </c>
      <c r="C496" t="s">
        <v>27</v>
      </c>
      <c r="D496">
        <v>36460</v>
      </c>
      <c r="E496" t="s">
        <v>17</v>
      </c>
      <c r="F496" t="s">
        <v>14</v>
      </c>
      <c r="G496" t="str">
        <f>IF(B496="", "Not Disclosed", B496)</f>
        <v>Female</v>
      </c>
      <c r="H496" s="4">
        <f>IF(F496="Not Rated", 0, D496 * VLOOKUP(C496, BonusRules!$A$2:$F$13, MATCH(F496, BonusRules!$B$1:$F$1, 0), FALSE))</f>
        <v>984.42</v>
      </c>
      <c r="I496">
        <f>D496 + H496</f>
        <v>37444.42</v>
      </c>
      <c r="J496">
        <f t="shared" si="14"/>
        <v>1</v>
      </c>
      <c r="K496" t="str">
        <f t="shared" si="15"/>
        <v>30K-40K</v>
      </c>
    </row>
    <row r="497" spans="1:11" ht="15.75">
      <c r="A497" t="s">
        <v>245</v>
      </c>
      <c r="B497" t="s">
        <v>7</v>
      </c>
      <c r="C497" t="s">
        <v>53</v>
      </c>
      <c r="D497">
        <v>82670</v>
      </c>
      <c r="E497" t="s">
        <v>21</v>
      </c>
      <c r="F497" t="s">
        <v>28</v>
      </c>
      <c r="G497" t="str">
        <f>IF(B497="", "Not Disclosed", B497)</f>
        <v>Male</v>
      </c>
      <c r="H497" s="4">
        <f>IF(F497="Not Rated", 0, D497 * VLOOKUP(C497, BonusRules!$A$2:$F$13, MATCH(F497, BonusRules!$B$1:$F$1, 0), FALSE))</f>
        <v>992.04000000000008</v>
      </c>
      <c r="I497">
        <f>D497 + H497</f>
        <v>83662.039999999994</v>
      </c>
      <c r="J497">
        <f t="shared" si="14"/>
        <v>1</v>
      </c>
      <c r="K497" t="str">
        <f t="shared" si="15"/>
        <v>80K-90K</v>
      </c>
    </row>
    <row r="498" spans="1:11" ht="15.75">
      <c r="A498" t="s">
        <v>911</v>
      </c>
      <c r="B498" t="s">
        <v>7</v>
      </c>
      <c r="C498" t="s">
        <v>27</v>
      </c>
      <c r="D498">
        <v>36880</v>
      </c>
      <c r="E498" t="s">
        <v>21</v>
      </c>
      <c r="F498" t="s">
        <v>14</v>
      </c>
      <c r="G498" t="str">
        <f>IF(B498="", "Not Disclosed", B498)</f>
        <v>Male</v>
      </c>
      <c r="H498" s="4">
        <f>IF(F498="Not Rated", 0, D498 * VLOOKUP(C498, BonusRules!$A$2:$F$13, MATCH(F498, BonusRules!$B$1:$F$1, 0), FALSE))</f>
        <v>995.76</v>
      </c>
      <c r="I498">
        <f>D498 + H498</f>
        <v>37875.760000000002</v>
      </c>
      <c r="J498">
        <f t="shared" si="14"/>
        <v>1</v>
      </c>
      <c r="K498" t="str">
        <f t="shared" si="15"/>
        <v>30K-40K</v>
      </c>
    </row>
    <row r="499" spans="1:11" ht="15.75">
      <c r="A499" t="s">
        <v>877</v>
      </c>
      <c r="B499" t="s">
        <v>7</v>
      </c>
      <c r="C499" t="s">
        <v>8</v>
      </c>
      <c r="D499">
        <v>83190</v>
      </c>
      <c r="E499" t="s">
        <v>9</v>
      </c>
      <c r="F499" t="s">
        <v>28</v>
      </c>
      <c r="G499" t="str">
        <f>IF(B499="", "Not Disclosed", B499)</f>
        <v>Male</v>
      </c>
      <c r="H499" s="4">
        <f>IF(F499="Not Rated", 0, D499 * VLOOKUP(C499, BonusRules!$A$2:$F$13, MATCH(F499, BonusRules!$B$1:$F$1, 0), FALSE))</f>
        <v>998.28</v>
      </c>
      <c r="I499">
        <f>D499 + H499</f>
        <v>84188.28</v>
      </c>
      <c r="J499">
        <f t="shared" si="14"/>
        <v>1</v>
      </c>
      <c r="K499" t="str">
        <f t="shared" si="15"/>
        <v>80K-90K</v>
      </c>
    </row>
    <row r="500" spans="1:11" ht="15.75">
      <c r="A500" t="s">
        <v>125</v>
      </c>
      <c r="B500" t="s">
        <v>7</v>
      </c>
      <c r="C500" t="s">
        <v>13</v>
      </c>
      <c r="D500">
        <v>90800</v>
      </c>
      <c r="E500" t="s">
        <v>17</v>
      </c>
      <c r="F500" t="s">
        <v>28</v>
      </c>
      <c r="G500" t="str">
        <f>IF(B500="", "Not Disclosed", B500)</f>
        <v>Male</v>
      </c>
      <c r="H500" s="4">
        <f>IF(F500="Not Rated", 0, D500 * VLOOKUP(C500, BonusRules!$A$2:$F$13, MATCH(F500, BonusRules!$B$1:$F$1, 0), FALSE))</f>
        <v>998.8</v>
      </c>
      <c r="I500">
        <f>D500 + H500</f>
        <v>91798.8</v>
      </c>
      <c r="J500">
        <f t="shared" si="14"/>
        <v>0</v>
      </c>
      <c r="K500" t="str">
        <f t="shared" si="15"/>
        <v>90K-100K</v>
      </c>
    </row>
    <row r="501" spans="1:11" ht="15.75">
      <c r="A501" t="s">
        <v>686</v>
      </c>
      <c r="B501" t="s">
        <v>7</v>
      </c>
      <c r="C501" t="s">
        <v>67</v>
      </c>
      <c r="D501">
        <v>76930</v>
      </c>
      <c r="E501" t="s">
        <v>17</v>
      </c>
      <c r="F501" t="s">
        <v>28</v>
      </c>
      <c r="G501" t="str">
        <f>IF(B501="", "Not Disclosed", B501)</f>
        <v>Male</v>
      </c>
      <c r="H501" s="4">
        <f>IF(F501="Not Rated", 0, D501 * VLOOKUP(C501, BonusRules!$A$2:$F$13, MATCH(F501, BonusRules!$B$1:$F$1, 0), FALSE))</f>
        <v>1000.0899999999999</v>
      </c>
      <c r="I501">
        <f>D501 + H501</f>
        <v>77930.09</v>
      </c>
      <c r="J501">
        <f t="shared" si="14"/>
        <v>1</v>
      </c>
      <c r="K501" t="str">
        <f t="shared" si="15"/>
        <v>70K-80K</v>
      </c>
    </row>
    <row r="502" spans="1:11" ht="15.75">
      <c r="A502" t="s">
        <v>965</v>
      </c>
      <c r="B502" t="s">
        <v>12</v>
      </c>
      <c r="C502" t="s">
        <v>23</v>
      </c>
      <c r="D502">
        <v>100370</v>
      </c>
      <c r="E502" t="s">
        <v>17</v>
      </c>
      <c r="F502" t="s">
        <v>28</v>
      </c>
      <c r="G502" t="str">
        <f>IF(B502="", "Not Disclosed", B502)</f>
        <v>Female</v>
      </c>
      <c r="H502" s="4">
        <f>IF(F502="Not Rated", 0, D502 * VLOOKUP(C502, BonusRules!$A$2:$F$13, MATCH(F502, BonusRules!$B$1:$F$1, 0), FALSE))</f>
        <v>1003.7</v>
      </c>
      <c r="I502">
        <f>D502 + H502</f>
        <v>101373.7</v>
      </c>
      <c r="J502">
        <f t="shared" si="14"/>
        <v>0</v>
      </c>
      <c r="K502" t="str">
        <f t="shared" si="15"/>
        <v>100K-110K</v>
      </c>
    </row>
    <row r="503" spans="1:11" ht="15.75">
      <c r="A503" t="s">
        <v>740</v>
      </c>
      <c r="B503" t="s">
        <v>12</v>
      </c>
      <c r="C503" t="s">
        <v>8</v>
      </c>
      <c r="D503">
        <v>83750</v>
      </c>
      <c r="E503" t="s">
        <v>17</v>
      </c>
      <c r="F503" t="s">
        <v>28</v>
      </c>
      <c r="G503" t="str">
        <f>IF(B503="", "Not Disclosed", B503)</f>
        <v>Female</v>
      </c>
      <c r="H503" s="4">
        <f>IF(F503="Not Rated", 0, D503 * VLOOKUP(C503, BonusRules!$A$2:$F$13, MATCH(F503, BonusRules!$B$1:$F$1, 0), FALSE))</f>
        <v>1005</v>
      </c>
      <c r="I503">
        <f>D503 + H503</f>
        <v>84755</v>
      </c>
      <c r="J503">
        <f t="shared" si="14"/>
        <v>1</v>
      </c>
      <c r="K503" t="str">
        <f t="shared" si="15"/>
        <v>80K-90K</v>
      </c>
    </row>
    <row r="504" spans="1:11" ht="15.75">
      <c r="A504" t="s">
        <v>684</v>
      </c>
      <c r="B504" t="s">
        <v>12</v>
      </c>
      <c r="C504" t="s">
        <v>50</v>
      </c>
      <c r="D504">
        <v>50450</v>
      </c>
      <c r="E504" t="s">
        <v>9</v>
      </c>
      <c r="F504" t="s">
        <v>28</v>
      </c>
      <c r="G504" t="str">
        <f>IF(B504="", "Not Disclosed", B504)</f>
        <v>Female</v>
      </c>
      <c r="H504" s="4">
        <f>IF(F504="Not Rated", 0, D504 * VLOOKUP(C504, BonusRules!$A$2:$F$13, MATCH(F504, BonusRules!$B$1:$F$1, 0), FALSE))</f>
        <v>1009</v>
      </c>
      <c r="I504">
        <f>D504 + H504</f>
        <v>51459</v>
      </c>
      <c r="J504">
        <f t="shared" si="14"/>
        <v>1</v>
      </c>
      <c r="K504" t="str">
        <f t="shared" si="15"/>
        <v>50K-60K</v>
      </c>
    </row>
    <row r="505" spans="1:11" ht="15.75">
      <c r="A505" t="s">
        <v>594</v>
      </c>
      <c r="B505" t="s">
        <v>7</v>
      </c>
      <c r="C505" t="s">
        <v>8</v>
      </c>
      <c r="D505">
        <v>84500</v>
      </c>
      <c r="E505" t="s">
        <v>21</v>
      </c>
      <c r="F505" t="s">
        <v>28</v>
      </c>
      <c r="G505" t="str">
        <f>IF(B505="", "Not Disclosed", B505)</f>
        <v>Male</v>
      </c>
      <c r="H505" s="4">
        <f>IF(F505="Not Rated", 0, D505 * VLOOKUP(C505, BonusRules!$A$2:$F$13, MATCH(F505, BonusRules!$B$1:$F$1, 0), FALSE))</f>
        <v>1014</v>
      </c>
      <c r="I505">
        <f>D505 + H505</f>
        <v>85514</v>
      </c>
      <c r="J505">
        <f t="shared" si="14"/>
        <v>1</v>
      </c>
      <c r="K505" t="str">
        <f t="shared" si="15"/>
        <v>80K-90K</v>
      </c>
    </row>
    <row r="506" spans="1:11" ht="15.75">
      <c r="A506" t="s">
        <v>68</v>
      </c>
      <c r="B506" t="s">
        <v>12</v>
      </c>
      <c r="C506" t="s">
        <v>8</v>
      </c>
      <c r="D506">
        <v>84760</v>
      </c>
      <c r="E506" t="s">
        <v>21</v>
      </c>
      <c r="F506" t="s">
        <v>28</v>
      </c>
      <c r="G506" t="str">
        <f>IF(B506="", "Not Disclosed", B506)</f>
        <v>Female</v>
      </c>
      <c r="H506" s="4">
        <f>IF(F506="Not Rated", 0, D506 * VLOOKUP(C506, BonusRules!$A$2:$F$13, MATCH(F506, BonusRules!$B$1:$F$1, 0), FALSE))</f>
        <v>1017.12</v>
      </c>
      <c r="I506">
        <f>D506 + H506</f>
        <v>85777.12</v>
      </c>
      <c r="J506">
        <f t="shared" si="14"/>
        <v>1</v>
      </c>
      <c r="K506" t="str">
        <f t="shared" si="15"/>
        <v>80K-90K</v>
      </c>
    </row>
    <row r="507" spans="1:11" ht="15.75">
      <c r="A507" t="s">
        <v>347</v>
      </c>
      <c r="B507" t="s">
        <v>12</v>
      </c>
      <c r="C507" t="s">
        <v>31</v>
      </c>
      <c r="D507">
        <v>67960</v>
      </c>
      <c r="E507" t="s">
        <v>21</v>
      </c>
      <c r="F507" t="s">
        <v>28</v>
      </c>
      <c r="G507" t="str">
        <f>IF(B507="", "Not Disclosed", B507)</f>
        <v>Female</v>
      </c>
      <c r="H507" s="4">
        <f>IF(F507="Not Rated", 0, D507 * VLOOKUP(C507, BonusRules!$A$2:$F$13, MATCH(F507, BonusRules!$B$1:$F$1, 0), FALSE))</f>
        <v>1019.4</v>
      </c>
      <c r="I507">
        <f>D507 + H507</f>
        <v>68979.399999999994</v>
      </c>
      <c r="J507">
        <f t="shared" si="14"/>
        <v>1</v>
      </c>
      <c r="K507" t="str">
        <f t="shared" si="15"/>
        <v>60K-70K</v>
      </c>
    </row>
    <row r="508" spans="1:11" ht="15.75">
      <c r="A508" t="s">
        <v>651</v>
      </c>
      <c r="B508" t="s">
        <v>12</v>
      </c>
      <c r="C508" t="s">
        <v>53</v>
      </c>
      <c r="D508">
        <v>51650</v>
      </c>
      <c r="E508" t="s">
        <v>17</v>
      </c>
      <c r="F508" t="s">
        <v>14</v>
      </c>
      <c r="G508" t="str">
        <f>IF(B508="", "Not Disclosed", B508)</f>
        <v>Female</v>
      </c>
      <c r="H508" s="4">
        <f>IF(F508="Not Rated", 0, D508 * VLOOKUP(C508, BonusRules!$A$2:$F$13, MATCH(F508, BonusRules!$B$1:$F$1, 0), FALSE))</f>
        <v>1033</v>
      </c>
      <c r="I508">
        <f>D508 + H508</f>
        <v>52683</v>
      </c>
      <c r="J508">
        <f t="shared" si="14"/>
        <v>1</v>
      </c>
      <c r="K508" t="str">
        <f t="shared" si="15"/>
        <v>50K-60K</v>
      </c>
    </row>
    <row r="509" spans="1:11" ht="15.75">
      <c r="A509" t="s">
        <v>477</v>
      </c>
      <c r="B509" t="s">
        <v>7</v>
      </c>
      <c r="C509" t="s">
        <v>27</v>
      </c>
      <c r="D509">
        <v>79570</v>
      </c>
      <c r="E509" t="s">
        <v>21</v>
      </c>
      <c r="F509" t="s">
        <v>28</v>
      </c>
      <c r="G509" t="str">
        <f>IF(B509="", "Not Disclosed", B509)</f>
        <v>Male</v>
      </c>
      <c r="H509" s="4">
        <f>IF(F509="Not Rated", 0, D509 * VLOOKUP(C509, BonusRules!$A$2:$F$13, MATCH(F509, BonusRules!$B$1:$F$1, 0), FALSE))</f>
        <v>1034.4099999999999</v>
      </c>
      <c r="I509">
        <f>D509 + H509</f>
        <v>80604.41</v>
      </c>
      <c r="J509">
        <f t="shared" si="14"/>
        <v>1</v>
      </c>
      <c r="K509" t="str">
        <f t="shared" si="15"/>
        <v>70K-80K</v>
      </c>
    </row>
    <row r="510" spans="1:11" ht="15.75">
      <c r="A510" t="s">
        <v>934</v>
      </c>
      <c r="B510" t="s">
        <v>12</v>
      </c>
      <c r="C510" t="s">
        <v>53</v>
      </c>
      <c r="D510">
        <v>86240</v>
      </c>
      <c r="E510" t="s">
        <v>9</v>
      </c>
      <c r="F510" t="s">
        <v>28</v>
      </c>
      <c r="G510" t="str">
        <f>IF(B510="", "Not Disclosed", B510)</f>
        <v>Female</v>
      </c>
      <c r="H510" s="4">
        <f>IF(F510="Not Rated", 0, D510 * VLOOKUP(C510, BonusRules!$A$2:$F$13, MATCH(F510, BonusRules!$B$1:$F$1, 0), FALSE))</f>
        <v>1034.8800000000001</v>
      </c>
      <c r="I510">
        <f>D510 + H510</f>
        <v>87274.880000000005</v>
      </c>
      <c r="J510">
        <f t="shared" si="14"/>
        <v>1</v>
      </c>
      <c r="K510" t="str">
        <f t="shared" si="15"/>
        <v>80K-90K</v>
      </c>
    </row>
    <row r="511" spans="1:11" ht="15.75">
      <c r="A511" t="s">
        <v>466</v>
      </c>
      <c r="B511" t="s">
        <v>12</v>
      </c>
      <c r="C511" t="s">
        <v>31</v>
      </c>
      <c r="D511">
        <v>45060</v>
      </c>
      <c r="E511" t="s">
        <v>21</v>
      </c>
      <c r="F511" t="s">
        <v>14</v>
      </c>
      <c r="G511" t="str">
        <f>IF(B511="", "Not Disclosed", B511)</f>
        <v>Female</v>
      </c>
      <c r="H511" s="4">
        <f>IF(F511="Not Rated", 0, D511 * VLOOKUP(C511, BonusRules!$A$2:$F$13, MATCH(F511, BonusRules!$B$1:$F$1, 0), FALSE))</f>
        <v>1036.3799999999999</v>
      </c>
      <c r="I511">
        <f>D511 + H511</f>
        <v>46096.38</v>
      </c>
      <c r="J511">
        <f t="shared" si="14"/>
        <v>1</v>
      </c>
      <c r="K511" t="str">
        <f t="shared" si="15"/>
        <v>40K-50K</v>
      </c>
    </row>
    <row r="512" spans="1:11" ht="15.75">
      <c r="A512" t="s">
        <v>816</v>
      </c>
      <c r="B512" t="s">
        <v>12</v>
      </c>
      <c r="C512" t="s">
        <v>53</v>
      </c>
      <c r="D512">
        <v>86470</v>
      </c>
      <c r="E512" t="s">
        <v>21</v>
      </c>
      <c r="F512" t="s">
        <v>28</v>
      </c>
      <c r="G512" t="str">
        <f>IF(B512="", "Not Disclosed", B512)</f>
        <v>Female</v>
      </c>
      <c r="H512" s="4">
        <f>IF(F512="Not Rated", 0, D512 * VLOOKUP(C512, BonusRules!$A$2:$F$13, MATCH(F512, BonusRules!$B$1:$F$1, 0), FALSE))</f>
        <v>1037.6400000000001</v>
      </c>
      <c r="I512">
        <f>D512 + H512</f>
        <v>87507.64</v>
      </c>
      <c r="J512">
        <f t="shared" si="14"/>
        <v>1</v>
      </c>
      <c r="K512" t="str">
        <f t="shared" si="15"/>
        <v>80K-90K</v>
      </c>
    </row>
    <row r="513" spans="1:11" ht="15.75">
      <c r="A513" t="s">
        <v>853</v>
      </c>
      <c r="B513" t="s">
        <v>12</v>
      </c>
      <c r="C513" t="s">
        <v>13</v>
      </c>
      <c r="D513">
        <v>94820</v>
      </c>
      <c r="E513" t="s">
        <v>17</v>
      </c>
      <c r="F513" t="s">
        <v>28</v>
      </c>
      <c r="G513" t="str">
        <f>IF(B513="", "Not Disclosed", B513)</f>
        <v>Female</v>
      </c>
      <c r="H513" s="4">
        <f>IF(F513="Not Rated", 0, D513 * VLOOKUP(C513, BonusRules!$A$2:$F$13, MATCH(F513, BonusRules!$B$1:$F$1, 0), FALSE))</f>
        <v>1043.02</v>
      </c>
      <c r="I513">
        <f>D513 + H513</f>
        <v>95863.02</v>
      </c>
      <c r="J513">
        <f t="shared" si="14"/>
        <v>0</v>
      </c>
      <c r="K513" t="str">
        <f t="shared" si="15"/>
        <v>90K-100K</v>
      </c>
    </row>
    <row r="514" spans="1:11" ht="15.75">
      <c r="A514" t="s">
        <v>358</v>
      </c>
      <c r="B514" t="s">
        <v>7</v>
      </c>
      <c r="C514" t="s">
        <v>37</v>
      </c>
      <c r="D514">
        <v>104340</v>
      </c>
      <c r="E514" t="s">
        <v>21</v>
      </c>
      <c r="F514" t="s">
        <v>28</v>
      </c>
      <c r="G514" t="str">
        <f>IF(B514="", "Not Disclosed", B514)</f>
        <v>Male</v>
      </c>
      <c r="H514" s="4">
        <f>IF(F514="Not Rated", 0, D514 * VLOOKUP(C514, BonusRules!$A$2:$F$13, MATCH(F514, BonusRules!$B$1:$F$1, 0), FALSE))</f>
        <v>1043.4000000000001</v>
      </c>
      <c r="I514">
        <f>D514 + H514</f>
        <v>105383.4</v>
      </c>
      <c r="J514">
        <f t="shared" si="14"/>
        <v>0</v>
      </c>
      <c r="K514" t="str">
        <f t="shared" si="15"/>
        <v>100K-110K</v>
      </c>
    </row>
    <row r="515" spans="1:11" ht="15.75">
      <c r="A515" t="s">
        <v>554</v>
      </c>
      <c r="B515" t="s">
        <v>7</v>
      </c>
      <c r="C515" t="s">
        <v>42</v>
      </c>
      <c r="D515">
        <v>54970</v>
      </c>
      <c r="E515" t="s">
        <v>9</v>
      </c>
      <c r="F515" t="s">
        <v>28</v>
      </c>
      <c r="G515" t="str">
        <f>IF(B515="", "Not Disclosed", B515)</f>
        <v>Male</v>
      </c>
      <c r="H515" s="4">
        <f>IF(F515="Not Rated", 0, D515 * VLOOKUP(C515, BonusRules!$A$2:$F$13, MATCH(F515, BonusRules!$B$1:$F$1, 0), FALSE))</f>
        <v>1044.43</v>
      </c>
      <c r="I515">
        <f>D515 + H515</f>
        <v>56014.43</v>
      </c>
      <c r="J515">
        <f t="shared" ref="J515:J578" si="16">IF(D515&lt;90000, 1, 0)</f>
        <v>1</v>
      </c>
      <c r="K515" t="str">
        <f t="shared" ref="K515:K578" si="17">CONCATENATE(ROUNDDOWN(D515/10000,0)*10, "K-", (ROUNDDOWN(D515/10000,0)+1)*10, "K")</f>
        <v>50K-60K</v>
      </c>
    </row>
    <row r="516" spans="1:11" ht="15.75">
      <c r="A516" t="s">
        <v>840</v>
      </c>
      <c r="B516" t="s">
        <v>7</v>
      </c>
      <c r="C516" t="s">
        <v>53</v>
      </c>
      <c r="D516">
        <v>52270</v>
      </c>
      <c r="E516" t="s">
        <v>21</v>
      </c>
      <c r="F516" t="s">
        <v>14</v>
      </c>
      <c r="G516" t="str">
        <f>IF(B516="", "Not Disclosed", B516)</f>
        <v>Male</v>
      </c>
      <c r="H516" s="4">
        <f>IF(F516="Not Rated", 0, D516 * VLOOKUP(C516, BonusRules!$A$2:$F$13, MATCH(F516, BonusRules!$B$1:$F$1, 0), FALSE))</f>
        <v>1045.4000000000001</v>
      </c>
      <c r="I516">
        <f>D516 + H516</f>
        <v>53315.4</v>
      </c>
      <c r="J516">
        <f t="shared" si="16"/>
        <v>1</v>
      </c>
      <c r="K516" t="str">
        <f t="shared" si="17"/>
        <v>50K-60K</v>
      </c>
    </row>
    <row r="517" spans="1:11" ht="15.75">
      <c r="A517" t="s">
        <v>439</v>
      </c>
      <c r="C517" t="s">
        <v>23</v>
      </c>
      <c r="D517">
        <v>104800</v>
      </c>
      <c r="E517" t="s">
        <v>9</v>
      </c>
      <c r="F517" t="s">
        <v>28</v>
      </c>
      <c r="G517" t="str">
        <f>IF(B517="", "Not Disclosed", B517)</f>
        <v>Not Disclosed</v>
      </c>
      <c r="H517" s="4">
        <f>IF(F517="Not Rated", 0, D517 * VLOOKUP(C517, BonusRules!$A$2:$F$13, MATCH(F517, BonusRules!$B$1:$F$1, 0), FALSE))</f>
        <v>1048</v>
      </c>
      <c r="I517">
        <f>D517 + H517</f>
        <v>105848</v>
      </c>
      <c r="J517">
        <f t="shared" si="16"/>
        <v>0</v>
      </c>
      <c r="K517" t="str">
        <f t="shared" si="17"/>
        <v>100K-110K</v>
      </c>
    </row>
    <row r="518" spans="1:11" ht="15.75">
      <c r="A518" t="s">
        <v>513</v>
      </c>
      <c r="B518" t="s">
        <v>7</v>
      </c>
      <c r="C518" t="s">
        <v>50</v>
      </c>
      <c r="D518">
        <v>52750</v>
      </c>
      <c r="E518" t="s">
        <v>21</v>
      </c>
      <c r="F518" t="s">
        <v>28</v>
      </c>
      <c r="G518" t="str">
        <f>IF(B518="", "Not Disclosed", B518)</f>
        <v>Male</v>
      </c>
      <c r="H518" s="4">
        <f>IF(F518="Not Rated", 0, D518 * VLOOKUP(C518, BonusRules!$A$2:$F$13, MATCH(F518, BonusRules!$B$1:$F$1, 0), FALSE))</f>
        <v>1055</v>
      </c>
      <c r="I518">
        <f>D518 + H518</f>
        <v>53805</v>
      </c>
      <c r="J518">
        <f t="shared" si="16"/>
        <v>1</v>
      </c>
      <c r="K518" t="str">
        <f t="shared" si="17"/>
        <v>50K-60K</v>
      </c>
    </row>
    <row r="519" spans="1:11" ht="15.75">
      <c r="A519" t="s">
        <v>513</v>
      </c>
      <c r="B519" t="s">
        <v>7</v>
      </c>
      <c r="C519" t="s">
        <v>50</v>
      </c>
      <c r="D519">
        <v>52750</v>
      </c>
      <c r="E519" t="s">
        <v>17</v>
      </c>
      <c r="F519" t="s">
        <v>28</v>
      </c>
      <c r="G519" t="str">
        <f>IF(B519="", "Not Disclosed", B519)</f>
        <v>Male</v>
      </c>
      <c r="H519" s="4">
        <f>IF(F519="Not Rated", 0, D519 * VLOOKUP(C519, BonusRules!$A$2:$F$13, MATCH(F519, BonusRules!$B$1:$F$1, 0), FALSE))</f>
        <v>1055</v>
      </c>
      <c r="I519">
        <f>D519 + H519</f>
        <v>53805</v>
      </c>
      <c r="J519">
        <f t="shared" si="16"/>
        <v>1</v>
      </c>
      <c r="K519" t="str">
        <f t="shared" si="17"/>
        <v>50K-60K</v>
      </c>
    </row>
    <row r="520" spans="1:11" ht="15.75">
      <c r="A520" t="s">
        <v>139</v>
      </c>
      <c r="B520" t="s">
        <v>12</v>
      </c>
      <c r="C520" t="s">
        <v>13</v>
      </c>
      <c r="D520">
        <v>96000</v>
      </c>
      <c r="E520" t="s">
        <v>21</v>
      </c>
      <c r="F520" t="s">
        <v>28</v>
      </c>
      <c r="G520" t="str">
        <f>IF(B520="", "Not Disclosed", B520)</f>
        <v>Female</v>
      </c>
      <c r="H520" s="4">
        <f>IF(F520="Not Rated", 0, D520 * VLOOKUP(C520, BonusRules!$A$2:$F$13, MATCH(F520, BonusRules!$B$1:$F$1, 0), FALSE))</f>
        <v>1056</v>
      </c>
      <c r="I520">
        <f>D520 + H520</f>
        <v>97056</v>
      </c>
      <c r="J520">
        <f t="shared" si="16"/>
        <v>0</v>
      </c>
      <c r="K520" t="str">
        <f t="shared" si="17"/>
        <v>90K-100K</v>
      </c>
    </row>
    <row r="521" spans="1:11" ht="15.75">
      <c r="A521" t="s">
        <v>35</v>
      </c>
      <c r="B521" t="s">
        <v>7</v>
      </c>
      <c r="C521" t="s">
        <v>8</v>
      </c>
      <c r="D521">
        <v>88380</v>
      </c>
      <c r="E521" t="s">
        <v>21</v>
      </c>
      <c r="F521" t="s">
        <v>28</v>
      </c>
      <c r="G521" t="str">
        <f>IF(B521="", "Not Disclosed", B521)</f>
        <v>Male</v>
      </c>
      <c r="H521" s="4">
        <f>IF(F521="Not Rated", 0, D521 * VLOOKUP(C521, BonusRules!$A$2:$F$13, MATCH(F521, BonusRules!$B$1:$F$1, 0), FALSE))</f>
        <v>1060.56</v>
      </c>
      <c r="I521">
        <f>D521 + H521</f>
        <v>89440.56</v>
      </c>
      <c r="J521">
        <f t="shared" si="16"/>
        <v>1</v>
      </c>
      <c r="K521" t="str">
        <f t="shared" si="17"/>
        <v>80K-90K</v>
      </c>
    </row>
    <row r="522" spans="1:11" ht="15.75">
      <c r="A522" t="s">
        <v>786</v>
      </c>
      <c r="B522" t="s">
        <v>12</v>
      </c>
      <c r="C522" t="s">
        <v>50</v>
      </c>
      <c r="D522">
        <v>32140</v>
      </c>
      <c r="E522" t="s">
        <v>21</v>
      </c>
      <c r="F522" t="s">
        <v>14</v>
      </c>
      <c r="G522" t="str">
        <f>IF(B522="", "Not Disclosed", B522)</f>
        <v>Female</v>
      </c>
      <c r="H522" s="4">
        <f>IF(F522="Not Rated", 0, D522 * VLOOKUP(C522, BonusRules!$A$2:$F$13, MATCH(F522, BonusRules!$B$1:$F$1, 0), FALSE))</f>
        <v>1060.6200000000001</v>
      </c>
      <c r="I522">
        <f>D522 + H522</f>
        <v>33200.620000000003</v>
      </c>
      <c r="J522">
        <f t="shared" si="16"/>
        <v>1</v>
      </c>
      <c r="K522" t="str">
        <f t="shared" si="17"/>
        <v>30K-40K</v>
      </c>
    </row>
    <row r="523" spans="1:11" ht="15.75">
      <c r="A523" t="s">
        <v>950</v>
      </c>
      <c r="C523" t="s">
        <v>8</v>
      </c>
      <c r="D523">
        <v>88590</v>
      </c>
      <c r="E523" t="s">
        <v>17</v>
      </c>
      <c r="F523" t="s">
        <v>28</v>
      </c>
      <c r="G523" t="str">
        <f>IF(B523="", "Not Disclosed", B523)</f>
        <v>Not Disclosed</v>
      </c>
      <c r="H523" s="4">
        <f>IF(F523="Not Rated", 0, D523 * VLOOKUP(C523, BonusRules!$A$2:$F$13, MATCH(F523, BonusRules!$B$1:$F$1, 0), FALSE))</f>
        <v>1063.08</v>
      </c>
      <c r="I523">
        <f>D523 + H523</f>
        <v>89653.08</v>
      </c>
      <c r="J523">
        <f t="shared" si="16"/>
        <v>1</v>
      </c>
      <c r="K523" t="str">
        <f t="shared" si="17"/>
        <v>80K-90K</v>
      </c>
    </row>
    <row r="524" spans="1:11" ht="15.75">
      <c r="A524" t="s">
        <v>654</v>
      </c>
      <c r="B524" t="s">
        <v>12</v>
      </c>
      <c r="C524" t="s">
        <v>37</v>
      </c>
      <c r="D524">
        <v>106670</v>
      </c>
      <c r="E524" t="s">
        <v>9</v>
      </c>
      <c r="F524" t="s">
        <v>28</v>
      </c>
      <c r="G524" t="str">
        <f>IF(B524="", "Not Disclosed", B524)</f>
        <v>Female</v>
      </c>
      <c r="H524" s="4">
        <f>IF(F524="Not Rated", 0, D524 * VLOOKUP(C524, BonusRules!$A$2:$F$13, MATCH(F524, BonusRules!$B$1:$F$1, 0), FALSE))</f>
        <v>1066.7</v>
      </c>
      <c r="I524">
        <f>D524 + H524</f>
        <v>107736.7</v>
      </c>
      <c r="J524">
        <f t="shared" si="16"/>
        <v>0</v>
      </c>
      <c r="K524" t="str">
        <f t="shared" si="17"/>
        <v>100K-110K</v>
      </c>
    </row>
    <row r="525" spans="1:11" ht="15.75">
      <c r="A525" t="s">
        <v>542</v>
      </c>
      <c r="B525" t="s">
        <v>12</v>
      </c>
      <c r="C525" t="s">
        <v>13</v>
      </c>
      <c r="D525">
        <v>97110</v>
      </c>
      <c r="E525" t="s">
        <v>17</v>
      </c>
      <c r="F525" t="s">
        <v>28</v>
      </c>
      <c r="G525" t="str">
        <f>IF(B525="", "Not Disclosed", B525)</f>
        <v>Female</v>
      </c>
      <c r="H525" s="4">
        <f>IF(F525="Not Rated", 0, D525 * VLOOKUP(C525, BonusRules!$A$2:$F$13, MATCH(F525, BonusRules!$B$1:$F$1, 0), FALSE))</f>
        <v>1068.21</v>
      </c>
      <c r="I525">
        <f>D525 + H525</f>
        <v>98178.21</v>
      </c>
      <c r="J525">
        <f t="shared" si="16"/>
        <v>0</v>
      </c>
      <c r="K525" t="str">
        <f t="shared" si="17"/>
        <v>90K-100K</v>
      </c>
    </row>
    <row r="526" spans="1:11" ht="15.75">
      <c r="A526" t="s">
        <v>929</v>
      </c>
      <c r="B526" t="s">
        <v>12</v>
      </c>
      <c r="C526" t="s">
        <v>42</v>
      </c>
      <c r="D526">
        <v>56250</v>
      </c>
      <c r="E526" t="s">
        <v>17</v>
      </c>
      <c r="F526" t="s">
        <v>28</v>
      </c>
      <c r="G526" t="str">
        <f>IF(B526="", "Not Disclosed", B526)</f>
        <v>Female</v>
      </c>
      <c r="H526" s="4">
        <f>IF(F526="Not Rated", 0, D526 * VLOOKUP(C526, BonusRules!$A$2:$F$13, MATCH(F526, BonusRules!$B$1:$F$1, 0), FALSE))</f>
        <v>1068.75</v>
      </c>
      <c r="I526">
        <f>D526 + H526</f>
        <v>57318.75</v>
      </c>
      <c r="J526">
        <f t="shared" si="16"/>
        <v>1</v>
      </c>
      <c r="K526" t="str">
        <f t="shared" si="17"/>
        <v>50K-60K</v>
      </c>
    </row>
    <row r="527" spans="1:11" ht="15.75">
      <c r="A527" t="s">
        <v>19</v>
      </c>
      <c r="C527" t="s">
        <v>20</v>
      </c>
      <c r="D527">
        <v>56370</v>
      </c>
      <c r="E527" t="s">
        <v>17</v>
      </c>
      <c r="F527" t="s">
        <v>28</v>
      </c>
      <c r="G527" t="str">
        <f>IF(B527="", "Not Disclosed", B527)</f>
        <v>Not Disclosed</v>
      </c>
      <c r="H527" s="4">
        <f>IF(F527="Not Rated", 0, D527 * VLOOKUP(C527, BonusRules!$A$2:$F$13, MATCH(F527, BonusRules!$B$1:$F$1, 0), FALSE))</f>
        <v>1071.03</v>
      </c>
      <c r="I527">
        <f>D527 + H527</f>
        <v>57441.03</v>
      </c>
      <c r="J527">
        <f t="shared" si="16"/>
        <v>1</v>
      </c>
      <c r="K527" t="str">
        <f t="shared" si="17"/>
        <v>50K-60K</v>
      </c>
    </row>
    <row r="528" spans="1:11" ht="15.75">
      <c r="A528" t="s">
        <v>265</v>
      </c>
      <c r="B528" t="s">
        <v>12</v>
      </c>
      <c r="C528" t="s">
        <v>23</v>
      </c>
      <c r="D528">
        <v>107340</v>
      </c>
      <c r="E528" t="s">
        <v>17</v>
      </c>
      <c r="F528" t="s">
        <v>28</v>
      </c>
      <c r="G528" t="str">
        <f>IF(B528="", "Not Disclosed", B528)</f>
        <v>Female</v>
      </c>
      <c r="H528" s="4">
        <f>IF(F528="Not Rated", 0, D528 * VLOOKUP(C528, BonusRules!$A$2:$F$13, MATCH(F528, BonusRules!$B$1:$F$1, 0), FALSE))</f>
        <v>1073.4000000000001</v>
      </c>
      <c r="I528">
        <f>D528 + H528</f>
        <v>108413.4</v>
      </c>
      <c r="J528">
        <f t="shared" si="16"/>
        <v>0</v>
      </c>
      <c r="K528" t="str">
        <f t="shared" si="17"/>
        <v>100K-110K</v>
      </c>
    </row>
    <row r="529" spans="1:11" ht="15.75">
      <c r="A529" t="s">
        <v>661</v>
      </c>
      <c r="B529" t="s">
        <v>12</v>
      </c>
      <c r="C529" t="s">
        <v>67</v>
      </c>
      <c r="D529">
        <v>83180</v>
      </c>
      <c r="E529" t="s">
        <v>21</v>
      </c>
      <c r="F529" t="s">
        <v>28</v>
      </c>
      <c r="G529" t="str">
        <f>IF(B529="", "Not Disclosed", B529)</f>
        <v>Female</v>
      </c>
      <c r="H529" s="4">
        <f>IF(F529="Not Rated", 0, D529 * VLOOKUP(C529, BonusRules!$A$2:$F$13, MATCH(F529, BonusRules!$B$1:$F$1, 0), FALSE))</f>
        <v>1081.3399999999999</v>
      </c>
      <c r="I529">
        <f>D529 + H529</f>
        <v>84261.34</v>
      </c>
      <c r="J529">
        <f t="shared" si="16"/>
        <v>1</v>
      </c>
      <c r="K529" t="str">
        <f t="shared" si="17"/>
        <v>80K-90K</v>
      </c>
    </row>
    <row r="530" spans="1:11" ht="15.75">
      <c r="A530" t="s">
        <v>681</v>
      </c>
      <c r="B530" t="s">
        <v>12</v>
      </c>
      <c r="C530" t="s">
        <v>67</v>
      </c>
      <c r="D530">
        <v>31050</v>
      </c>
      <c r="E530" t="s">
        <v>21</v>
      </c>
      <c r="F530" t="s">
        <v>14</v>
      </c>
      <c r="G530" t="str">
        <f>IF(B530="", "Not Disclosed", B530)</f>
        <v>Female</v>
      </c>
      <c r="H530" s="4">
        <f>IF(F530="Not Rated", 0, D530 * VLOOKUP(C530, BonusRules!$A$2:$F$13, MATCH(F530, BonusRules!$B$1:$F$1, 0), FALSE))</f>
        <v>1086.75</v>
      </c>
      <c r="I530">
        <f>D530 + H530</f>
        <v>32136.75</v>
      </c>
      <c r="J530">
        <f t="shared" si="16"/>
        <v>1</v>
      </c>
      <c r="K530" t="str">
        <f t="shared" si="17"/>
        <v>30K-40K</v>
      </c>
    </row>
    <row r="531" spans="1:11" ht="15.75">
      <c r="A531" t="s">
        <v>305</v>
      </c>
      <c r="B531" t="s">
        <v>7</v>
      </c>
      <c r="C531" t="s">
        <v>34</v>
      </c>
      <c r="D531">
        <v>60800</v>
      </c>
      <c r="E531" t="s">
        <v>17</v>
      </c>
      <c r="F531" t="s">
        <v>28</v>
      </c>
      <c r="G531" t="str">
        <f>IF(B531="", "Not Disclosed", B531)</f>
        <v>Male</v>
      </c>
      <c r="H531" s="4">
        <f>IF(F531="Not Rated", 0, D531 * VLOOKUP(C531, BonusRules!$A$2:$F$13, MATCH(F531, BonusRules!$B$1:$F$1, 0), FALSE))</f>
        <v>1094.3999999999999</v>
      </c>
      <c r="I531">
        <f>D531 + H531</f>
        <v>61894.400000000001</v>
      </c>
      <c r="J531">
        <f t="shared" si="16"/>
        <v>1</v>
      </c>
      <c r="K531" t="str">
        <f t="shared" si="17"/>
        <v>60K-70K</v>
      </c>
    </row>
    <row r="532" spans="1:11" ht="15.75">
      <c r="A532" t="s">
        <v>774</v>
      </c>
      <c r="B532" t="s">
        <v>7</v>
      </c>
      <c r="C532" t="s">
        <v>8</v>
      </c>
      <c r="D532">
        <v>91310</v>
      </c>
      <c r="E532" t="s">
        <v>17</v>
      </c>
      <c r="F532" t="s">
        <v>28</v>
      </c>
      <c r="G532" t="str">
        <f>IF(B532="", "Not Disclosed", B532)</f>
        <v>Male</v>
      </c>
      <c r="H532" s="4">
        <f>IF(F532="Not Rated", 0, D532 * VLOOKUP(C532, BonusRules!$A$2:$F$13, MATCH(F532, BonusRules!$B$1:$F$1, 0), FALSE))</f>
        <v>1095.72</v>
      </c>
      <c r="I532">
        <f>D532 + H532</f>
        <v>92405.72</v>
      </c>
      <c r="J532">
        <f t="shared" si="16"/>
        <v>0</v>
      </c>
      <c r="K532" t="str">
        <f t="shared" si="17"/>
        <v>90K-100K</v>
      </c>
    </row>
    <row r="533" spans="1:11" ht="15.75">
      <c r="A533" t="s">
        <v>80</v>
      </c>
      <c r="B533" t="s">
        <v>7</v>
      </c>
      <c r="C533" t="s">
        <v>27</v>
      </c>
      <c r="D533">
        <v>84470</v>
      </c>
      <c r="E533" t="s">
        <v>9</v>
      </c>
      <c r="F533" t="s">
        <v>28</v>
      </c>
      <c r="G533" t="str">
        <f>IF(B533="", "Not Disclosed", B533)</f>
        <v>Male</v>
      </c>
      <c r="H533" s="4">
        <f>IF(F533="Not Rated", 0, D533 * VLOOKUP(C533, BonusRules!$A$2:$F$13, MATCH(F533, BonusRules!$B$1:$F$1, 0), FALSE))</f>
        <v>1098.1099999999999</v>
      </c>
      <c r="I533">
        <f>D533 + H533</f>
        <v>85568.11</v>
      </c>
      <c r="J533">
        <f t="shared" si="16"/>
        <v>1</v>
      </c>
      <c r="K533" t="str">
        <f t="shared" si="17"/>
        <v>80K-90K</v>
      </c>
    </row>
    <row r="534" spans="1:11" ht="15.75">
      <c r="A534" t="s">
        <v>269</v>
      </c>
      <c r="B534" t="s">
        <v>7</v>
      </c>
      <c r="C534" t="s">
        <v>20</v>
      </c>
      <c r="D534">
        <v>57910</v>
      </c>
      <c r="E534" t="s">
        <v>21</v>
      </c>
      <c r="F534" t="s">
        <v>28</v>
      </c>
      <c r="G534" t="str">
        <f>IF(B534="", "Not Disclosed", B534)</f>
        <v>Male</v>
      </c>
      <c r="H534" s="4">
        <f>IF(F534="Not Rated", 0, D534 * VLOOKUP(C534, BonusRules!$A$2:$F$13, MATCH(F534, BonusRules!$B$1:$F$1, 0), FALSE))</f>
        <v>1100.29</v>
      </c>
      <c r="I534">
        <f>D534 + H534</f>
        <v>59010.29</v>
      </c>
      <c r="J534">
        <f t="shared" si="16"/>
        <v>1</v>
      </c>
      <c r="K534" t="str">
        <f t="shared" si="17"/>
        <v>50K-60K</v>
      </c>
    </row>
    <row r="535" spans="1:11" ht="15.75">
      <c r="A535" t="s">
        <v>642</v>
      </c>
      <c r="B535" t="s">
        <v>7</v>
      </c>
      <c r="C535" t="s">
        <v>37</v>
      </c>
      <c r="D535">
        <v>110200</v>
      </c>
      <c r="E535" t="s">
        <v>17</v>
      </c>
      <c r="F535" t="s">
        <v>28</v>
      </c>
      <c r="G535" t="str">
        <f>IF(B535="", "Not Disclosed", B535)</f>
        <v>Male</v>
      </c>
      <c r="H535" s="4">
        <f>IF(F535="Not Rated", 0, D535 * VLOOKUP(C535, BonusRules!$A$2:$F$13, MATCH(F535, BonusRules!$B$1:$F$1, 0), FALSE))</f>
        <v>1102</v>
      </c>
      <c r="I535">
        <f>D535 + H535</f>
        <v>111302</v>
      </c>
      <c r="J535">
        <f t="shared" si="16"/>
        <v>0</v>
      </c>
      <c r="K535" t="str">
        <f t="shared" si="17"/>
        <v>110K-120K</v>
      </c>
    </row>
    <row r="536" spans="1:11" ht="15.75">
      <c r="A536" t="s">
        <v>321</v>
      </c>
      <c r="B536" t="s">
        <v>12</v>
      </c>
      <c r="C536" t="s">
        <v>37</v>
      </c>
      <c r="D536">
        <v>34470</v>
      </c>
      <c r="E536" t="s">
        <v>17</v>
      </c>
      <c r="F536" t="s">
        <v>14</v>
      </c>
      <c r="G536" t="str">
        <f>IF(B536="", "Not Disclosed", B536)</f>
        <v>Female</v>
      </c>
      <c r="H536" s="4">
        <f>IF(F536="Not Rated", 0, D536 * VLOOKUP(C536, BonusRules!$A$2:$F$13, MATCH(F536, BonusRules!$B$1:$F$1, 0), FALSE))</f>
        <v>1103.04</v>
      </c>
      <c r="I536">
        <f>D536 + H536</f>
        <v>35573.040000000001</v>
      </c>
      <c r="J536">
        <f t="shared" si="16"/>
        <v>1</v>
      </c>
      <c r="K536" t="str">
        <f t="shared" si="17"/>
        <v>30K-40K</v>
      </c>
    </row>
    <row r="537" spans="1:11" ht="15.75">
      <c r="A537" t="s">
        <v>421</v>
      </c>
      <c r="B537" t="s">
        <v>12</v>
      </c>
      <c r="C537" t="s">
        <v>20</v>
      </c>
      <c r="D537">
        <v>58280</v>
      </c>
      <c r="E537" t="s">
        <v>17</v>
      </c>
      <c r="F537" t="s">
        <v>28</v>
      </c>
      <c r="G537" t="str">
        <f>IF(B537="", "Not Disclosed", B537)</f>
        <v>Female</v>
      </c>
      <c r="H537" s="4">
        <f>IF(F537="Not Rated", 0, D537 * VLOOKUP(C537, BonusRules!$A$2:$F$13, MATCH(F537, BonusRules!$B$1:$F$1, 0), FALSE))</f>
        <v>1107.32</v>
      </c>
      <c r="I537">
        <f>D537 + H537</f>
        <v>59387.32</v>
      </c>
      <c r="J537">
        <f t="shared" si="16"/>
        <v>1</v>
      </c>
      <c r="K537" t="str">
        <f t="shared" si="17"/>
        <v>50K-60K</v>
      </c>
    </row>
    <row r="538" spans="1:11" ht="15.75">
      <c r="A538" t="s">
        <v>354</v>
      </c>
      <c r="B538" t="s">
        <v>12</v>
      </c>
      <c r="C538" t="s">
        <v>37</v>
      </c>
      <c r="D538">
        <v>110910</v>
      </c>
      <c r="E538" t="s">
        <v>9</v>
      </c>
      <c r="F538" t="s">
        <v>28</v>
      </c>
      <c r="G538" t="str">
        <f>IF(B538="", "Not Disclosed", B538)</f>
        <v>Female</v>
      </c>
      <c r="H538" s="4">
        <f>IF(F538="Not Rated", 0, D538 * VLOOKUP(C538, BonusRules!$A$2:$F$13, MATCH(F538, BonusRules!$B$1:$F$1, 0), FALSE))</f>
        <v>1109.1000000000001</v>
      </c>
      <c r="I538">
        <f>D538 + H538</f>
        <v>112019.1</v>
      </c>
      <c r="J538">
        <f t="shared" si="16"/>
        <v>0</v>
      </c>
      <c r="K538" t="str">
        <f t="shared" si="17"/>
        <v>110K-120K</v>
      </c>
    </row>
    <row r="539" spans="1:11" ht="15.75">
      <c r="A539" t="s">
        <v>811</v>
      </c>
      <c r="B539" t="s">
        <v>7</v>
      </c>
      <c r="C539" t="s">
        <v>27</v>
      </c>
      <c r="D539">
        <v>85330</v>
      </c>
      <c r="E539" t="s">
        <v>17</v>
      </c>
      <c r="F539" t="s">
        <v>28</v>
      </c>
      <c r="G539" t="str">
        <f>IF(B539="", "Not Disclosed", B539)</f>
        <v>Male</v>
      </c>
      <c r="H539" s="4">
        <f>IF(F539="Not Rated", 0, D539 * VLOOKUP(C539, BonusRules!$A$2:$F$13, MATCH(F539, BonusRules!$B$1:$F$1, 0), FALSE))</f>
        <v>1109.29</v>
      </c>
      <c r="I539">
        <f>D539 + H539</f>
        <v>86439.29</v>
      </c>
      <c r="J539">
        <f t="shared" si="16"/>
        <v>1</v>
      </c>
      <c r="K539" t="str">
        <f t="shared" si="17"/>
        <v>80K-90K</v>
      </c>
    </row>
    <row r="540" spans="1:11" ht="15.75">
      <c r="A540" t="s">
        <v>306</v>
      </c>
      <c r="B540" t="s">
        <v>12</v>
      </c>
      <c r="C540" t="s">
        <v>31</v>
      </c>
      <c r="D540">
        <v>74010</v>
      </c>
      <c r="E540" t="s">
        <v>21</v>
      </c>
      <c r="F540" t="s">
        <v>28</v>
      </c>
      <c r="G540" t="str">
        <f>IF(B540="", "Not Disclosed", B540)</f>
        <v>Female</v>
      </c>
      <c r="H540" s="4">
        <f>IF(F540="Not Rated", 0, D540 * VLOOKUP(C540, BonusRules!$A$2:$F$13, MATCH(F540, BonusRules!$B$1:$F$1, 0), FALSE))</f>
        <v>1110.1499999999999</v>
      </c>
      <c r="I540">
        <f>D540 + H540</f>
        <v>75120.149999999994</v>
      </c>
      <c r="J540">
        <f t="shared" si="16"/>
        <v>1</v>
      </c>
      <c r="K540" t="str">
        <f t="shared" si="17"/>
        <v>70K-80K</v>
      </c>
    </row>
    <row r="541" spans="1:11" ht="15.75">
      <c r="A541" t="s">
        <v>766</v>
      </c>
      <c r="B541" t="s">
        <v>7</v>
      </c>
      <c r="C541" t="s">
        <v>34</v>
      </c>
      <c r="D541">
        <v>61700</v>
      </c>
      <c r="E541" t="s">
        <v>21</v>
      </c>
      <c r="F541" t="s">
        <v>28</v>
      </c>
      <c r="G541" t="str">
        <f>IF(B541="", "Not Disclosed", B541)</f>
        <v>Male</v>
      </c>
      <c r="H541" s="4">
        <f>IF(F541="Not Rated", 0, D541 * VLOOKUP(C541, BonusRules!$A$2:$F$13, MATCH(F541, BonusRules!$B$1:$F$1, 0), FALSE))</f>
        <v>1110.5999999999999</v>
      </c>
      <c r="I541">
        <f>D541 + H541</f>
        <v>62810.6</v>
      </c>
      <c r="J541">
        <f t="shared" si="16"/>
        <v>1</v>
      </c>
      <c r="K541" t="str">
        <f t="shared" si="17"/>
        <v>60K-70K</v>
      </c>
    </row>
    <row r="542" spans="1:11" ht="15.75">
      <c r="A542" t="s">
        <v>26</v>
      </c>
      <c r="B542" t="s">
        <v>12</v>
      </c>
      <c r="C542" t="s">
        <v>27</v>
      </c>
      <c r="D542">
        <v>41160</v>
      </c>
      <c r="E542" t="s">
        <v>17</v>
      </c>
      <c r="F542" t="s">
        <v>14</v>
      </c>
      <c r="G542" t="str">
        <f>IF(B542="", "Not Disclosed", B542)</f>
        <v>Female</v>
      </c>
      <c r="H542" s="4">
        <f>IF(F542="Not Rated", 0, D542 * VLOOKUP(C542, BonusRules!$A$2:$F$13, MATCH(F542, BonusRules!$B$1:$F$1, 0), FALSE))</f>
        <v>1111.32</v>
      </c>
      <c r="I542">
        <f>D542 + H542</f>
        <v>42271.32</v>
      </c>
      <c r="J542">
        <f t="shared" si="16"/>
        <v>1</v>
      </c>
      <c r="K542" t="str">
        <f t="shared" si="17"/>
        <v>40K-50K</v>
      </c>
    </row>
    <row r="543" spans="1:11" ht="15.75">
      <c r="A543" t="s">
        <v>535</v>
      </c>
      <c r="B543" t="s">
        <v>7</v>
      </c>
      <c r="C543" t="s">
        <v>37</v>
      </c>
      <c r="D543">
        <v>111230</v>
      </c>
      <c r="E543" t="s">
        <v>17</v>
      </c>
      <c r="F543" t="s">
        <v>28</v>
      </c>
      <c r="G543" t="str">
        <f>IF(B543="", "Not Disclosed", B543)</f>
        <v>Male</v>
      </c>
      <c r="H543" s="4">
        <f>IF(F543="Not Rated", 0, D543 * VLOOKUP(C543, BonusRules!$A$2:$F$13, MATCH(F543, BonusRules!$B$1:$F$1, 0), FALSE))</f>
        <v>1112.3</v>
      </c>
      <c r="I543">
        <f>D543 + H543</f>
        <v>112342.3</v>
      </c>
      <c r="J543">
        <f t="shared" si="16"/>
        <v>0</v>
      </c>
      <c r="K543" t="str">
        <f t="shared" si="17"/>
        <v>110K-120K</v>
      </c>
    </row>
    <row r="544" spans="1:11" ht="15.75">
      <c r="A544" t="s">
        <v>170</v>
      </c>
      <c r="B544" t="s">
        <v>12</v>
      </c>
      <c r="C544" t="s">
        <v>27</v>
      </c>
      <c r="D544">
        <v>85740</v>
      </c>
      <c r="E544" t="s">
        <v>9</v>
      </c>
      <c r="F544" t="s">
        <v>28</v>
      </c>
      <c r="G544" t="str">
        <f>IF(B544="", "Not Disclosed", B544)</f>
        <v>Female</v>
      </c>
      <c r="H544" s="4">
        <f>IF(F544="Not Rated", 0, D544 * VLOOKUP(C544, BonusRules!$A$2:$F$13, MATCH(F544, BonusRules!$B$1:$F$1, 0), FALSE))</f>
        <v>1114.6199999999999</v>
      </c>
      <c r="I544">
        <f>D544 + H544</f>
        <v>86854.62</v>
      </c>
      <c r="J544">
        <f t="shared" si="16"/>
        <v>1</v>
      </c>
      <c r="K544" t="str">
        <f t="shared" si="17"/>
        <v>80K-90K</v>
      </c>
    </row>
    <row r="545" spans="1:11" ht="15.75">
      <c r="A545" t="s">
        <v>264</v>
      </c>
      <c r="B545" t="s">
        <v>7</v>
      </c>
      <c r="C545" t="s">
        <v>27</v>
      </c>
      <c r="D545">
        <v>86560</v>
      </c>
      <c r="E545" t="s">
        <v>17</v>
      </c>
      <c r="F545" t="s">
        <v>28</v>
      </c>
      <c r="G545" t="str">
        <f>IF(B545="", "Not Disclosed", B545)</f>
        <v>Male</v>
      </c>
      <c r="H545" s="4">
        <f>IF(F545="Not Rated", 0, D545 * VLOOKUP(C545, BonusRules!$A$2:$F$13, MATCH(F545, BonusRules!$B$1:$F$1, 0), FALSE))</f>
        <v>1125.28</v>
      </c>
      <c r="I545">
        <f>D545 + H545</f>
        <v>87685.28</v>
      </c>
      <c r="J545">
        <f t="shared" si="16"/>
        <v>1</v>
      </c>
      <c r="K545" t="str">
        <f t="shared" si="17"/>
        <v>80K-90K</v>
      </c>
    </row>
    <row r="546" spans="1:11" ht="15.75">
      <c r="A546" t="s">
        <v>140</v>
      </c>
      <c r="B546" t="s">
        <v>12</v>
      </c>
      <c r="C546" t="s">
        <v>37</v>
      </c>
      <c r="D546">
        <v>112550</v>
      </c>
      <c r="E546" t="s">
        <v>21</v>
      </c>
      <c r="F546" t="s">
        <v>28</v>
      </c>
      <c r="G546" t="str">
        <f>IF(B546="", "Not Disclosed", B546)</f>
        <v>Female</v>
      </c>
      <c r="H546" s="4">
        <f>IF(F546="Not Rated", 0, D546 * VLOOKUP(C546, BonusRules!$A$2:$F$13, MATCH(F546, BonusRules!$B$1:$F$1, 0), FALSE))</f>
        <v>1125.5</v>
      </c>
      <c r="I546">
        <f>D546 + H546</f>
        <v>113675.5</v>
      </c>
      <c r="J546">
        <f t="shared" si="16"/>
        <v>0</v>
      </c>
      <c r="K546" t="str">
        <f t="shared" si="17"/>
        <v>110K-120K</v>
      </c>
    </row>
    <row r="547" spans="1:11" ht="15.75">
      <c r="A547" t="s">
        <v>850</v>
      </c>
      <c r="B547" t="s">
        <v>7</v>
      </c>
      <c r="C547" t="s">
        <v>53</v>
      </c>
      <c r="D547">
        <v>94070</v>
      </c>
      <c r="E547" t="s">
        <v>17</v>
      </c>
      <c r="F547" t="s">
        <v>28</v>
      </c>
      <c r="G547" t="str">
        <f>IF(B547="", "Not Disclosed", B547)</f>
        <v>Male</v>
      </c>
      <c r="H547" s="4">
        <f>IF(F547="Not Rated", 0, D547 * VLOOKUP(C547, BonusRules!$A$2:$F$13, MATCH(F547, BonusRules!$B$1:$F$1, 0), FALSE))</f>
        <v>1128.8399999999999</v>
      </c>
      <c r="I547">
        <f>D547 + H547</f>
        <v>95198.84</v>
      </c>
      <c r="J547">
        <f t="shared" si="16"/>
        <v>0</v>
      </c>
      <c r="K547" t="str">
        <f t="shared" si="17"/>
        <v>90K-100K</v>
      </c>
    </row>
    <row r="548" spans="1:11" ht="15.75">
      <c r="A548" t="s">
        <v>251</v>
      </c>
      <c r="C548" t="s">
        <v>50</v>
      </c>
      <c r="D548">
        <v>56710</v>
      </c>
      <c r="E548" t="s">
        <v>21</v>
      </c>
      <c r="F548" t="s">
        <v>28</v>
      </c>
      <c r="G548" t="str">
        <f>IF(B548="", "Not Disclosed", B548)</f>
        <v>Not Disclosed</v>
      </c>
      <c r="H548" s="4">
        <f>IF(F548="Not Rated", 0, D548 * VLOOKUP(C548, BonusRules!$A$2:$F$13, MATCH(F548, BonusRules!$B$1:$F$1, 0), FALSE))</f>
        <v>1134.2</v>
      </c>
      <c r="I548">
        <f>D548 + H548</f>
        <v>57844.2</v>
      </c>
      <c r="J548">
        <f t="shared" si="16"/>
        <v>1</v>
      </c>
      <c r="K548" t="str">
        <f t="shared" si="17"/>
        <v>50K-60K</v>
      </c>
    </row>
    <row r="549" spans="1:11" ht="15.75">
      <c r="A549" t="s">
        <v>237</v>
      </c>
      <c r="B549" t="s">
        <v>7</v>
      </c>
      <c r="C549" t="s">
        <v>67</v>
      </c>
      <c r="D549">
        <v>32620</v>
      </c>
      <c r="E549" t="s">
        <v>21</v>
      </c>
      <c r="F549" t="s">
        <v>14</v>
      </c>
      <c r="G549" t="str">
        <f>IF(B549="", "Not Disclosed", B549)</f>
        <v>Male</v>
      </c>
      <c r="H549" s="4">
        <f>IF(F549="Not Rated", 0, D549 * VLOOKUP(C549, BonusRules!$A$2:$F$13, MATCH(F549, BonusRules!$B$1:$F$1, 0), FALSE))</f>
        <v>1141.7</v>
      </c>
      <c r="I549">
        <f>D549 + H549</f>
        <v>33761.699999999997</v>
      </c>
      <c r="J549">
        <f t="shared" si="16"/>
        <v>1</v>
      </c>
      <c r="K549" t="str">
        <f t="shared" si="17"/>
        <v>30K-40K</v>
      </c>
    </row>
    <row r="550" spans="1:11" ht="15.75">
      <c r="A550" t="s">
        <v>236</v>
      </c>
      <c r="B550" t="s">
        <v>12</v>
      </c>
      <c r="C550" t="s">
        <v>27</v>
      </c>
      <c r="D550">
        <v>42380</v>
      </c>
      <c r="E550" t="s">
        <v>21</v>
      </c>
      <c r="F550" t="s">
        <v>14</v>
      </c>
      <c r="G550" t="str">
        <f>IF(B550="", "Not Disclosed", B550)</f>
        <v>Female</v>
      </c>
      <c r="H550" s="4">
        <f>IF(F550="Not Rated", 0, D550 * VLOOKUP(C550, BonusRules!$A$2:$F$13, MATCH(F550, BonusRules!$B$1:$F$1, 0), FALSE))</f>
        <v>1144.26</v>
      </c>
      <c r="I550">
        <f>D550 + H550</f>
        <v>43524.26</v>
      </c>
      <c r="J550">
        <f t="shared" si="16"/>
        <v>1</v>
      </c>
      <c r="K550" t="str">
        <f t="shared" si="17"/>
        <v>40K-50K</v>
      </c>
    </row>
    <row r="551" spans="1:11" ht="15.75">
      <c r="A551" t="s">
        <v>584</v>
      </c>
      <c r="B551" t="s">
        <v>7</v>
      </c>
      <c r="C551" t="s">
        <v>31</v>
      </c>
      <c r="D551">
        <v>76390</v>
      </c>
      <c r="E551" t="s">
        <v>9</v>
      </c>
      <c r="F551" t="s">
        <v>28</v>
      </c>
      <c r="G551" t="str">
        <f>IF(B551="", "Not Disclosed", B551)</f>
        <v>Male</v>
      </c>
      <c r="H551" s="4">
        <f>IF(F551="Not Rated", 0, D551 * VLOOKUP(C551, BonusRules!$A$2:$F$13, MATCH(F551, BonusRules!$B$1:$F$1, 0), FALSE))</f>
        <v>1145.8499999999999</v>
      </c>
      <c r="I551">
        <f>D551 + H551</f>
        <v>77535.850000000006</v>
      </c>
      <c r="J551">
        <f t="shared" si="16"/>
        <v>1</v>
      </c>
      <c r="K551" t="str">
        <f t="shared" si="17"/>
        <v>70K-80K</v>
      </c>
    </row>
    <row r="552" spans="1:11" ht="15.75">
      <c r="A552" t="s">
        <v>113</v>
      </c>
      <c r="B552" t="s">
        <v>7</v>
      </c>
      <c r="C552" t="s">
        <v>23</v>
      </c>
      <c r="D552">
        <v>115090</v>
      </c>
      <c r="E552" t="s">
        <v>21</v>
      </c>
      <c r="F552" t="s">
        <v>28</v>
      </c>
      <c r="G552" t="str">
        <f>IF(B552="", "Not Disclosed", B552)</f>
        <v>Male</v>
      </c>
      <c r="H552" s="4">
        <f>IF(F552="Not Rated", 0, D552 * VLOOKUP(C552, BonusRules!$A$2:$F$13, MATCH(F552, BonusRules!$B$1:$F$1, 0), FALSE))</f>
        <v>1150.9000000000001</v>
      </c>
      <c r="I552">
        <f>D552 + H552</f>
        <v>116240.9</v>
      </c>
      <c r="J552">
        <f t="shared" si="16"/>
        <v>0</v>
      </c>
      <c r="K552" t="str">
        <f t="shared" si="17"/>
        <v>110K-120K</v>
      </c>
    </row>
    <row r="553" spans="1:11" ht="15.75">
      <c r="A553" t="s">
        <v>668</v>
      </c>
      <c r="B553" t="s">
        <v>7</v>
      </c>
      <c r="C553" t="s">
        <v>53</v>
      </c>
      <c r="D553">
        <v>95950</v>
      </c>
      <c r="E553" t="s">
        <v>17</v>
      </c>
      <c r="F553" t="s">
        <v>28</v>
      </c>
      <c r="G553" t="str">
        <f>IF(B553="", "Not Disclosed", B553)</f>
        <v>Male</v>
      </c>
      <c r="H553" s="4">
        <f>IF(F553="Not Rated", 0, D553 * VLOOKUP(C553, BonusRules!$A$2:$F$13, MATCH(F553, BonusRules!$B$1:$F$1, 0), FALSE))</f>
        <v>1151.4000000000001</v>
      </c>
      <c r="I553">
        <f>D553 + H553</f>
        <v>97101.4</v>
      </c>
      <c r="J553">
        <f t="shared" si="16"/>
        <v>0</v>
      </c>
      <c r="K553" t="str">
        <f t="shared" si="17"/>
        <v>90K-100K</v>
      </c>
    </row>
    <row r="554" spans="1:11" ht="15.75">
      <c r="A554" t="s">
        <v>149</v>
      </c>
      <c r="B554" t="s">
        <v>12</v>
      </c>
      <c r="C554" t="s">
        <v>50</v>
      </c>
      <c r="D554">
        <v>57750</v>
      </c>
      <c r="E554" t="s">
        <v>17</v>
      </c>
      <c r="F554" t="s">
        <v>28</v>
      </c>
      <c r="G554" t="str">
        <f>IF(B554="", "Not Disclosed", B554)</f>
        <v>Female</v>
      </c>
      <c r="H554" s="4">
        <f>IF(F554="Not Rated", 0, D554 * VLOOKUP(C554, BonusRules!$A$2:$F$13, MATCH(F554, BonusRules!$B$1:$F$1, 0), FALSE))</f>
        <v>1155</v>
      </c>
      <c r="I554">
        <f>D554 + H554</f>
        <v>58905</v>
      </c>
      <c r="J554">
        <f t="shared" si="16"/>
        <v>1</v>
      </c>
      <c r="K554" t="str">
        <f t="shared" si="17"/>
        <v>50K-60K</v>
      </c>
    </row>
    <row r="555" spans="1:11" ht="15.75">
      <c r="A555" t="s">
        <v>719</v>
      </c>
      <c r="B555" t="s">
        <v>7</v>
      </c>
      <c r="C555" t="s">
        <v>8</v>
      </c>
      <c r="D555">
        <v>96750</v>
      </c>
      <c r="E555" t="s">
        <v>21</v>
      </c>
      <c r="F555" t="s">
        <v>28</v>
      </c>
      <c r="G555" t="str">
        <f>IF(B555="", "Not Disclosed", B555)</f>
        <v>Male</v>
      </c>
      <c r="H555" s="4">
        <f>IF(F555="Not Rated", 0, D555 * VLOOKUP(C555, BonusRules!$A$2:$F$13, MATCH(F555, BonusRules!$B$1:$F$1, 0), FALSE))</f>
        <v>1161</v>
      </c>
      <c r="I555">
        <f>D555 + H555</f>
        <v>97911</v>
      </c>
      <c r="J555">
        <f t="shared" si="16"/>
        <v>0</v>
      </c>
      <c r="K555" t="str">
        <f t="shared" si="17"/>
        <v>90K-100K</v>
      </c>
    </row>
    <row r="556" spans="1:11" ht="15.75">
      <c r="A556" t="s">
        <v>215</v>
      </c>
      <c r="B556" t="s">
        <v>7</v>
      </c>
      <c r="C556" t="s">
        <v>53</v>
      </c>
      <c r="D556">
        <v>96800</v>
      </c>
      <c r="E556" t="s">
        <v>17</v>
      </c>
      <c r="F556" t="s">
        <v>28</v>
      </c>
      <c r="G556" t="str">
        <f>IF(B556="", "Not Disclosed", B556)</f>
        <v>Male</v>
      </c>
      <c r="H556" s="4">
        <f>IF(F556="Not Rated", 0, D556 * VLOOKUP(C556, BonusRules!$A$2:$F$13, MATCH(F556, BonusRules!$B$1:$F$1, 0), FALSE))</f>
        <v>1161.6000000000001</v>
      </c>
      <c r="I556">
        <f>D556 + H556</f>
        <v>97961.600000000006</v>
      </c>
      <c r="J556">
        <f t="shared" si="16"/>
        <v>0</v>
      </c>
      <c r="K556" t="str">
        <f t="shared" si="17"/>
        <v>90K-100K</v>
      </c>
    </row>
    <row r="557" spans="1:11" ht="15.75">
      <c r="A557" t="s">
        <v>769</v>
      </c>
      <c r="B557" t="s">
        <v>12</v>
      </c>
      <c r="C557" t="s">
        <v>20</v>
      </c>
      <c r="D557">
        <v>61210</v>
      </c>
      <c r="E557" t="s">
        <v>17</v>
      </c>
      <c r="F557" t="s">
        <v>28</v>
      </c>
      <c r="G557" t="str">
        <f>IF(B557="", "Not Disclosed", B557)</f>
        <v>Female</v>
      </c>
      <c r="H557" s="4">
        <f>IF(F557="Not Rated", 0, D557 * VLOOKUP(C557, BonusRules!$A$2:$F$13, MATCH(F557, BonusRules!$B$1:$F$1, 0), FALSE))</f>
        <v>1162.99</v>
      </c>
      <c r="I557">
        <f>D557 + H557</f>
        <v>62372.99</v>
      </c>
      <c r="J557">
        <f t="shared" si="16"/>
        <v>1</v>
      </c>
      <c r="K557" t="str">
        <f t="shared" si="17"/>
        <v>60K-70K</v>
      </c>
    </row>
    <row r="558" spans="1:11" ht="15.75">
      <c r="A558" t="s">
        <v>225</v>
      </c>
      <c r="B558" t="s">
        <v>7</v>
      </c>
      <c r="C558" t="s">
        <v>37</v>
      </c>
      <c r="D558">
        <v>36370</v>
      </c>
      <c r="E558" t="s">
        <v>9</v>
      </c>
      <c r="F558" t="s">
        <v>14</v>
      </c>
      <c r="G558" t="str">
        <f>IF(B558="", "Not Disclosed", B558)</f>
        <v>Male</v>
      </c>
      <c r="H558" s="4">
        <f>IF(F558="Not Rated", 0, D558 * VLOOKUP(C558, BonusRules!$A$2:$F$13, MATCH(F558, BonusRules!$B$1:$F$1, 0), FALSE))</f>
        <v>1163.8399999999999</v>
      </c>
      <c r="I558">
        <f>D558 + H558</f>
        <v>37533.839999999997</v>
      </c>
      <c r="J558">
        <f t="shared" si="16"/>
        <v>1</v>
      </c>
      <c r="K558" t="str">
        <f t="shared" si="17"/>
        <v>30K-40K</v>
      </c>
    </row>
    <row r="559" spans="1:11" ht="15.75">
      <c r="A559" t="s">
        <v>410</v>
      </c>
      <c r="B559" t="s">
        <v>12</v>
      </c>
      <c r="C559" t="s">
        <v>50</v>
      </c>
      <c r="D559">
        <v>58400</v>
      </c>
      <c r="E559" t="s">
        <v>9</v>
      </c>
      <c r="F559" t="s">
        <v>28</v>
      </c>
      <c r="G559" t="str">
        <f>IF(B559="", "Not Disclosed", B559)</f>
        <v>Female</v>
      </c>
      <c r="H559" s="4">
        <f>IF(F559="Not Rated", 0, D559 * VLOOKUP(C559, BonusRules!$A$2:$F$13, MATCH(F559, BonusRules!$B$1:$F$1, 0), FALSE))</f>
        <v>1168</v>
      </c>
      <c r="I559">
        <f>D559 + H559</f>
        <v>59568</v>
      </c>
      <c r="J559">
        <f t="shared" si="16"/>
        <v>1</v>
      </c>
      <c r="K559" t="str">
        <f t="shared" si="17"/>
        <v>50K-60K</v>
      </c>
    </row>
    <row r="560" spans="1:11" ht="15.75">
      <c r="A560" t="s">
        <v>471</v>
      </c>
      <c r="B560" t="s">
        <v>7</v>
      </c>
      <c r="C560" t="s">
        <v>20</v>
      </c>
      <c r="D560">
        <v>61790</v>
      </c>
      <c r="E560" t="s">
        <v>17</v>
      </c>
      <c r="F560" t="s">
        <v>28</v>
      </c>
      <c r="G560" t="str">
        <f>IF(B560="", "Not Disclosed", B560)</f>
        <v>Male</v>
      </c>
      <c r="H560" s="4">
        <f>IF(F560="Not Rated", 0, D560 * VLOOKUP(C560, BonusRules!$A$2:$F$13, MATCH(F560, BonusRules!$B$1:$F$1, 0), FALSE))</f>
        <v>1174.01</v>
      </c>
      <c r="I560">
        <f>D560 + H560</f>
        <v>62964.01</v>
      </c>
      <c r="J560">
        <f t="shared" si="16"/>
        <v>1</v>
      </c>
      <c r="K560" t="str">
        <f t="shared" si="17"/>
        <v>60K-70K</v>
      </c>
    </row>
    <row r="561" spans="1:11" ht="15.75">
      <c r="A561" t="s">
        <v>915</v>
      </c>
      <c r="B561" t="s">
        <v>7</v>
      </c>
      <c r="C561" t="s">
        <v>34</v>
      </c>
      <c r="D561">
        <v>48950</v>
      </c>
      <c r="E561" t="s">
        <v>17</v>
      </c>
      <c r="F561" t="s">
        <v>14</v>
      </c>
      <c r="G561" t="str">
        <f>IF(B561="", "Not Disclosed", B561)</f>
        <v>Male</v>
      </c>
      <c r="H561" s="4">
        <f>IF(F561="Not Rated", 0, D561 * VLOOKUP(C561, BonusRules!$A$2:$F$13, MATCH(F561, BonusRules!$B$1:$F$1, 0), FALSE))</f>
        <v>1174.8</v>
      </c>
      <c r="I561">
        <f>D561 + H561</f>
        <v>50124.800000000003</v>
      </c>
      <c r="J561">
        <f t="shared" si="16"/>
        <v>1</v>
      </c>
      <c r="K561" t="str">
        <f t="shared" si="17"/>
        <v>40K-50K</v>
      </c>
    </row>
    <row r="562" spans="1:11" ht="15.75">
      <c r="A562" t="s">
        <v>834</v>
      </c>
      <c r="C562" t="s">
        <v>53</v>
      </c>
      <c r="D562">
        <v>98010</v>
      </c>
      <c r="E562" t="s">
        <v>9</v>
      </c>
      <c r="F562" t="s">
        <v>28</v>
      </c>
      <c r="G562" t="str">
        <f>IF(B562="", "Not Disclosed", B562)</f>
        <v>Not Disclosed</v>
      </c>
      <c r="H562" s="4">
        <f>IF(F562="Not Rated", 0, D562 * VLOOKUP(C562, BonusRules!$A$2:$F$13, MATCH(F562, BonusRules!$B$1:$F$1, 0), FALSE))</f>
        <v>1176.1200000000001</v>
      </c>
      <c r="I562">
        <f>D562 + H562</f>
        <v>99186.12</v>
      </c>
      <c r="J562">
        <f t="shared" si="16"/>
        <v>0</v>
      </c>
      <c r="K562" t="str">
        <f t="shared" si="17"/>
        <v>90K-100K</v>
      </c>
    </row>
    <row r="563" spans="1:11" ht="15.75">
      <c r="A563" t="s">
        <v>153</v>
      </c>
      <c r="B563" t="s">
        <v>7</v>
      </c>
      <c r="C563" t="s">
        <v>23</v>
      </c>
      <c r="D563">
        <v>117810</v>
      </c>
      <c r="E563" t="s">
        <v>17</v>
      </c>
      <c r="F563" t="s">
        <v>28</v>
      </c>
      <c r="G563" t="str">
        <f>IF(B563="", "Not Disclosed", B563)</f>
        <v>Male</v>
      </c>
      <c r="H563" s="4">
        <f>IF(F563="Not Rated", 0, D563 * VLOOKUP(C563, BonusRules!$A$2:$F$13, MATCH(F563, BonusRules!$B$1:$F$1, 0), FALSE))</f>
        <v>1178.1000000000001</v>
      </c>
      <c r="I563">
        <f>D563 + H563</f>
        <v>118988.1</v>
      </c>
      <c r="J563">
        <f t="shared" si="16"/>
        <v>0</v>
      </c>
      <c r="K563" t="str">
        <f t="shared" si="17"/>
        <v>110K-120K</v>
      </c>
    </row>
    <row r="564" spans="1:11" ht="15.75">
      <c r="A564" t="s">
        <v>405</v>
      </c>
      <c r="B564" t="s">
        <v>12</v>
      </c>
      <c r="C564" t="s">
        <v>53</v>
      </c>
      <c r="D564">
        <v>98400</v>
      </c>
      <c r="E564" t="s">
        <v>9</v>
      </c>
      <c r="F564" t="s">
        <v>28</v>
      </c>
      <c r="G564" t="str">
        <f>IF(B564="", "Not Disclosed", B564)</f>
        <v>Female</v>
      </c>
      <c r="H564" s="4">
        <f>IF(F564="Not Rated", 0, D564 * VLOOKUP(C564, BonusRules!$A$2:$F$13, MATCH(F564, BonusRules!$B$1:$F$1, 0), FALSE))</f>
        <v>1180.8</v>
      </c>
      <c r="I564">
        <f>D564 + H564</f>
        <v>99580.800000000003</v>
      </c>
      <c r="J564">
        <f t="shared" si="16"/>
        <v>0</v>
      </c>
      <c r="K564" t="str">
        <f t="shared" si="17"/>
        <v>90K-100K</v>
      </c>
    </row>
    <row r="565" spans="1:11" ht="15.75">
      <c r="A565" t="s">
        <v>210</v>
      </c>
      <c r="B565" t="s">
        <v>7</v>
      </c>
      <c r="C565" t="s">
        <v>23</v>
      </c>
      <c r="D565">
        <v>118120</v>
      </c>
      <c r="E565" t="s">
        <v>9</v>
      </c>
      <c r="F565" t="s">
        <v>28</v>
      </c>
      <c r="G565" t="str">
        <f>IF(B565="", "Not Disclosed", B565)</f>
        <v>Male</v>
      </c>
      <c r="H565" s="4">
        <f>IF(F565="Not Rated", 0, D565 * VLOOKUP(C565, BonusRules!$A$2:$F$13, MATCH(F565, BonusRules!$B$1:$F$1, 0), FALSE))</f>
        <v>1181.2</v>
      </c>
      <c r="I565">
        <f>D565 + H565</f>
        <v>119301.2</v>
      </c>
      <c r="J565">
        <f t="shared" si="16"/>
        <v>0</v>
      </c>
      <c r="K565" t="str">
        <f t="shared" si="17"/>
        <v>110K-120K</v>
      </c>
    </row>
    <row r="566" spans="1:11" ht="15.75">
      <c r="A566" t="s">
        <v>807</v>
      </c>
      <c r="B566" t="s">
        <v>12</v>
      </c>
      <c r="C566" t="s">
        <v>13</v>
      </c>
      <c r="D566">
        <v>107790</v>
      </c>
      <c r="E566" t="s">
        <v>21</v>
      </c>
      <c r="F566" t="s">
        <v>28</v>
      </c>
      <c r="G566" t="str">
        <f>IF(B566="", "Not Disclosed", B566)</f>
        <v>Female</v>
      </c>
      <c r="H566" s="4">
        <f>IF(F566="Not Rated", 0, D566 * VLOOKUP(C566, BonusRules!$A$2:$F$13, MATCH(F566, BonusRules!$B$1:$F$1, 0), FALSE))</f>
        <v>1185.6899999999998</v>
      </c>
      <c r="I566">
        <f>D566 + H566</f>
        <v>108975.69</v>
      </c>
      <c r="J566">
        <f t="shared" si="16"/>
        <v>0</v>
      </c>
      <c r="K566" t="str">
        <f t="shared" si="17"/>
        <v>100K-110K</v>
      </c>
    </row>
    <row r="567" spans="1:11" ht="15.75">
      <c r="A567" t="s">
        <v>537</v>
      </c>
      <c r="B567" t="s">
        <v>12</v>
      </c>
      <c r="C567" t="s">
        <v>50</v>
      </c>
      <c r="D567">
        <v>35980</v>
      </c>
      <c r="E567" t="s">
        <v>9</v>
      </c>
      <c r="F567" t="s">
        <v>14</v>
      </c>
      <c r="G567" t="str">
        <f>IF(B567="", "Not Disclosed", B567)</f>
        <v>Female</v>
      </c>
      <c r="H567" s="4">
        <f>IF(F567="Not Rated", 0, D567 * VLOOKUP(C567, BonusRules!$A$2:$F$13, MATCH(F567, BonusRules!$B$1:$F$1, 0), FALSE))</f>
        <v>1187.3400000000001</v>
      </c>
      <c r="I567">
        <f>D567 + H567</f>
        <v>37167.339999999997</v>
      </c>
      <c r="J567">
        <f t="shared" si="16"/>
        <v>1</v>
      </c>
      <c r="K567" t="str">
        <f t="shared" si="17"/>
        <v>30K-40K</v>
      </c>
    </row>
    <row r="568" spans="1:11" ht="15.75">
      <c r="A568" t="s">
        <v>836</v>
      </c>
      <c r="B568" t="s">
        <v>7</v>
      </c>
      <c r="C568" t="s">
        <v>67</v>
      </c>
      <c r="D568">
        <v>91360</v>
      </c>
      <c r="E568" t="s">
        <v>21</v>
      </c>
      <c r="F568" t="s">
        <v>28</v>
      </c>
      <c r="G568" t="str">
        <f>IF(B568="", "Not Disclosed", B568)</f>
        <v>Male</v>
      </c>
      <c r="H568" s="4">
        <f>IF(F568="Not Rated", 0, D568 * VLOOKUP(C568, BonusRules!$A$2:$F$13, MATCH(F568, BonusRules!$B$1:$F$1, 0), FALSE))</f>
        <v>1187.6799999999998</v>
      </c>
      <c r="I568">
        <f>D568 + H568</f>
        <v>92547.68</v>
      </c>
      <c r="J568">
        <f t="shared" si="16"/>
        <v>0</v>
      </c>
      <c r="K568" t="str">
        <f t="shared" si="17"/>
        <v>90K-100K</v>
      </c>
    </row>
    <row r="569" spans="1:11" ht="15.75">
      <c r="A569" t="s">
        <v>543</v>
      </c>
      <c r="B569" t="s">
        <v>12</v>
      </c>
      <c r="C569" t="s">
        <v>50</v>
      </c>
      <c r="D569">
        <v>59430</v>
      </c>
      <c r="E569" t="s">
        <v>9</v>
      </c>
      <c r="F569" t="s">
        <v>28</v>
      </c>
      <c r="G569" t="str">
        <f>IF(B569="", "Not Disclosed", B569)</f>
        <v>Female</v>
      </c>
      <c r="H569" s="4">
        <f>IF(F569="Not Rated", 0, D569 * VLOOKUP(C569, BonusRules!$A$2:$F$13, MATCH(F569, BonusRules!$B$1:$F$1, 0), FALSE))</f>
        <v>1188.6000000000001</v>
      </c>
      <c r="I569">
        <f>D569 + H569</f>
        <v>60618.6</v>
      </c>
      <c r="J569">
        <f t="shared" si="16"/>
        <v>1</v>
      </c>
      <c r="K569" t="str">
        <f t="shared" si="17"/>
        <v>50K-60K</v>
      </c>
    </row>
    <row r="570" spans="1:11" ht="15.75">
      <c r="A570" t="s">
        <v>543</v>
      </c>
      <c r="B570" t="s">
        <v>12</v>
      </c>
      <c r="C570" t="s">
        <v>50</v>
      </c>
      <c r="D570">
        <v>59430</v>
      </c>
      <c r="E570" t="s">
        <v>17</v>
      </c>
      <c r="F570" t="s">
        <v>28</v>
      </c>
      <c r="G570" t="str">
        <f>IF(B570="", "Not Disclosed", B570)</f>
        <v>Female</v>
      </c>
      <c r="H570" s="4">
        <f>IF(F570="Not Rated", 0, D570 * VLOOKUP(C570, BonusRules!$A$2:$F$13, MATCH(F570, BonusRules!$B$1:$F$1, 0), FALSE))</f>
        <v>1188.6000000000001</v>
      </c>
      <c r="I570">
        <f>D570 + H570</f>
        <v>60618.6</v>
      </c>
      <c r="J570">
        <f t="shared" si="16"/>
        <v>1</v>
      </c>
      <c r="K570" t="str">
        <f t="shared" si="17"/>
        <v>50K-60K</v>
      </c>
    </row>
    <row r="571" spans="1:11" ht="15.75">
      <c r="A571" t="s">
        <v>536</v>
      </c>
      <c r="B571" t="s">
        <v>12</v>
      </c>
      <c r="C571" t="s">
        <v>8</v>
      </c>
      <c r="D571">
        <v>99530</v>
      </c>
      <c r="E571" t="s">
        <v>17</v>
      </c>
      <c r="F571" t="s">
        <v>28</v>
      </c>
      <c r="G571" t="str">
        <f>IF(B571="", "Not Disclosed", B571)</f>
        <v>Female</v>
      </c>
      <c r="H571" s="4">
        <f>IF(F571="Not Rated", 0, D571 * VLOOKUP(C571, BonusRules!$A$2:$F$13, MATCH(F571, BonusRules!$B$1:$F$1, 0), FALSE))</f>
        <v>1194.3600000000001</v>
      </c>
      <c r="I571">
        <f>D571 + H571</f>
        <v>100724.36</v>
      </c>
      <c r="J571">
        <f t="shared" si="16"/>
        <v>0</v>
      </c>
      <c r="K571" t="str">
        <f t="shared" si="17"/>
        <v>90K-100K</v>
      </c>
    </row>
    <row r="572" spans="1:11" ht="15.75">
      <c r="A572" t="s">
        <v>948</v>
      </c>
      <c r="B572" t="s">
        <v>7</v>
      </c>
      <c r="C572" t="s">
        <v>53</v>
      </c>
      <c r="D572">
        <v>99630</v>
      </c>
      <c r="E572" t="s">
        <v>17</v>
      </c>
      <c r="F572" t="s">
        <v>28</v>
      </c>
      <c r="G572" t="str">
        <f>IF(B572="", "Not Disclosed", B572)</f>
        <v>Male</v>
      </c>
      <c r="H572" s="4">
        <f>IF(F572="Not Rated", 0, D572 * VLOOKUP(C572, BonusRules!$A$2:$F$13, MATCH(F572, BonusRules!$B$1:$F$1, 0), FALSE))</f>
        <v>1195.56</v>
      </c>
      <c r="I572">
        <f>D572 + H572</f>
        <v>100825.56</v>
      </c>
      <c r="J572">
        <f t="shared" si="16"/>
        <v>0</v>
      </c>
      <c r="K572" t="str">
        <f t="shared" si="17"/>
        <v>90K-100K</v>
      </c>
    </row>
    <row r="573" spans="1:11" ht="15.75">
      <c r="A573" t="s">
        <v>228</v>
      </c>
      <c r="B573" t="s">
        <v>7</v>
      </c>
      <c r="C573" t="s">
        <v>37</v>
      </c>
      <c r="D573">
        <v>119660</v>
      </c>
      <c r="E573" t="s">
        <v>17</v>
      </c>
      <c r="F573" t="s">
        <v>28</v>
      </c>
      <c r="G573" t="str">
        <f>IF(B573="", "Not Disclosed", B573)</f>
        <v>Male</v>
      </c>
      <c r="H573" s="4">
        <f>IF(F573="Not Rated", 0, D573 * VLOOKUP(C573, BonusRules!$A$2:$F$13, MATCH(F573, BonusRules!$B$1:$F$1, 0), FALSE))</f>
        <v>1196.6000000000001</v>
      </c>
      <c r="I573">
        <f>D573 + H573</f>
        <v>120856.6</v>
      </c>
      <c r="J573">
        <f t="shared" si="16"/>
        <v>0</v>
      </c>
      <c r="K573" t="str">
        <f t="shared" si="17"/>
        <v>110K-120K</v>
      </c>
    </row>
    <row r="574" spans="1:11" ht="15.75">
      <c r="A574" t="s">
        <v>871</v>
      </c>
      <c r="B574" t="s">
        <v>7</v>
      </c>
      <c r="C574" t="s">
        <v>37</v>
      </c>
      <c r="D574">
        <v>119670</v>
      </c>
      <c r="E574" t="s">
        <v>9</v>
      </c>
      <c r="F574" t="s">
        <v>28</v>
      </c>
      <c r="G574" t="str">
        <f>IF(B574="", "Not Disclosed", B574)</f>
        <v>Male</v>
      </c>
      <c r="H574" s="4">
        <f>IF(F574="Not Rated", 0, D574 * VLOOKUP(C574, BonusRules!$A$2:$F$13, MATCH(F574, BonusRules!$B$1:$F$1, 0), FALSE))</f>
        <v>1196.7</v>
      </c>
      <c r="I574">
        <f>D574 + H574</f>
        <v>120866.7</v>
      </c>
      <c r="J574">
        <f t="shared" si="16"/>
        <v>0</v>
      </c>
      <c r="K574" t="str">
        <f t="shared" si="17"/>
        <v>110K-120K</v>
      </c>
    </row>
    <row r="575" spans="1:11" ht="15.75">
      <c r="A575" t="s">
        <v>517</v>
      </c>
      <c r="B575" t="s">
        <v>12</v>
      </c>
      <c r="C575" t="s">
        <v>34</v>
      </c>
      <c r="D575">
        <v>66510</v>
      </c>
      <c r="E575" t="s">
        <v>21</v>
      </c>
      <c r="F575" t="s">
        <v>28</v>
      </c>
      <c r="G575" t="str">
        <f>IF(B575="", "Not Disclosed", B575)</f>
        <v>Female</v>
      </c>
      <c r="H575" s="4">
        <f>IF(F575="Not Rated", 0, D575 * VLOOKUP(C575, BonusRules!$A$2:$F$13, MATCH(F575, BonusRules!$B$1:$F$1, 0), FALSE))</f>
        <v>1197.1799999999998</v>
      </c>
      <c r="I575">
        <f>D575 + H575</f>
        <v>67707.179999999993</v>
      </c>
      <c r="J575">
        <f t="shared" si="16"/>
        <v>1</v>
      </c>
      <c r="K575" t="str">
        <f t="shared" si="17"/>
        <v>60K-70K</v>
      </c>
    </row>
    <row r="576" spans="1:11" ht="15.75">
      <c r="A576" t="s">
        <v>312</v>
      </c>
      <c r="B576" t="s">
        <v>12</v>
      </c>
      <c r="C576" t="s">
        <v>27</v>
      </c>
      <c r="D576">
        <v>92470</v>
      </c>
      <c r="E576" t="s">
        <v>21</v>
      </c>
      <c r="F576" t="s">
        <v>28</v>
      </c>
      <c r="G576" t="str">
        <f>IF(B576="", "Not Disclosed", B576)</f>
        <v>Female</v>
      </c>
      <c r="H576" s="4">
        <f>IF(F576="Not Rated", 0, D576 * VLOOKUP(C576, BonusRules!$A$2:$F$13, MATCH(F576, BonusRules!$B$1:$F$1, 0), FALSE))</f>
        <v>1202.1099999999999</v>
      </c>
      <c r="I576">
        <f>D576 + H576</f>
        <v>93672.11</v>
      </c>
      <c r="J576">
        <f t="shared" si="16"/>
        <v>0</v>
      </c>
      <c r="K576" t="str">
        <f t="shared" si="17"/>
        <v>90K-100K</v>
      </c>
    </row>
    <row r="577" spans="1:11" ht="15.75">
      <c r="A577" t="s">
        <v>860</v>
      </c>
      <c r="B577" t="s">
        <v>7</v>
      </c>
      <c r="C577" t="s">
        <v>42</v>
      </c>
      <c r="D577">
        <v>63370</v>
      </c>
      <c r="E577" t="s">
        <v>9</v>
      </c>
      <c r="F577" t="s">
        <v>28</v>
      </c>
      <c r="G577" t="str">
        <f>IF(B577="", "Not Disclosed", B577)</f>
        <v>Male</v>
      </c>
      <c r="H577" s="4">
        <f>IF(F577="Not Rated", 0, D577 * VLOOKUP(C577, BonusRules!$A$2:$F$13, MATCH(F577, BonusRules!$B$1:$F$1, 0), FALSE))</f>
        <v>1204.03</v>
      </c>
      <c r="I577">
        <f>D577 + H577</f>
        <v>64574.03</v>
      </c>
      <c r="J577">
        <f t="shared" si="16"/>
        <v>1</v>
      </c>
      <c r="K577" t="str">
        <f t="shared" si="17"/>
        <v>60K-70K</v>
      </c>
    </row>
    <row r="578" spans="1:11" ht="15.75">
      <c r="A578" t="s">
        <v>791</v>
      </c>
      <c r="B578" t="s">
        <v>12</v>
      </c>
      <c r="C578" t="s">
        <v>27</v>
      </c>
      <c r="D578">
        <v>92700</v>
      </c>
      <c r="E578" t="s">
        <v>21</v>
      </c>
      <c r="F578" t="s">
        <v>28</v>
      </c>
      <c r="G578" t="str">
        <f>IF(B578="", "Not Disclosed", B578)</f>
        <v>Female</v>
      </c>
      <c r="H578" s="4">
        <f>IF(F578="Not Rated", 0, D578 * VLOOKUP(C578, BonusRules!$A$2:$F$13, MATCH(F578, BonusRules!$B$1:$F$1, 0), FALSE))</f>
        <v>1205.0999999999999</v>
      </c>
      <c r="I578">
        <f>D578 + H578</f>
        <v>93905.1</v>
      </c>
      <c r="J578">
        <f t="shared" si="16"/>
        <v>0</v>
      </c>
      <c r="K578" t="str">
        <f t="shared" si="17"/>
        <v>90K-100K</v>
      </c>
    </row>
    <row r="579" spans="1:11" ht="15.75">
      <c r="A579" t="s">
        <v>913</v>
      </c>
      <c r="B579" t="s">
        <v>7</v>
      </c>
      <c r="C579" t="s">
        <v>27</v>
      </c>
      <c r="D579">
        <v>92870</v>
      </c>
      <c r="E579" t="s">
        <v>17</v>
      </c>
      <c r="F579" t="s">
        <v>28</v>
      </c>
      <c r="G579" t="str">
        <f>IF(B579="", "Not Disclosed", B579)</f>
        <v>Male</v>
      </c>
      <c r="H579" s="4">
        <f>IF(F579="Not Rated", 0, D579 * VLOOKUP(C579, BonusRules!$A$2:$F$13, MATCH(F579, BonusRules!$B$1:$F$1, 0), FALSE))</f>
        <v>1207.31</v>
      </c>
      <c r="I579">
        <f>D579 + H579</f>
        <v>94077.31</v>
      </c>
      <c r="J579">
        <f t="shared" ref="J579:J642" si="18">IF(D579&lt;90000, 1, 0)</f>
        <v>0</v>
      </c>
      <c r="K579" t="str">
        <f t="shared" ref="K579:K642" si="19">CONCATENATE(ROUNDDOWN(D579/10000,0)*10, "K-", (ROUNDDOWN(D579/10000,0)+1)*10, "K")</f>
        <v>90K-100K</v>
      </c>
    </row>
    <row r="580" spans="1:11" ht="15.75">
      <c r="A580" t="s">
        <v>746</v>
      </c>
      <c r="B580" t="s">
        <v>12</v>
      </c>
      <c r="C580" t="s">
        <v>13</v>
      </c>
      <c r="D580">
        <v>109870</v>
      </c>
      <c r="E580" t="s">
        <v>21</v>
      </c>
      <c r="F580" t="s">
        <v>28</v>
      </c>
      <c r="G580" t="str">
        <f>IF(B580="", "Not Disclosed", B580)</f>
        <v>Female</v>
      </c>
      <c r="H580" s="4">
        <f>IF(F580="Not Rated", 0, D580 * VLOOKUP(C580, BonusRules!$A$2:$F$13, MATCH(F580, BonusRules!$B$1:$F$1, 0), FALSE))</f>
        <v>1208.57</v>
      </c>
      <c r="I580">
        <f>D580 + H580</f>
        <v>111078.57</v>
      </c>
      <c r="J580">
        <f t="shared" si="18"/>
        <v>0</v>
      </c>
      <c r="K580" t="str">
        <f t="shared" si="19"/>
        <v>100K-110K</v>
      </c>
    </row>
    <row r="581" spans="1:11" ht="15.75">
      <c r="A581" t="s">
        <v>549</v>
      </c>
      <c r="B581" t="s">
        <v>12</v>
      </c>
      <c r="C581" t="s">
        <v>31</v>
      </c>
      <c r="D581">
        <v>80610</v>
      </c>
      <c r="E581" t="s">
        <v>17</v>
      </c>
      <c r="F581" t="s">
        <v>28</v>
      </c>
      <c r="G581" t="str">
        <f>IF(B581="", "Not Disclosed", B581)</f>
        <v>Female</v>
      </c>
      <c r="H581" s="4">
        <f>IF(F581="Not Rated", 0, D581 * VLOOKUP(C581, BonusRules!$A$2:$F$13, MATCH(F581, BonusRules!$B$1:$F$1, 0), FALSE))</f>
        <v>1209.1499999999999</v>
      </c>
      <c r="I581">
        <f>D581 + H581</f>
        <v>81819.149999999994</v>
      </c>
      <c r="J581">
        <f t="shared" si="18"/>
        <v>1</v>
      </c>
      <c r="K581" t="str">
        <f t="shared" si="19"/>
        <v>80K-90K</v>
      </c>
    </row>
    <row r="582" spans="1:11" ht="15.75">
      <c r="A582" t="s">
        <v>313</v>
      </c>
      <c r="B582" t="s">
        <v>12</v>
      </c>
      <c r="C582" t="s">
        <v>13</v>
      </c>
      <c r="D582">
        <v>109980</v>
      </c>
      <c r="E582" t="s">
        <v>21</v>
      </c>
      <c r="F582" t="s">
        <v>28</v>
      </c>
      <c r="G582" t="str">
        <f>IF(B582="", "Not Disclosed", B582)</f>
        <v>Female</v>
      </c>
      <c r="H582" s="4">
        <f>IF(F582="Not Rated", 0, D582 * VLOOKUP(C582, BonusRules!$A$2:$F$13, MATCH(F582, BonusRules!$B$1:$F$1, 0), FALSE))</f>
        <v>1209.78</v>
      </c>
      <c r="I582">
        <f>D582 + H582</f>
        <v>111189.78</v>
      </c>
      <c r="J582">
        <f t="shared" si="18"/>
        <v>0</v>
      </c>
      <c r="K582" t="str">
        <f t="shared" si="19"/>
        <v>100K-110K</v>
      </c>
    </row>
    <row r="583" spans="1:11" ht="15.75">
      <c r="A583" t="s">
        <v>493</v>
      </c>
      <c r="B583" t="s">
        <v>7</v>
      </c>
      <c r="C583" t="s">
        <v>20</v>
      </c>
      <c r="D583">
        <v>57620</v>
      </c>
      <c r="E583" t="s">
        <v>17</v>
      </c>
      <c r="F583" t="s">
        <v>14</v>
      </c>
      <c r="G583" t="str">
        <f>IF(B583="", "Not Disclosed", B583)</f>
        <v>Male</v>
      </c>
      <c r="H583" s="4">
        <f>IF(F583="Not Rated", 0, D583 * VLOOKUP(C583, BonusRules!$A$2:$F$13, MATCH(F583, BonusRules!$B$1:$F$1, 0), FALSE))</f>
        <v>1210.02</v>
      </c>
      <c r="I583">
        <f>D583 + H583</f>
        <v>58830.02</v>
      </c>
      <c r="J583">
        <f t="shared" si="18"/>
        <v>1</v>
      </c>
      <c r="K583" t="str">
        <f t="shared" si="19"/>
        <v>50K-60K</v>
      </c>
    </row>
    <row r="584" spans="1:11" ht="15.75">
      <c r="A584" t="s">
        <v>46</v>
      </c>
      <c r="B584" t="s">
        <v>12</v>
      </c>
      <c r="C584" t="s">
        <v>20</v>
      </c>
      <c r="D584">
        <v>63710</v>
      </c>
      <c r="E584" t="s">
        <v>9</v>
      </c>
      <c r="F584" t="s">
        <v>28</v>
      </c>
      <c r="G584" t="str">
        <f>IF(B584="", "Not Disclosed", B584)</f>
        <v>Female</v>
      </c>
      <c r="H584" s="4">
        <f>IF(F584="Not Rated", 0, D584 * VLOOKUP(C584, BonusRules!$A$2:$F$13, MATCH(F584, BonusRules!$B$1:$F$1, 0), FALSE))</f>
        <v>1210.49</v>
      </c>
      <c r="I584">
        <f>D584 + H584</f>
        <v>64920.49</v>
      </c>
      <c r="J584">
        <f t="shared" si="18"/>
        <v>1</v>
      </c>
      <c r="K584" t="str">
        <f t="shared" si="19"/>
        <v>60K-70K</v>
      </c>
    </row>
    <row r="585" spans="1:11" ht="15.75">
      <c r="A585" t="s">
        <v>582</v>
      </c>
      <c r="B585" t="s">
        <v>7</v>
      </c>
      <c r="C585" t="s">
        <v>27</v>
      </c>
      <c r="D585">
        <v>93500</v>
      </c>
      <c r="E585" t="s">
        <v>17</v>
      </c>
      <c r="F585" t="s">
        <v>28</v>
      </c>
      <c r="G585" t="str">
        <f>IF(B585="", "Not Disclosed", B585)</f>
        <v>Male</v>
      </c>
      <c r="H585" s="4">
        <f>IF(F585="Not Rated", 0, D585 * VLOOKUP(C585, BonusRules!$A$2:$F$13, MATCH(F585, BonusRules!$B$1:$F$1, 0), FALSE))</f>
        <v>1215.5</v>
      </c>
      <c r="I585">
        <f>D585 + H585</f>
        <v>94715.5</v>
      </c>
      <c r="J585">
        <f t="shared" si="18"/>
        <v>0</v>
      </c>
      <c r="K585" t="str">
        <f t="shared" si="19"/>
        <v>90K-100K</v>
      </c>
    </row>
    <row r="586" spans="1:11" ht="15.75">
      <c r="A586" t="s">
        <v>483</v>
      </c>
      <c r="B586" t="s">
        <v>7</v>
      </c>
      <c r="C586" t="s">
        <v>8</v>
      </c>
      <c r="D586">
        <v>101390</v>
      </c>
      <c r="E586" t="s">
        <v>21</v>
      </c>
      <c r="F586" t="s">
        <v>28</v>
      </c>
      <c r="G586" t="str">
        <f>IF(B586="", "Not Disclosed", B586)</f>
        <v>Male</v>
      </c>
      <c r="H586" s="4">
        <f>IF(F586="Not Rated", 0, D586 * VLOOKUP(C586, BonusRules!$A$2:$F$13, MATCH(F586, BonusRules!$B$1:$F$1, 0), FALSE))</f>
        <v>1216.68</v>
      </c>
      <c r="I586">
        <f>D586 + H586</f>
        <v>102606.68</v>
      </c>
      <c r="J586">
        <f t="shared" si="18"/>
        <v>0</v>
      </c>
      <c r="K586" t="str">
        <f t="shared" si="19"/>
        <v>100K-110K</v>
      </c>
    </row>
    <row r="587" spans="1:11" ht="15.75">
      <c r="A587" t="s">
        <v>694</v>
      </c>
      <c r="B587" t="s">
        <v>7</v>
      </c>
      <c r="C587" t="s">
        <v>20</v>
      </c>
      <c r="D587">
        <v>64270</v>
      </c>
      <c r="E587" t="s">
        <v>17</v>
      </c>
      <c r="F587" t="s">
        <v>28</v>
      </c>
      <c r="G587" t="str">
        <f>IF(B587="", "Not Disclosed", B587)</f>
        <v>Male</v>
      </c>
      <c r="H587" s="4">
        <f>IF(F587="Not Rated", 0, D587 * VLOOKUP(C587, BonusRules!$A$2:$F$13, MATCH(F587, BonusRules!$B$1:$F$1, 0), FALSE))</f>
        <v>1221.1299999999999</v>
      </c>
      <c r="I587">
        <f>D587 + H587</f>
        <v>65491.13</v>
      </c>
      <c r="J587">
        <f t="shared" si="18"/>
        <v>1</v>
      </c>
      <c r="K587" t="str">
        <f t="shared" si="19"/>
        <v>60K-70K</v>
      </c>
    </row>
    <row r="588" spans="1:11" ht="15.75">
      <c r="A588" t="s">
        <v>532</v>
      </c>
      <c r="B588" t="s">
        <v>12</v>
      </c>
      <c r="C588" t="s">
        <v>13</v>
      </c>
      <c r="D588">
        <v>111190</v>
      </c>
      <c r="E588" t="s">
        <v>9</v>
      </c>
      <c r="F588" t="s">
        <v>28</v>
      </c>
      <c r="G588" t="str">
        <f>IF(B588="", "Not Disclosed", B588)</f>
        <v>Female</v>
      </c>
      <c r="H588" s="4">
        <f>IF(F588="Not Rated", 0, D588 * VLOOKUP(C588, BonusRules!$A$2:$F$13, MATCH(F588, BonusRules!$B$1:$F$1, 0), FALSE))</f>
        <v>1223.0899999999999</v>
      </c>
      <c r="I588">
        <f>D588 + H588</f>
        <v>112413.09</v>
      </c>
      <c r="J588">
        <f t="shared" si="18"/>
        <v>0</v>
      </c>
      <c r="K588" t="str">
        <f t="shared" si="19"/>
        <v>110K-120K</v>
      </c>
    </row>
    <row r="589" spans="1:11" ht="15.75">
      <c r="A589" t="s">
        <v>362</v>
      </c>
      <c r="B589" t="s">
        <v>12</v>
      </c>
      <c r="C589" t="s">
        <v>13</v>
      </c>
      <c r="D589">
        <v>34980</v>
      </c>
      <c r="E589" t="s">
        <v>9</v>
      </c>
      <c r="F589" t="s">
        <v>14</v>
      </c>
      <c r="G589" t="str">
        <f>IF(B589="", "Not Disclosed", B589)</f>
        <v>Female</v>
      </c>
      <c r="H589" s="4">
        <f>IF(F589="Not Rated", 0, D589 * VLOOKUP(C589, BonusRules!$A$2:$F$13, MATCH(F589, BonusRules!$B$1:$F$1, 0), FALSE))</f>
        <v>1224.3000000000002</v>
      </c>
      <c r="I589">
        <f>D589 + H589</f>
        <v>36204.300000000003</v>
      </c>
      <c r="J589">
        <f t="shared" si="18"/>
        <v>1</v>
      </c>
      <c r="K589" t="str">
        <f t="shared" si="19"/>
        <v>30K-40K</v>
      </c>
    </row>
    <row r="590" spans="1:11" ht="15.75">
      <c r="A590" t="s">
        <v>882</v>
      </c>
      <c r="B590" t="s">
        <v>12</v>
      </c>
      <c r="C590" t="s">
        <v>8</v>
      </c>
      <c r="D590">
        <v>102130</v>
      </c>
      <c r="E590" t="s">
        <v>21</v>
      </c>
      <c r="F590" t="s">
        <v>28</v>
      </c>
      <c r="G590" t="str">
        <f>IF(B590="", "Not Disclosed", B590)</f>
        <v>Female</v>
      </c>
      <c r="H590" s="4">
        <f>IF(F590="Not Rated", 0, D590 * VLOOKUP(C590, BonusRules!$A$2:$F$13, MATCH(F590, BonusRules!$B$1:$F$1, 0), FALSE))</f>
        <v>1225.56</v>
      </c>
      <c r="I590">
        <f>D590 + H590</f>
        <v>103355.56</v>
      </c>
      <c r="J590">
        <f t="shared" si="18"/>
        <v>0</v>
      </c>
      <c r="K590" t="str">
        <f t="shared" si="19"/>
        <v>100K-110K</v>
      </c>
    </row>
    <row r="591" spans="1:11" ht="15.75">
      <c r="A591" t="s">
        <v>653</v>
      </c>
      <c r="B591" t="s">
        <v>12</v>
      </c>
      <c r="C591" t="s">
        <v>8</v>
      </c>
      <c r="D591">
        <v>58370</v>
      </c>
      <c r="E591" t="s">
        <v>21</v>
      </c>
      <c r="F591" t="s">
        <v>14</v>
      </c>
      <c r="G591" t="str">
        <f>IF(B591="", "Not Disclosed", B591)</f>
        <v>Female</v>
      </c>
      <c r="H591" s="4">
        <f>IF(F591="Not Rated", 0, D591 * VLOOKUP(C591, BonusRules!$A$2:$F$13, MATCH(F591, BonusRules!$B$1:$F$1, 0), FALSE))</f>
        <v>1225.77</v>
      </c>
      <c r="I591">
        <f>D591 + H591</f>
        <v>59595.77</v>
      </c>
      <c r="J591">
        <f t="shared" si="18"/>
        <v>1</v>
      </c>
      <c r="K591" t="str">
        <f t="shared" si="19"/>
        <v>50K-60K</v>
      </c>
    </row>
    <row r="592" spans="1:11" ht="15.75">
      <c r="A592" t="s">
        <v>235</v>
      </c>
      <c r="B592" t="s">
        <v>12</v>
      </c>
      <c r="C592" t="s">
        <v>31</v>
      </c>
      <c r="D592">
        <v>81900</v>
      </c>
      <c r="E592" t="s">
        <v>17</v>
      </c>
      <c r="F592" t="s">
        <v>28</v>
      </c>
      <c r="G592" t="str">
        <f>IF(B592="", "Not Disclosed", B592)</f>
        <v>Female</v>
      </c>
      <c r="H592" s="4">
        <f>IF(F592="Not Rated", 0, D592 * VLOOKUP(C592, BonusRules!$A$2:$F$13, MATCH(F592, BonusRules!$B$1:$F$1, 0), FALSE))</f>
        <v>1228.5</v>
      </c>
      <c r="I592">
        <f>D592 + H592</f>
        <v>83128.5</v>
      </c>
      <c r="J592">
        <f t="shared" si="18"/>
        <v>1</v>
      </c>
      <c r="K592" t="str">
        <f t="shared" si="19"/>
        <v>80K-90K</v>
      </c>
    </row>
    <row r="593" spans="1:11" ht="15.75">
      <c r="A593" t="s">
        <v>856</v>
      </c>
      <c r="B593" t="s">
        <v>12</v>
      </c>
      <c r="C593" t="s">
        <v>13</v>
      </c>
      <c r="D593">
        <v>28870</v>
      </c>
      <c r="E593" t="s">
        <v>17</v>
      </c>
      <c r="F593" t="s">
        <v>10</v>
      </c>
      <c r="G593" t="str">
        <f>IF(B593="", "Not Disclosed", B593)</f>
        <v>Female</v>
      </c>
      <c r="H593" s="4">
        <f>IF(F593="Not Rated", 0, D593 * VLOOKUP(C593, BonusRules!$A$2:$F$13, MATCH(F593, BonusRules!$B$1:$F$1, 0), FALSE))</f>
        <v>1241.4099999999999</v>
      </c>
      <c r="I593">
        <f>D593 + H593</f>
        <v>30111.41</v>
      </c>
      <c r="J593">
        <f t="shared" si="18"/>
        <v>1</v>
      </c>
      <c r="K593" t="str">
        <f t="shared" si="19"/>
        <v>20K-30K</v>
      </c>
    </row>
    <row r="594" spans="1:11" ht="15.75">
      <c r="A594" t="s">
        <v>770</v>
      </c>
      <c r="B594" t="s">
        <v>12</v>
      </c>
      <c r="C594" t="s">
        <v>34</v>
      </c>
      <c r="D594">
        <v>68980</v>
      </c>
      <c r="E594" t="s">
        <v>21</v>
      </c>
      <c r="F594" t="s">
        <v>28</v>
      </c>
      <c r="G594" t="str">
        <f>IF(B594="", "Not Disclosed", B594)</f>
        <v>Female</v>
      </c>
      <c r="H594" s="4">
        <f>IF(F594="Not Rated", 0, D594 * VLOOKUP(C594, BonusRules!$A$2:$F$13, MATCH(F594, BonusRules!$B$1:$F$1, 0), FALSE))</f>
        <v>1241.6399999999999</v>
      </c>
      <c r="I594">
        <f>D594 + H594</f>
        <v>70221.64</v>
      </c>
      <c r="J594">
        <f t="shared" si="18"/>
        <v>1</v>
      </c>
      <c r="K594" t="str">
        <f t="shared" si="19"/>
        <v>60K-70K</v>
      </c>
    </row>
    <row r="595" spans="1:11" ht="15.75">
      <c r="A595" t="s">
        <v>93</v>
      </c>
      <c r="B595" t="s">
        <v>7</v>
      </c>
      <c r="C595" t="s">
        <v>8</v>
      </c>
      <c r="D595">
        <v>103550</v>
      </c>
      <c r="E595" t="s">
        <v>17</v>
      </c>
      <c r="F595" t="s">
        <v>28</v>
      </c>
      <c r="G595" t="str">
        <f>IF(B595="", "Not Disclosed", B595)</f>
        <v>Male</v>
      </c>
      <c r="H595" s="4">
        <f>IF(F595="Not Rated", 0, D595 * VLOOKUP(C595, BonusRules!$A$2:$F$13, MATCH(F595, BonusRules!$B$1:$F$1, 0), FALSE))</f>
        <v>1242.6000000000001</v>
      </c>
      <c r="I595">
        <f>D595 + H595</f>
        <v>104792.6</v>
      </c>
      <c r="J595">
        <f t="shared" si="18"/>
        <v>0</v>
      </c>
      <c r="K595" t="str">
        <f t="shared" si="19"/>
        <v>100K-110K</v>
      </c>
    </row>
    <row r="596" spans="1:11" ht="15.75">
      <c r="A596" t="s">
        <v>183</v>
      </c>
      <c r="B596" t="s">
        <v>12</v>
      </c>
      <c r="C596" t="s">
        <v>34</v>
      </c>
      <c r="D596">
        <v>69190</v>
      </c>
      <c r="E596" t="s">
        <v>17</v>
      </c>
      <c r="F596" t="s">
        <v>28</v>
      </c>
      <c r="G596" t="str">
        <f>IF(B596="", "Not Disclosed", B596)</f>
        <v>Female</v>
      </c>
      <c r="H596" s="4">
        <f>IF(F596="Not Rated", 0, D596 * VLOOKUP(C596, BonusRules!$A$2:$F$13, MATCH(F596, BonusRules!$B$1:$F$1, 0), FALSE))</f>
        <v>1245.4199999999998</v>
      </c>
      <c r="I596">
        <f>D596 + H596</f>
        <v>70435.42</v>
      </c>
      <c r="J596">
        <f t="shared" si="18"/>
        <v>1</v>
      </c>
      <c r="K596" t="str">
        <f t="shared" si="19"/>
        <v>60K-70K</v>
      </c>
    </row>
    <row r="597" spans="1:11" ht="15.75">
      <c r="A597" t="s">
        <v>456</v>
      </c>
      <c r="B597" t="s">
        <v>12</v>
      </c>
      <c r="C597" t="s">
        <v>13</v>
      </c>
      <c r="D597">
        <v>113690</v>
      </c>
      <c r="E597" t="s">
        <v>21</v>
      </c>
      <c r="F597" t="s">
        <v>28</v>
      </c>
      <c r="G597" t="str">
        <f>IF(B597="", "Not Disclosed", B597)</f>
        <v>Female</v>
      </c>
      <c r="H597" s="4">
        <f>IF(F597="Not Rated", 0, D597 * VLOOKUP(C597, BonusRules!$A$2:$F$13, MATCH(F597, BonusRules!$B$1:$F$1, 0), FALSE))</f>
        <v>1250.5899999999999</v>
      </c>
      <c r="I597">
        <f>D597 + H597</f>
        <v>114940.59</v>
      </c>
      <c r="J597">
        <f t="shared" si="18"/>
        <v>0</v>
      </c>
      <c r="K597" t="str">
        <f t="shared" si="19"/>
        <v>110K-120K</v>
      </c>
    </row>
    <row r="598" spans="1:11" ht="15.75">
      <c r="A598" t="s">
        <v>43</v>
      </c>
      <c r="B598" t="s">
        <v>7</v>
      </c>
      <c r="C598" t="s">
        <v>13</v>
      </c>
      <c r="D598">
        <v>113800</v>
      </c>
      <c r="E598" t="s">
        <v>9</v>
      </c>
      <c r="F598" t="s">
        <v>28</v>
      </c>
      <c r="G598" t="str">
        <f>IF(B598="", "Not Disclosed", B598)</f>
        <v>Male</v>
      </c>
      <c r="H598" s="4">
        <f>IF(F598="Not Rated", 0, D598 * VLOOKUP(C598, BonusRules!$A$2:$F$13, MATCH(F598, BonusRules!$B$1:$F$1, 0), FALSE))</f>
        <v>1251.8</v>
      </c>
      <c r="I598">
        <f>D598 + H598</f>
        <v>115051.8</v>
      </c>
      <c r="J598">
        <f t="shared" si="18"/>
        <v>0</v>
      </c>
      <c r="K598" t="str">
        <f t="shared" si="19"/>
        <v>110K-120K</v>
      </c>
    </row>
    <row r="599" spans="1:11" ht="15.75">
      <c r="A599" t="s">
        <v>260</v>
      </c>
      <c r="B599" t="s">
        <v>12</v>
      </c>
      <c r="C599" t="s">
        <v>8</v>
      </c>
      <c r="D599">
        <v>104410</v>
      </c>
      <c r="E599" t="s">
        <v>21</v>
      </c>
      <c r="F599" t="s">
        <v>28</v>
      </c>
      <c r="G599" t="str">
        <f>IF(B599="", "Not Disclosed", B599)</f>
        <v>Female</v>
      </c>
      <c r="H599" s="4">
        <f>IF(F599="Not Rated", 0, D599 * VLOOKUP(C599, BonusRules!$A$2:$F$13, MATCH(F599, BonusRules!$B$1:$F$1, 0), FALSE))</f>
        <v>1252.92</v>
      </c>
      <c r="I599">
        <f>D599 + H599</f>
        <v>105662.92</v>
      </c>
      <c r="J599">
        <f t="shared" si="18"/>
        <v>0</v>
      </c>
      <c r="K599" t="str">
        <f t="shared" si="19"/>
        <v>100K-110K</v>
      </c>
    </row>
    <row r="600" spans="1:11" ht="15.75">
      <c r="A600" t="s">
        <v>597</v>
      </c>
      <c r="B600" t="s">
        <v>7</v>
      </c>
      <c r="C600" t="s">
        <v>34</v>
      </c>
      <c r="D600">
        <v>69760</v>
      </c>
      <c r="E600" t="s">
        <v>21</v>
      </c>
      <c r="F600" t="s">
        <v>28</v>
      </c>
      <c r="G600" t="str">
        <f>IF(B600="", "Not Disclosed", B600)</f>
        <v>Male</v>
      </c>
      <c r="H600" s="4">
        <f>IF(F600="Not Rated", 0, D600 * VLOOKUP(C600, BonusRules!$A$2:$F$13, MATCH(F600, BonusRules!$B$1:$F$1, 0), FALSE))</f>
        <v>1255.6799999999998</v>
      </c>
      <c r="I600">
        <f>D600 + H600</f>
        <v>71015.679999999993</v>
      </c>
      <c r="J600">
        <f t="shared" si="18"/>
        <v>1</v>
      </c>
      <c r="K600" t="str">
        <f t="shared" si="19"/>
        <v>60K-70K</v>
      </c>
    </row>
    <row r="601" spans="1:11" ht="15.75">
      <c r="A601" t="s">
        <v>522</v>
      </c>
      <c r="B601" t="s">
        <v>7</v>
      </c>
      <c r="C601" t="s">
        <v>53</v>
      </c>
      <c r="D601">
        <v>105120</v>
      </c>
      <c r="E601" t="s">
        <v>21</v>
      </c>
      <c r="F601" t="s">
        <v>28</v>
      </c>
      <c r="G601" t="str">
        <f>IF(B601="", "Not Disclosed", B601)</f>
        <v>Male</v>
      </c>
      <c r="H601" s="4">
        <f>IF(F601="Not Rated", 0, D601 * VLOOKUP(C601, BonusRules!$A$2:$F$13, MATCH(F601, BonusRules!$B$1:$F$1, 0), FALSE))</f>
        <v>1261.44</v>
      </c>
      <c r="I601">
        <f>D601 + H601</f>
        <v>106381.44</v>
      </c>
      <c r="J601">
        <f t="shared" si="18"/>
        <v>0</v>
      </c>
      <c r="K601" t="str">
        <f t="shared" si="19"/>
        <v>100K-110K</v>
      </c>
    </row>
    <row r="602" spans="1:11" ht="15.75">
      <c r="A602" t="s">
        <v>943</v>
      </c>
      <c r="B602" t="s">
        <v>12</v>
      </c>
      <c r="C602" t="s">
        <v>13</v>
      </c>
      <c r="D602">
        <v>114810</v>
      </c>
      <c r="E602" t="s">
        <v>21</v>
      </c>
      <c r="F602" t="s">
        <v>28</v>
      </c>
      <c r="G602" t="str">
        <f>IF(B602="", "Not Disclosed", B602)</f>
        <v>Female</v>
      </c>
      <c r="H602" s="4">
        <f>IF(F602="Not Rated", 0, D602 * VLOOKUP(C602, BonusRules!$A$2:$F$13, MATCH(F602, BonusRules!$B$1:$F$1, 0), FALSE))</f>
        <v>1262.9099999999999</v>
      </c>
      <c r="I602">
        <f>D602 + H602</f>
        <v>116072.91</v>
      </c>
      <c r="J602">
        <f t="shared" si="18"/>
        <v>0</v>
      </c>
      <c r="K602" t="str">
        <f t="shared" si="19"/>
        <v>110K-120K</v>
      </c>
    </row>
    <row r="603" spans="1:11" ht="15.75">
      <c r="A603" t="s">
        <v>628</v>
      </c>
      <c r="B603" t="s">
        <v>7</v>
      </c>
      <c r="C603" t="s">
        <v>31</v>
      </c>
      <c r="D603">
        <v>84740</v>
      </c>
      <c r="E603" t="s">
        <v>9</v>
      </c>
      <c r="F603" t="s">
        <v>28</v>
      </c>
      <c r="G603" t="str">
        <f>IF(B603="", "Not Disclosed", B603)</f>
        <v>Male</v>
      </c>
      <c r="H603" s="4">
        <f>IF(F603="Not Rated", 0, D603 * VLOOKUP(C603, BonusRules!$A$2:$F$13, MATCH(F603, BonusRules!$B$1:$F$1, 0), FALSE))</f>
        <v>1271.0999999999999</v>
      </c>
      <c r="I603">
        <f>D603 + H603</f>
        <v>86011.1</v>
      </c>
      <c r="J603">
        <f t="shared" si="18"/>
        <v>1</v>
      </c>
      <c r="K603" t="str">
        <f t="shared" si="19"/>
        <v>80K-90K</v>
      </c>
    </row>
    <row r="604" spans="1:11" ht="15.75">
      <c r="A604" t="s">
        <v>325</v>
      </c>
      <c r="B604" t="s">
        <v>12</v>
      </c>
      <c r="C604" t="s">
        <v>13</v>
      </c>
      <c r="D604">
        <v>115640</v>
      </c>
      <c r="E604" t="s">
        <v>17</v>
      </c>
      <c r="F604" t="s">
        <v>28</v>
      </c>
      <c r="G604" t="str">
        <f>IF(B604="", "Not Disclosed", B604)</f>
        <v>Female</v>
      </c>
      <c r="H604" s="4">
        <f>IF(F604="Not Rated", 0, D604 * VLOOKUP(C604, BonusRules!$A$2:$F$13, MATCH(F604, BonusRules!$B$1:$F$1, 0), FALSE))</f>
        <v>1272.04</v>
      </c>
      <c r="I604">
        <f>D604 + H604</f>
        <v>116912.04</v>
      </c>
      <c r="J604">
        <f t="shared" si="18"/>
        <v>0</v>
      </c>
      <c r="K604" t="str">
        <f t="shared" si="19"/>
        <v>110K-120K</v>
      </c>
    </row>
    <row r="605" spans="1:11" ht="15.75">
      <c r="A605" t="s">
        <v>607</v>
      </c>
      <c r="B605" t="s">
        <v>7</v>
      </c>
      <c r="C605" t="s">
        <v>13</v>
      </c>
      <c r="D605">
        <v>36540</v>
      </c>
      <c r="E605" t="s">
        <v>21</v>
      </c>
      <c r="F605" t="s">
        <v>14</v>
      </c>
      <c r="G605" t="str">
        <f>IF(B605="", "Not Disclosed", B605)</f>
        <v>Male</v>
      </c>
      <c r="H605" s="4">
        <f>IF(F605="Not Rated", 0, D605 * VLOOKUP(C605, BonusRules!$A$2:$F$13, MATCH(F605, BonusRules!$B$1:$F$1, 0), FALSE))</f>
        <v>1278.9000000000001</v>
      </c>
      <c r="I605">
        <f>D605 + H605</f>
        <v>37818.9</v>
      </c>
      <c r="J605">
        <f t="shared" si="18"/>
        <v>1</v>
      </c>
      <c r="K605" t="str">
        <f t="shared" si="19"/>
        <v>30K-40K</v>
      </c>
    </row>
    <row r="606" spans="1:11" ht="15.75">
      <c r="A606" t="s">
        <v>412</v>
      </c>
      <c r="B606" t="s">
        <v>12</v>
      </c>
      <c r="C606" t="s">
        <v>31</v>
      </c>
      <c r="D606">
        <v>85530</v>
      </c>
      <c r="E606" t="s">
        <v>21</v>
      </c>
      <c r="F606" t="s">
        <v>28</v>
      </c>
      <c r="G606" t="str">
        <f>IF(B606="", "Not Disclosed", B606)</f>
        <v>Female</v>
      </c>
      <c r="H606" s="4">
        <f>IF(F606="Not Rated", 0, D606 * VLOOKUP(C606, BonusRules!$A$2:$F$13, MATCH(F606, BonusRules!$B$1:$F$1, 0), FALSE))</f>
        <v>1282.95</v>
      </c>
      <c r="I606">
        <f>D606 + H606</f>
        <v>86812.95</v>
      </c>
      <c r="J606">
        <f t="shared" si="18"/>
        <v>1</v>
      </c>
      <c r="K606" t="str">
        <f t="shared" si="19"/>
        <v>80K-90K</v>
      </c>
    </row>
    <row r="607" spans="1:11" ht="15.75">
      <c r="A607" t="s">
        <v>962</v>
      </c>
      <c r="B607" t="s">
        <v>7</v>
      </c>
      <c r="C607" t="s">
        <v>34</v>
      </c>
      <c r="D607">
        <v>71370</v>
      </c>
      <c r="E607" t="s">
        <v>9</v>
      </c>
      <c r="F607" t="s">
        <v>28</v>
      </c>
      <c r="G607" t="str">
        <f>IF(B607="", "Not Disclosed", B607)</f>
        <v>Male</v>
      </c>
      <c r="H607" s="4">
        <f>IF(F607="Not Rated", 0, D607 * VLOOKUP(C607, BonusRules!$A$2:$F$13, MATCH(F607, BonusRules!$B$1:$F$1, 0), FALSE))</f>
        <v>1284.6599999999999</v>
      </c>
      <c r="I607">
        <f>D607 + H607</f>
        <v>72654.66</v>
      </c>
      <c r="J607">
        <f t="shared" si="18"/>
        <v>1</v>
      </c>
      <c r="K607" t="str">
        <f t="shared" si="19"/>
        <v>70K-80K</v>
      </c>
    </row>
    <row r="608" spans="1:11" ht="15.75">
      <c r="A608" t="s">
        <v>244</v>
      </c>
      <c r="C608" t="s">
        <v>27</v>
      </c>
      <c r="D608">
        <v>99450</v>
      </c>
      <c r="E608" t="s">
        <v>17</v>
      </c>
      <c r="F608" t="s">
        <v>28</v>
      </c>
      <c r="G608" t="str">
        <f>IF(B608="", "Not Disclosed", B608)</f>
        <v>Not Disclosed</v>
      </c>
      <c r="H608" s="4">
        <f>IF(F608="Not Rated", 0, D608 * VLOOKUP(C608, BonusRules!$A$2:$F$13, MATCH(F608, BonusRules!$B$1:$F$1, 0), FALSE))</f>
        <v>1292.8499999999999</v>
      </c>
      <c r="I608">
        <f>D608 + H608</f>
        <v>100742.85</v>
      </c>
      <c r="J608">
        <f t="shared" si="18"/>
        <v>0</v>
      </c>
      <c r="K608" t="str">
        <f t="shared" si="19"/>
        <v>90K-100K</v>
      </c>
    </row>
    <row r="609" spans="1:11" ht="15.75">
      <c r="A609" t="s">
        <v>357</v>
      </c>
      <c r="B609" t="s">
        <v>7</v>
      </c>
      <c r="C609" t="s">
        <v>8</v>
      </c>
      <c r="D609">
        <v>108250</v>
      </c>
      <c r="E609" t="s">
        <v>9</v>
      </c>
      <c r="F609" t="s">
        <v>28</v>
      </c>
      <c r="G609" t="str">
        <f>IF(B609="", "Not Disclosed", B609)</f>
        <v>Male</v>
      </c>
      <c r="H609" s="4">
        <f>IF(F609="Not Rated", 0, D609 * VLOOKUP(C609, BonusRules!$A$2:$F$13, MATCH(F609, BonusRules!$B$1:$F$1, 0), FALSE))</f>
        <v>1299</v>
      </c>
      <c r="I609">
        <f>D609 + H609</f>
        <v>109549</v>
      </c>
      <c r="J609">
        <f t="shared" si="18"/>
        <v>0</v>
      </c>
      <c r="K609" t="str">
        <f t="shared" si="19"/>
        <v>100K-110K</v>
      </c>
    </row>
    <row r="610" spans="1:11" ht="15.75">
      <c r="A610" t="s">
        <v>329</v>
      </c>
      <c r="B610" t="s">
        <v>7</v>
      </c>
      <c r="C610" t="s">
        <v>8</v>
      </c>
      <c r="D610">
        <v>108360</v>
      </c>
      <c r="E610" t="s">
        <v>17</v>
      </c>
      <c r="F610" t="s">
        <v>28</v>
      </c>
      <c r="G610" t="str">
        <f>IF(B610="", "Not Disclosed", B610)</f>
        <v>Male</v>
      </c>
      <c r="H610" s="4">
        <f>IF(F610="Not Rated", 0, D610 * VLOOKUP(C610, BonusRules!$A$2:$F$13, MATCH(F610, BonusRules!$B$1:$F$1, 0), FALSE))</f>
        <v>1300.32</v>
      </c>
      <c r="I610">
        <f>D610 + H610</f>
        <v>109660.32</v>
      </c>
      <c r="J610">
        <f t="shared" si="18"/>
        <v>0</v>
      </c>
      <c r="K610" t="str">
        <f t="shared" si="19"/>
        <v>100K-110K</v>
      </c>
    </row>
    <row r="611" spans="1:11" ht="15.75">
      <c r="A611" t="s">
        <v>155</v>
      </c>
      <c r="B611" t="s">
        <v>7</v>
      </c>
      <c r="C611" t="s">
        <v>31</v>
      </c>
      <c r="D611">
        <v>86840</v>
      </c>
      <c r="E611" t="s">
        <v>17</v>
      </c>
      <c r="F611" t="s">
        <v>28</v>
      </c>
      <c r="G611" t="str">
        <f>IF(B611="", "Not Disclosed", B611)</f>
        <v>Male</v>
      </c>
      <c r="H611" s="4">
        <f>IF(F611="Not Rated", 0, D611 * VLOOKUP(C611, BonusRules!$A$2:$F$13, MATCH(F611, BonusRules!$B$1:$F$1, 0), FALSE))</f>
        <v>1302.5999999999999</v>
      </c>
      <c r="I611">
        <f>D611 + H611</f>
        <v>88142.6</v>
      </c>
      <c r="J611">
        <f t="shared" si="18"/>
        <v>1</v>
      </c>
      <c r="K611" t="str">
        <f t="shared" si="19"/>
        <v>80K-90K</v>
      </c>
    </row>
    <row r="612" spans="1:11" ht="15.75">
      <c r="A612" t="s">
        <v>324</v>
      </c>
      <c r="B612" t="s">
        <v>12</v>
      </c>
      <c r="C612" t="s">
        <v>34</v>
      </c>
      <c r="D612">
        <v>72500</v>
      </c>
      <c r="E612" t="s">
        <v>9</v>
      </c>
      <c r="F612" t="s">
        <v>28</v>
      </c>
      <c r="G612" t="str">
        <f>IF(B612="", "Not Disclosed", B612)</f>
        <v>Female</v>
      </c>
      <c r="H612" s="4">
        <f>IF(F612="Not Rated", 0, D612 * VLOOKUP(C612, BonusRules!$A$2:$F$13, MATCH(F612, BonusRules!$B$1:$F$1, 0), FALSE))</f>
        <v>1305</v>
      </c>
      <c r="I612">
        <f>D612 + H612</f>
        <v>73805</v>
      </c>
      <c r="J612">
        <f t="shared" si="18"/>
        <v>1</v>
      </c>
      <c r="K612" t="str">
        <f t="shared" si="19"/>
        <v>70K-80K</v>
      </c>
    </row>
    <row r="613" spans="1:11" ht="15.75">
      <c r="A613" t="s">
        <v>103</v>
      </c>
      <c r="B613" t="s">
        <v>12</v>
      </c>
      <c r="C613" t="s">
        <v>27</v>
      </c>
      <c r="D613">
        <v>100730</v>
      </c>
      <c r="E613" t="s">
        <v>21</v>
      </c>
      <c r="F613" t="s">
        <v>28</v>
      </c>
      <c r="G613" t="str">
        <f>IF(B613="", "Not Disclosed", B613)</f>
        <v>Female</v>
      </c>
      <c r="H613" s="4">
        <f>IF(F613="Not Rated", 0, D613 * VLOOKUP(C613, BonusRules!$A$2:$F$13, MATCH(F613, BonusRules!$B$1:$F$1, 0), FALSE))</f>
        <v>1309.49</v>
      </c>
      <c r="I613">
        <f>D613 + H613</f>
        <v>102039.49</v>
      </c>
      <c r="J613">
        <f t="shared" si="18"/>
        <v>0</v>
      </c>
      <c r="K613" t="str">
        <f t="shared" si="19"/>
        <v>100K-110K</v>
      </c>
    </row>
    <row r="614" spans="1:11" ht="15.75">
      <c r="A614" t="s">
        <v>294</v>
      </c>
      <c r="B614" t="s">
        <v>7</v>
      </c>
      <c r="C614" t="s">
        <v>34</v>
      </c>
      <c r="D614">
        <v>73360</v>
      </c>
      <c r="E614" t="s">
        <v>21</v>
      </c>
      <c r="F614" t="s">
        <v>28</v>
      </c>
      <c r="G614" t="str">
        <f>IF(B614="", "Not Disclosed", B614)</f>
        <v>Male</v>
      </c>
      <c r="H614" s="4">
        <f>IF(F614="Not Rated", 0, D614 * VLOOKUP(C614, BonusRules!$A$2:$F$13, MATCH(F614, BonusRules!$B$1:$F$1, 0), FALSE))</f>
        <v>1320.4799999999998</v>
      </c>
      <c r="I614">
        <f>D614 + H614</f>
        <v>74680.479999999996</v>
      </c>
      <c r="J614">
        <f t="shared" si="18"/>
        <v>1</v>
      </c>
      <c r="K614" t="str">
        <f t="shared" si="19"/>
        <v>70K-80K</v>
      </c>
    </row>
    <row r="615" spans="1:11" ht="15.75">
      <c r="A615" t="s">
        <v>201</v>
      </c>
      <c r="B615" t="s">
        <v>12</v>
      </c>
      <c r="C615" t="s">
        <v>67</v>
      </c>
      <c r="D615">
        <v>101670</v>
      </c>
      <c r="E615" t="s">
        <v>21</v>
      </c>
      <c r="F615" t="s">
        <v>28</v>
      </c>
      <c r="G615" t="str">
        <f>IF(B615="", "Not Disclosed", B615)</f>
        <v>Female</v>
      </c>
      <c r="H615" s="4">
        <f>IF(F615="Not Rated", 0, D615 * VLOOKUP(C615, BonusRules!$A$2:$F$13, MATCH(F615, BonusRules!$B$1:$F$1, 0), FALSE))</f>
        <v>1321.71</v>
      </c>
      <c r="I615">
        <f>D615 + H615</f>
        <v>102991.71</v>
      </c>
      <c r="J615">
        <f t="shared" si="18"/>
        <v>0</v>
      </c>
      <c r="K615" t="str">
        <f t="shared" si="19"/>
        <v>100K-110K</v>
      </c>
    </row>
    <row r="616" spans="1:11" ht="15.75">
      <c r="A616" t="s">
        <v>318</v>
      </c>
      <c r="B616" t="s">
        <v>12</v>
      </c>
      <c r="C616" t="s">
        <v>37</v>
      </c>
      <c r="D616">
        <v>41570</v>
      </c>
      <c r="E616" t="s">
        <v>17</v>
      </c>
      <c r="F616" t="s">
        <v>14</v>
      </c>
      <c r="G616" t="str">
        <f>IF(B616="", "Not Disclosed", B616)</f>
        <v>Female</v>
      </c>
      <c r="H616" s="4">
        <f>IF(F616="Not Rated", 0, D616 * VLOOKUP(C616, BonusRules!$A$2:$F$13, MATCH(F616, BonusRules!$B$1:$F$1, 0), FALSE))</f>
        <v>1330.24</v>
      </c>
      <c r="I616">
        <f>D616 + H616</f>
        <v>42900.24</v>
      </c>
      <c r="J616">
        <f t="shared" si="18"/>
        <v>1</v>
      </c>
      <c r="K616" t="str">
        <f t="shared" si="19"/>
        <v>40K-50K</v>
      </c>
    </row>
    <row r="617" spans="1:11" ht="15.75">
      <c r="A617" t="s">
        <v>277</v>
      </c>
      <c r="C617" t="s">
        <v>20</v>
      </c>
      <c r="D617">
        <v>63450</v>
      </c>
      <c r="E617" t="s">
        <v>17</v>
      </c>
      <c r="F617" t="s">
        <v>14</v>
      </c>
      <c r="G617" t="str">
        <f>IF(B617="", "Not Disclosed", B617)</f>
        <v>Not Disclosed</v>
      </c>
      <c r="H617" s="4">
        <f>IF(F617="Not Rated", 0, D617 * VLOOKUP(C617, BonusRules!$A$2:$F$13, MATCH(F617, BonusRules!$B$1:$F$1, 0), FALSE))</f>
        <v>1332.45</v>
      </c>
      <c r="I617">
        <f>D617 + H617</f>
        <v>64782.45</v>
      </c>
      <c r="J617">
        <f t="shared" si="18"/>
        <v>1</v>
      </c>
      <c r="K617" t="str">
        <f t="shared" si="19"/>
        <v>60K-70K</v>
      </c>
    </row>
    <row r="618" spans="1:11" ht="15.75">
      <c r="A618" t="s">
        <v>157</v>
      </c>
      <c r="B618" t="s">
        <v>12</v>
      </c>
      <c r="C618" t="s">
        <v>37</v>
      </c>
      <c r="D618">
        <v>41700</v>
      </c>
      <c r="E618" t="s">
        <v>9</v>
      </c>
      <c r="F618" t="s">
        <v>14</v>
      </c>
      <c r="G618" t="str">
        <f>IF(B618="", "Not Disclosed", B618)</f>
        <v>Female</v>
      </c>
      <c r="H618" s="4">
        <f>IF(F618="Not Rated", 0, D618 * VLOOKUP(C618, BonusRules!$A$2:$F$13, MATCH(F618, BonusRules!$B$1:$F$1, 0), FALSE))</f>
        <v>1334.4</v>
      </c>
      <c r="I618">
        <f>D618 + H618</f>
        <v>43034.400000000001</v>
      </c>
      <c r="J618">
        <f t="shared" si="18"/>
        <v>1</v>
      </c>
      <c r="K618" t="str">
        <f t="shared" si="19"/>
        <v>40K-50K</v>
      </c>
    </row>
    <row r="619" spans="1:11" ht="15.75">
      <c r="A619" t="s">
        <v>781</v>
      </c>
      <c r="B619" t="s">
        <v>12</v>
      </c>
      <c r="C619" t="s">
        <v>34</v>
      </c>
      <c r="D619">
        <v>75090</v>
      </c>
      <c r="E619" t="s">
        <v>9</v>
      </c>
      <c r="F619" t="s">
        <v>28</v>
      </c>
      <c r="G619" t="str">
        <f>IF(B619="", "Not Disclosed", B619)</f>
        <v>Female</v>
      </c>
      <c r="H619" s="4">
        <f>IF(F619="Not Rated", 0, D619 * VLOOKUP(C619, BonusRules!$A$2:$F$13, MATCH(F619, BonusRules!$B$1:$F$1, 0), FALSE))</f>
        <v>1351.62</v>
      </c>
      <c r="I619">
        <f>D619 + H619</f>
        <v>76441.62</v>
      </c>
      <c r="J619">
        <f t="shared" si="18"/>
        <v>1</v>
      </c>
      <c r="K619" t="str">
        <f t="shared" si="19"/>
        <v>70K-80K</v>
      </c>
    </row>
    <row r="620" spans="1:11" ht="15.75">
      <c r="A620" t="s">
        <v>407</v>
      </c>
      <c r="B620" t="s">
        <v>7</v>
      </c>
      <c r="C620" t="s">
        <v>42</v>
      </c>
      <c r="D620">
        <v>71210</v>
      </c>
      <c r="E620" t="s">
        <v>21</v>
      </c>
      <c r="F620" t="s">
        <v>28</v>
      </c>
      <c r="G620" t="str">
        <f>IF(B620="", "Not Disclosed", B620)</f>
        <v>Male</v>
      </c>
      <c r="H620" s="4">
        <f>IF(F620="Not Rated", 0, D620 * VLOOKUP(C620, BonusRules!$A$2:$F$13, MATCH(F620, BonusRules!$B$1:$F$1, 0), FALSE))</f>
        <v>1352.99</v>
      </c>
      <c r="I620">
        <f>D620 + H620</f>
        <v>72562.990000000005</v>
      </c>
      <c r="J620">
        <f t="shared" si="18"/>
        <v>1</v>
      </c>
      <c r="K620" t="str">
        <f t="shared" si="19"/>
        <v>70K-80K</v>
      </c>
    </row>
    <row r="621" spans="1:11" ht="15.75">
      <c r="A621" t="s">
        <v>422</v>
      </c>
      <c r="B621" t="s">
        <v>12</v>
      </c>
      <c r="C621" t="s">
        <v>50</v>
      </c>
      <c r="D621">
        <v>67980</v>
      </c>
      <c r="E621" t="s">
        <v>9</v>
      </c>
      <c r="F621" t="s">
        <v>28</v>
      </c>
      <c r="G621" t="str">
        <f>IF(B621="", "Not Disclosed", B621)</f>
        <v>Female</v>
      </c>
      <c r="H621" s="4">
        <f>IF(F621="Not Rated", 0, D621 * VLOOKUP(C621, BonusRules!$A$2:$F$13, MATCH(F621, BonusRules!$B$1:$F$1, 0), FALSE))</f>
        <v>1359.6000000000001</v>
      </c>
      <c r="I621">
        <f>D621 + H621</f>
        <v>69339.600000000006</v>
      </c>
      <c r="J621">
        <f t="shared" si="18"/>
        <v>1</v>
      </c>
      <c r="K621" t="str">
        <f t="shared" si="19"/>
        <v>60K-70K</v>
      </c>
    </row>
    <row r="622" spans="1:11" ht="15.75">
      <c r="A622" t="s">
        <v>202</v>
      </c>
      <c r="B622" t="s">
        <v>12</v>
      </c>
      <c r="C622" t="s">
        <v>67</v>
      </c>
      <c r="D622">
        <v>104750</v>
      </c>
      <c r="E622" t="s">
        <v>21</v>
      </c>
      <c r="F622" t="s">
        <v>28</v>
      </c>
      <c r="G622" t="str">
        <f>IF(B622="", "Not Disclosed", B622)</f>
        <v>Female</v>
      </c>
      <c r="H622" s="4">
        <f>IF(F622="Not Rated", 0, D622 * VLOOKUP(C622, BonusRules!$A$2:$F$13, MATCH(F622, BonusRules!$B$1:$F$1, 0), FALSE))</f>
        <v>1361.75</v>
      </c>
      <c r="I622">
        <f>D622 + H622</f>
        <v>106111.75</v>
      </c>
      <c r="J622">
        <f t="shared" si="18"/>
        <v>0</v>
      </c>
      <c r="K622" t="str">
        <f t="shared" si="19"/>
        <v>100K-110K</v>
      </c>
    </row>
    <row r="623" spans="1:11" ht="15.75">
      <c r="A623" t="s">
        <v>386</v>
      </c>
      <c r="B623" t="s">
        <v>12</v>
      </c>
      <c r="C623" t="s">
        <v>67</v>
      </c>
      <c r="D623">
        <v>104770</v>
      </c>
      <c r="E623" t="s">
        <v>17</v>
      </c>
      <c r="F623" t="s">
        <v>28</v>
      </c>
      <c r="G623" t="str">
        <f>IF(B623="", "Not Disclosed", B623)</f>
        <v>Female</v>
      </c>
      <c r="H623" s="4">
        <f>IF(F623="Not Rated", 0, D623 * VLOOKUP(C623, BonusRules!$A$2:$F$13, MATCH(F623, BonusRules!$B$1:$F$1, 0), FALSE))</f>
        <v>1362.01</v>
      </c>
      <c r="I623">
        <f>D623 + H623</f>
        <v>106132.01</v>
      </c>
      <c r="J623">
        <f t="shared" si="18"/>
        <v>0</v>
      </c>
      <c r="K623" t="str">
        <f t="shared" si="19"/>
        <v>100K-110K</v>
      </c>
    </row>
    <row r="624" spans="1:11" ht="15.75">
      <c r="A624" t="s">
        <v>212</v>
      </c>
      <c r="B624" t="s">
        <v>7</v>
      </c>
      <c r="C624" t="s">
        <v>50</v>
      </c>
      <c r="D624">
        <v>41420</v>
      </c>
      <c r="E624" t="s">
        <v>17</v>
      </c>
      <c r="F624" t="s">
        <v>14</v>
      </c>
      <c r="G624" t="str">
        <f>IF(B624="", "Not Disclosed", B624)</f>
        <v>Male</v>
      </c>
      <c r="H624" s="4">
        <f>IF(F624="Not Rated", 0, D624 * VLOOKUP(C624, BonusRules!$A$2:$F$13, MATCH(F624, BonusRules!$B$1:$F$1, 0), FALSE))</f>
        <v>1366.8600000000001</v>
      </c>
      <c r="I624">
        <f>D624 + H624</f>
        <v>42786.86</v>
      </c>
      <c r="J624">
        <f t="shared" si="18"/>
        <v>1</v>
      </c>
      <c r="K624" t="str">
        <f t="shared" si="19"/>
        <v>40K-50K</v>
      </c>
    </row>
    <row r="625" spans="1:11" ht="15.75">
      <c r="A625" t="s">
        <v>77</v>
      </c>
      <c r="C625" t="s">
        <v>8</v>
      </c>
      <c r="D625">
        <v>114010</v>
      </c>
      <c r="E625" t="s">
        <v>21</v>
      </c>
      <c r="F625" t="s">
        <v>28</v>
      </c>
      <c r="G625" t="str">
        <f>IF(B625="", "Not Disclosed", B625)</f>
        <v>Not Disclosed</v>
      </c>
      <c r="H625" s="4">
        <f>IF(F625="Not Rated", 0, D625 * VLOOKUP(C625, BonusRules!$A$2:$F$13, MATCH(F625, BonusRules!$B$1:$F$1, 0), FALSE))</f>
        <v>1368.1200000000001</v>
      </c>
      <c r="I625">
        <f>D625 + H625</f>
        <v>115378.12</v>
      </c>
      <c r="J625">
        <f t="shared" si="18"/>
        <v>0</v>
      </c>
      <c r="K625" t="str">
        <f t="shared" si="19"/>
        <v>110K-120K</v>
      </c>
    </row>
    <row r="626" spans="1:11" ht="15.75">
      <c r="A626" t="s">
        <v>207</v>
      </c>
      <c r="B626" t="s">
        <v>12</v>
      </c>
      <c r="C626" t="s">
        <v>53</v>
      </c>
      <c r="D626">
        <v>68890</v>
      </c>
      <c r="E626" t="s">
        <v>21</v>
      </c>
      <c r="F626" t="s">
        <v>14</v>
      </c>
      <c r="G626" t="str">
        <f>IF(B626="", "Not Disclosed", B626)</f>
        <v>Female</v>
      </c>
      <c r="H626" s="4">
        <f>IF(F626="Not Rated", 0, D626 * VLOOKUP(C626, BonusRules!$A$2:$F$13, MATCH(F626, BonusRules!$B$1:$F$1, 0), FALSE))</f>
        <v>1377.8</v>
      </c>
      <c r="I626">
        <f>D626 + H626</f>
        <v>70267.8</v>
      </c>
      <c r="J626">
        <f t="shared" si="18"/>
        <v>1</v>
      </c>
      <c r="K626" t="str">
        <f t="shared" si="19"/>
        <v>60K-70K</v>
      </c>
    </row>
    <row r="627" spans="1:11" ht="15.75">
      <c r="A627" t="s">
        <v>891</v>
      </c>
      <c r="B627" t="s">
        <v>12</v>
      </c>
      <c r="C627" t="s">
        <v>53</v>
      </c>
      <c r="D627">
        <v>114890</v>
      </c>
      <c r="E627" t="s">
        <v>17</v>
      </c>
      <c r="F627" t="s">
        <v>28</v>
      </c>
      <c r="G627" t="str">
        <f>IF(B627="", "Not Disclosed", B627)</f>
        <v>Female</v>
      </c>
      <c r="H627" s="4">
        <f>IF(F627="Not Rated", 0, D627 * VLOOKUP(C627, BonusRules!$A$2:$F$13, MATCH(F627, BonusRules!$B$1:$F$1, 0), FALSE))</f>
        <v>1378.68</v>
      </c>
      <c r="I627">
        <f>D627 + H627</f>
        <v>116268.68</v>
      </c>
      <c r="J627">
        <f t="shared" si="18"/>
        <v>0</v>
      </c>
      <c r="K627" t="str">
        <f t="shared" si="19"/>
        <v>110K-120K</v>
      </c>
    </row>
    <row r="628" spans="1:11" ht="15.75">
      <c r="A628" t="s">
        <v>61</v>
      </c>
      <c r="B628" t="s">
        <v>7</v>
      </c>
      <c r="C628" t="s">
        <v>50</v>
      </c>
      <c r="D628">
        <v>69070</v>
      </c>
      <c r="E628" t="s">
        <v>17</v>
      </c>
      <c r="F628" t="s">
        <v>28</v>
      </c>
      <c r="G628" t="str">
        <f>IF(B628="", "Not Disclosed", B628)</f>
        <v>Male</v>
      </c>
      <c r="H628" s="4">
        <f>IF(F628="Not Rated", 0, D628 * VLOOKUP(C628, BonusRules!$A$2:$F$13, MATCH(F628, BonusRules!$B$1:$F$1, 0), FALSE))</f>
        <v>1381.4</v>
      </c>
      <c r="I628">
        <f>D628 + H628</f>
        <v>70451.399999999994</v>
      </c>
      <c r="J628">
        <f t="shared" si="18"/>
        <v>1</v>
      </c>
      <c r="K628" t="str">
        <f t="shared" si="19"/>
        <v>60K-70K</v>
      </c>
    </row>
    <row r="629" spans="1:11" ht="15.75">
      <c r="A629" t="s">
        <v>381</v>
      </c>
      <c r="B629" t="s">
        <v>7</v>
      </c>
      <c r="C629" t="s">
        <v>20</v>
      </c>
      <c r="D629">
        <v>72840</v>
      </c>
      <c r="E629" t="s">
        <v>17</v>
      </c>
      <c r="F629" t="s">
        <v>28</v>
      </c>
      <c r="G629" t="str">
        <f>IF(B629="", "Not Disclosed", B629)</f>
        <v>Male</v>
      </c>
      <c r="H629" s="4">
        <f>IF(F629="Not Rated", 0, D629 * VLOOKUP(C629, BonusRules!$A$2:$F$13, MATCH(F629, BonusRules!$B$1:$F$1, 0), FALSE))</f>
        <v>1383.96</v>
      </c>
      <c r="I629">
        <f>D629 + H629</f>
        <v>74223.960000000006</v>
      </c>
      <c r="J629">
        <f t="shared" si="18"/>
        <v>1</v>
      </c>
      <c r="K629" t="str">
        <f t="shared" si="19"/>
        <v>70K-80K</v>
      </c>
    </row>
    <row r="630" spans="1:11" ht="15.75">
      <c r="A630" t="s">
        <v>333</v>
      </c>
      <c r="B630" t="s">
        <v>12</v>
      </c>
      <c r="C630" t="s">
        <v>27</v>
      </c>
      <c r="D630">
        <v>106490</v>
      </c>
      <c r="E630" t="s">
        <v>21</v>
      </c>
      <c r="F630" t="s">
        <v>28</v>
      </c>
      <c r="G630" t="str">
        <f>IF(B630="", "Not Disclosed", B630)</f>
        <v>Female</v>
      </c>
      <c r="H630" s="4">
        <f>IF(F630="Not Rated", 0, D630 * VLOOKUP(C630, BonusRules!$A$2:$F$13, MATCH(F630, BonusRules!$B$1:$F$1, 0), FALSE))</f>
        <v>1384.37</v>
      </c>
      <c r="I630">
        <f>D630 + H630</f>
        <v>107874.37</v>
      </c>
      <c r="J630">
        <f t="shared" si="18"/>
        <v>0</v>
      </c>
      <c r="K630" t="str">
        <f t="shared" si="19"/>
        <v>100K-110K</v>
      </c>
    </row>
    <row r="631" spans="1:11" ht="15.75">
      <c r="A631" t="s">
        <v>872</v>
      </c>
      <c r="B631" t="s">
        <v>7</v>
      </c>
      <c r="C631" t="s">
        <v>53</v>
      </c>
      <c r="D631">
        <v>115380</v>
      </c>
      <c r="E631" t="s">
        <v>21</v>
      </c>
      <c r="F631" t="s">
        <v>28</v>
      </c>
      <c r="G631" t="str">
        <f>IF(B631="", "Not Disclosed", B631)</f>
        <v>Male</v>
      </c>
      <c r="H631" s="4">
        <f>IF(F631="Not Rated", 0, D631 * VLOOKUP(C631, BonusRules!$A$2:$F$13, MATCH(F631, BonusRules!$B$1:$F$1, 0), FALSE))</f>
        <v>1384.56</v>
      </c>
      <c r="I631">
        <f>D631 + H631</f>
        <v>116764.56</v>
      </c>
      <c r="J631">
        <f t="shared" si="18"/>
        <v>0</v>
      </c>
      <c r="K631" t="str">
        <f t="shared" si="19"/>
        <v>110K-120K</v>
      </c>
    </row>
    <row r="632" spans="1:11" ht="15.75">
      <c r="A632" t="s">
        <v>767</v>
      </c>
      <c r="B632" t="s">
        <v>7</v>
      </c>
      <c r="C632" t="s">
        <v>20</v>
      </c>
      <c r="D632">
        <v>66140</v>
      </c>
      <c r="E632" t="s">
        <v>17</v>
      </c>
      <c r="F632" t="s">
        <v>14</v>
      </c>
      <c r="G632" t="str">
        <f>IF(B632="", "Not Disclosed", B632)</f>
        <v>Male</v>
      </c>
      <c r="H632" s="4">
        <f>IF(F632="Not Rated", 0, D632 * VLOOKUP(C632, BonusRules!$A$2:$F$13, MATCH(F632, BonusRules!$B$1:$F$1, 0), FALSE))</f>
        <v>1388.94</v>
      </c>
      <c r="I632">
        <f>D632 + H632</f>
        <v>67528.94</v>
      </c>
      <c r="J632">
        <f t="shared" si="18"/>
        <v>1</v>
      </c>
      <c r="K632" t="str">
        <f t="shared" si="19"/>
        <v>60K-70K</v>
      </c>
    </row>
    <row r="633" spans="1:11" ht="15.75">
      <c r="A633" t="s">
        <v>284</v>
      </c>
      <c r="B633" t="s">
        <v>12</v>
      </c>
      <c r="C633" t="s">
        <v>27</v>
      </c>
      <c r="D633">
        <v>106930</v>
      </c>
      <c r="E633" t="s">
        <v>9</v>
      </c>
      <c r="F633" t="s">
        <v>28</v>
      </c>
      <c r="G633" t="str">
        <f>IF(B633="", "Not Disclosed", B633)</f>
        <v>Female</v>
      </c>
      <c r="H633" s="4">
        <f>IF(F633="Not Rated", 0, D633 * VLOOKUP(C633, BonusRules!$A$2:$F$13, MATCH(F633, BonusRules!$B$1:$F$1, 0), FALSE))</f>
        <v>1390.09</v>
      </c>
      <c r="I633">
        <f>D633 + H633</f>
        <v>108320.09</v>
      </c>
      <c r="J633">
        <f t="shared" si="18"/>
        <v>0</v>
      </c>
      <c r="K633" t="str">
        <f t="shared" si="19"/>
        <v>100K-110K</v>
      </c>
    </row>
    <row r="634" spans="1:11" ht="15.75">
      <c r="A634" t="s">
        <v>664</v>
      </c>
      <c r="B634" t="s">
        <v>7</v>
      </c>
      <c r="C634" t="s">
        <v>27</v>
      </c>
      <c r="D634">
        <v>106930</v>
      </c>
      <c r="E634" t="s">
        <v>21</v>
      </c>
      <c r="F634" t="s">
        <v>28</v>
      </c>
      <c r="G634" t="str">
        <f>IF(B634="", "Not Disclosed", B634)</f>
        <v>Male</v>
      </c>
      <c r="H634" s="4">
        <f>IF(F634="Not Rated", 0, D634 * VLOOKUP(C634, BonusRules!$A$2:$F$13, MATCH(F634, BonusRules!$B$1:$F$1, 0), FALSE))</f>
        <v>1390.09</v>
      </c>
      <c r="I634">
        <f>D634 + H634</f>
        <v>108320.09</v>
      </c>
      <c r="J634">
        <f t="shared" si="18"/>
        <v>0</v>
      </c>
      <c r="K634" t="str">
        <f t="shared" si="19"/>
        <v>100K-110K</v>
      </c>
    </row>
    <row r="635" spans="1:11" ht="15.75">
      <c r="A635" t="s">
        <v>409</v>
      </c>
      <c r="B635" t="s">
        <v>12</v>
      </c>
      <c r="C635" t="s">
        <v>27</v>
      </c>
      <c r="D635">
        <v>107020</v>
      </c>
      <c r="E635" t="s">
        <v>21</v>
      </c>
      <c r="F635" t="s">
        <v>28</v>
      </c>
      <c r="G635" t="str">
        <f>IF(B635="", "Not Disclosed", B635)</f>
        <v>Female</v>
      </c>
      <c r="H635" s="4">
        <f>IF(F635="Not Rated", 0, D635 * VLOOKUP(C635, BonusRules!$A$2:$F$13, MATCH(F635, BonusRules!$B$1:$F$1, 0), FALSE))</f>
        <v>1391.26</v>
      </c>
      <c r="I635">
        <f>D635 + H635</f>
        <v>108411.26</v>
      </c>
      <c r="J635">
        <f t="shared" si="18"/>
        <v>0</v>
      </c>
      <c r="K635" t="str">
        <f t="shared" si="19"/>
        <v>100K-110K</v>
      </c>
    </row>
    <row r="636" spans="1:11" ht="15.75">
      <c r="A636" t="s">
        <v>866</v>
      </c>
      <c r="B636" t="s">
        <v>7</v>
      </c>
      <c r="C636" t="s">
        <v>67</v>
      </c>
      <c r="D636">
        <v>107220</v>
      </c>
      <c r="E636" t="s">
        <v>9</v>
      </c>
      <c r="F636" t="s">
        <v>28</v>
      </c>
      <c r="G636" t="str">
        <f>IF(B636="", "Not Disclosed", B636)</f>
        <v>Male</v>
      </c>
      <c r="H636" s="4">
        <f>IF(F636="Not Rated", 0, D636 * VLOOKUP(C636, BonusRules!$A$2:$F$13, MATCH(F636, BonusRules!$B$1:$F$1, 0), FALSE))</f>
        <v>1393.86</v>
      </c>
      <c r="I636">
        <f>D636 + H636</f>
        <v>108613.86</v>
      </c>
      <c r="J636">
        <f t="shared" si="18"/>
        <v>0</v>
      </c>
      <c r="K636" t="str">
        <f t="shared" si="19"/>
        <v>100K-110K</v>
      </c>
    </row>
    <row r="637" spans="1:11" ht="15.75">
      <c r="A637" t="s">
        <v>491</v>
      </c>
      <c r="B637" t="s">
        <v>7</v>
      </c>
      <c r="C637" t="s">
        <v>50</v>
      </c>
      <c r="D637">
        <v>69710</v>
      </c>
      <c r="E637" t="s">
        <v>21</v>
      </c>
      <c r="F637" t="s">
        <v>28</v>
      </c>
      <c r="G637" t="str">
        <f>IF(B637="", "Not Disclosed", B637)</f>
        <v>Male</v>
      </c>
      <c r="H637" s="4">
        <f>IF(F637="Not Rated", 0, D637 * VLOOKUP(C637, BonusRules!$A$2:$F$13, MATCH(F637, BonusRules!$B$1:$F$1, 0), FALSE))</f>
        <v>1394.2</v>
      </c>
      <c r="I637">
        <f>D637 + H637</f>
        <v>71104.2</v>
      </c>
      <c r="J637">
        <f t="shared" si="18"/>
        <v>1</v>
      </c>
      <c r="K637" t="str">
        <f t="shared" si="19"/>
        <v>60K-70K</v>
      </c>
    </row>
    <row r="638" spans="1:11" ht="15.75">
      <c r="A638" t="s">
        <v>756</v>
      </c>
      <c r="C638" t="s">
        <v>50</v>
      </c>
      <c r="D638">
        <v>70020</v>
      </c>
      <c r="E638" t="s">
        <v>17</v>
      </c>
      <c r="F638" t="s">
        <v>28</v>
      </c>
      <c r="G638" t="str">
        <f>IF(B638="", "Not Disclosed", B638)</f>
        <v>Not Disclosed</v>
      </c>
      <c r="H638" s="4">
        <f>IF(F638="Not Rated", 0, D638 * VLOOKUP(C638, BonusRules!$A$2:$F$13, MATCH(F638, BonusRules!$B$1:$F$1, 0), FALSE))</f>
        <v>1400.4</v>
      </c>
      <c r="I638">
        <f>D638 + H638</f>
        <v>71420.399999999994</v>
      </c>
      <c r="J638">
        <f t="shared" si="18"/>
        <v>1</v>
      </c>
      <c r="K638" t="str">
        <f t="shared" si="19"/>
        <v>70K-80K</v>
      </c>
    </row>
    <row r="639" spans="1:11" ht="15.75">
      <c r="A639" t="s">
        <v>89</v>
      </c>
      <c r="B639" t="s">
        <v>12</v>
      </c>
      <c r="C639" t="s">
        <v>67</v>
      </c>
      <c r="D639">
        <v>108080</v>
      </c>
      <c r="E639" t="s">
        <v>17</v>
      </c>
      <c r="F639" t="s">
        <v>28</v>
      </c>
      <c r="G639" t="str">
        <f>IF(B639="", "Not Disclosed", B639)</f>
        <v>Female</v>
      </c>
      <c r="H639" s="4">
        <f>IF(F639="Not Rated", 0, D639 * VLOOKUP(C639, BonusRules!$A$2:$F$13, MATCH(F639, BonusRules!$B$1:$F$1, 0), FALSE))</f>
        <v>1405.04</v>
      </c>
      <c r="I639">
        <f>D639 + H639</f>
        <v>109485.04</v>
      </c>
      <c r="J639">
        <f t="shared" si="18"/>
        <v>0</v>
      </c>
      <c r="K639" t="str">
        <f t="shared" si="19"/>
        <v>100K-110K</v>
      </c>
    </row>
    <row r="640" spans="1:11" ht="15.75">
      <c r="A640" t="s">
        <v>160</v>
      </c>
      <c r="B640" t="s">
        <v>7</v>
      </c>
      <c r="C640" t="s">
        <v>53</v>
      </c>
      <c r="D640">
        <v>117150</v>
      </c>
      <c r="E640" t="s">
        <v>17</v>
      </c>
      <c r="F640" t="s">
        <v>28</v>
      </c>
      <c r="G640" t="str">
        <f>IF(B640="", "Not Disclosed", B640)</f>
        <v>Male</v>
      </c>
      <c r="H640" s="4">
        <f>IF(F640="Not Rated", 0, D640 * VLOOKUP(C640, BonusRules!$A$2:$F$13, MATCH(F640, BonusRules!$B$1:$F$1, 0), FALSE))</f>
        <v>1405.8</v>
      </c>
      <c r="I640">
        <f>D640 + H640</f>
        <v>118555.8</v>
      </c>
      <c r="J640">
        <f t="shared" si="18"/>
        <v>0</v>
      </c>
      <c r="K640" t="str">
        <f t="shared" si="19"/>
        <v>110K-120K</v>
      </c>
    </row>
    <row r="641" spans="1:11" ht="15.75">
      <c r="A641" t="s">
        <v>887</v>
      </c>
      <c r="B641" t="s">
        <v>12</v>
      </c>
      <c r="C641" t="s">
        <v>31</v>
      </c>
      <c r="D641">
        <v>93880</v>
      </c>
      <c r="E641" t="s">
        <v>21</v>
      </c>
      <c r="F641" t="s">
        <v>28</v>
      </c>
      <c r="G641" t="str">
        <f>IF(B641="", "Not Disclosed", B641)</f>
        <v>Female</v>
      </c>
      <c r="H641" s="4">
        <f>IF(F641="Not Rated", 0, D641 * VLOOKUP(C641, BonusRules!$A$2:$F$13, MATCH(F641, BonusRules!$B$1:$F$1, 0), FALSE))</f>
        <v>1408.2</v>
      </c>
      <c r="I641">
        <f>D641 + H641</f>
        <v>95288.2</v>
      </c>
      <c r="J641">
        <f t="shared" si="18"/>
        <v>0</v>
      </c>
      <c r="K641" t="str">
        <f t="shared" si="19"/>
        <v>90K-100K</v>
      </c>
    </row>
    <row r="642" spans="1:11" ht="15.75">
      <c r="A642" t="s">
        <v>663</v>
      </c>
      <c r="B642" t="s">
        <v>12</v>
      </c>
      <c r="C642" t="s">
        <v>34</v>
      </c>
      <c r="D642">
        <v>78540</v>
      </c>
      <c r="E642" t="s">
        <v>21</v>
      </c>
      <c r="F642" t="s">
        <v>28</v>
      </c>
      <c r="G642" t="str">
        <f>IF(B642="", "Not Disclosed", B642)</f>
        <v>Female</v>
      </c>
      <c r="H642" s="4">
        <f>IF(F642="Not Rated", 0, D642 * VLOOKUP(C642, BonusRules!$A$2:$F$13, MATCH(F642, BonusRules!$B$1:$F$1, 0), FALSE))</f>
        <v>1413.7199999999998</v>
      </c>
      <c r="I642">
        <f>D642 + H642</f>
        <v>79953.72</v>
      </c>
      <c r="J642">
        <f t="shared" si="18"/>
        <v>1</v>
      </c>
      <c r="K642" t="str">
        <f t="shared" si="19"/>
        <v>70K-80K</v>
      </c>
    </row>
    <row r="643" spans="1:11" ht="15.75">
      <c r="A643" t="s">
        <v>789</v>
      </c>
      <c r="B643" t="s">
        <v>12</v>
      </c>
      <c r="C643" t="s">
        <v>23</v>
      </c>
      <c r="D643">
        <v>28970</v>
      </c>
      <c r="E643" t="s">
        <v>9</v>
      </c>
      <c r="F643" t="s">
        <v>10</v>
      </c>
      <c r="G643" t="str">
        <f>IF(B643="", "Not Disclosed", B643)</f>
        <v>Female</v>
      </c>
      <c r="H643" s="4">
        <f>IF(F643="Not Rated", 0, D643 * VLOOKUP(C643, BonusRules!$A$2:$F$13, MATCH(F643, BonusRules!$B$1:$F$1, 0), FALSE))</f>
        <v>1419.53</v>
      </c>
      <c r="I643">
        <f>D643 + H643</f>
        <v>30389.53</v>
      </c>
      <c r="J643">
        <f t="shared" ref="J643:J706" si="20">IF(D643&lt;90000, 1, 0)</f>
        <v>1</v>
      </c>
      <c r="K643" t="str">
        <f t="shared" ref="K643:K706" si="21">CONCATENATE(ROUNDDOWN(D643/10000,0)*10, "K-", (ROUNDDOWN(D643/10000,0)+1)*10, "K")</f>
        <v>20K-30K</v>
      </c>
    </row>
    <row r="644" spans="1:11" ht="15.75">
      <c r="A644" t="s">
        <v>858</v>
      </c>
      <c r="B644" t="s">
        <v>7</v>
      </c>
      <c r="C644" t="s">
        <v>50</v>
      </c>
      <c r="D644">
        <v>71540</v>
      </c>
      <c r="E644" t="s">
        <v>21</v>
      </c>
      <c r="F644" t="s">
        <v>28</v>
      </c>
      <c r="G644" t="str">
        <f>IF(B644="", "Not Disclosed", B644)</f>
        <v>Male</v>
      </c>
      <c r="H644" s="4">
        <f>IF(F644="Not Rated", 0, D644 * VLOOKUP(C644, BonusRules!$A$2:$F$13, MATCH(F644, BonusRules!$B$1:$F$1, 0), FALSE))</f>
        <v>1430.8</v>
      </c>
      <c r="I644">
        <f>D644 + H644</f>
        <v>72970.8</v>
      </c>
      <c r="J644">
        <f t="shared" si="20"/>
        <v>1</v>
      </c>
      <c r="K644" t="str">
        <f t="shared" si="21"/>
        <v>70K-80K</v>
      </c>
    </row>
    <row r="645" spans="1:11" ht="15.75">
      <c r="A645" t="s">
        <v>296</v>
      </c>
      <c r="B645" t="s">
        <v>12</v>
      </c>
      <c r="C645" t="s">
        <v>27</v>
      </c>
      <c r="D645">
        <v>53240</v>
      </c>
      <c r="E645" t="s">
        <v>17</v>
      </c>
      <c r="F645" t="s">
        <v>14</v>
      </c>
      <c r="G645" t="str">
        <f>IF(B645="", "Not Disclosed", B645)</f>
        <v>Female</v>
      </c>
      <c r="H645" s="4">
        <f>IF(F645="Not Rated", 0, D645 * VLOOKUP(C645, BonusRules!$A$2:$F$13, MATCH(F645, BonusRules!$B$1:$F$1, 0), FALSE))</f>
        <v>1437.48</v>
      </c>
      <c r="I645">
        <f>D645 + H645</f>
        <v>54677.48</v>
      </c>
      <c r="J645">
        <f t="shared" si="20"/>
        <v>1</v>
      </c>
      <c r="K645" t="str">
        <f t="shared" si="21"/>
        <v>50K-60K</v>
      </c>
    </row>
    <row r="646" spans="1:11" ht="15.75">
      <c r="A646" t="s">
        <v>852</v>
      </c>
      <c r="B646" t="s">
        <v>12</v>
      </c>
      <c r="C646" t="s">
        <v>53</v>
      </c>
      <c r="D646">
        <v>119930</v>
      </c>
      <c r="E646" t="s">
        <v>9</v>
      </c>
      <c r="F646" t="s">
        <v>28</v>
      </c>
      <c r="G646" t="str">
        <f>IF(B646="", "Not Disclosed", B646)</f>
        <v>Female</v>
      </c>
      <c r="H646" s="4">
        <f>IF(F646="Not Rated", 0, D646 * VLOOKUP(C646, BonusRules!$A$2:$F$13, MATCH(F646, BonusRules!$B$1:$F$1, 0), FALSE))</f>
        <v>1439.16</v>
      </c>
      <c r="I646">
        <f>D646 + H646</f>
        <v>121369.16</v>
      </c>
      <c r="J646">
        <f t="shared" si="20"/>
        <v>0</v>
      </c>
      <c r="K646" t="str">
        <f t="shared" si="21"/>
        <v>110K-120K</v>
      </c>
    </row>
    <row r="647" spans="1:11" ht="15.75">
      <c r="A647" t="s">
        <v>73</v>
      </c>
      <c r="B647" t="s">
        <v>12</v>
      </c>
      <c r="C647" t="s">
        <v>27</v>
      </c>
      <c r="D647">
        <v>110770</v>
      </c>
      <c r="E647" t="s">
        <v>17</v>
      </c>
      <c r="F647" t="s">
        <v>28</v>
      </c>
      <c r="G647" t="str">
        <f>IF(B647="", "Not Disclosed", B647)</f>
        <v>Female</v>
      </c>
      <c r="H647" s="4">
        <f>IF(F647="Not Rated", 0, D647 * VLOOKUP(C647, BonusRules!$A$2:$F$13, MATCH(F647, BonusRules!$B$1:$F$1, 0), FALSE))</f>
        <v>1440.01</v>
      </c>
      <c r="I647">
        <f>D647 + H647</f>
        <v>112210.01</v>
      </c>
      <c r="J647">
        <f t="shared" si="20"/>
        <v>0</v>
      </c>
      <c r="K647" t="str">
        <f t="shared" si="21"/>
        <v>110K-120K</v>
      </c>
    </row>
    <row r="648" spans="1:11" ht="15.75">
      <c r="A648" t="s">
        <v>546</v>
      </c>
      <c r="B648" t="s">
        <v>12</v>
      </c>
      <c r="C648" t="s">
        <v>20</v>
      </c>
      <c r="D648">
        <v>75870</v>
      </c>
      <c r="E648" t="s">
        <v>9</v>
      </c>
      <c r="F648" t="s">
        <v>28</v>
      </c>
      <c r="G648" t="str">
        <f>IF(B648="", "Not Disclosed", B648)</f>
        <v>Female</v>
      </c>
      <c r="H648" s="4">
        <f>IF(F648="Not Rated", 0, D648 * VLOOKUP(C648, BonusRules!$A$2:$F$13, MATCH(F648, BonusRules!$B$1:$F$1, 0), FALSE))</f>
        <v>1441.53</v>
      </c>
      <c r="I648">
        <f>D648 + H648</f>
        <v>77311.53</v>
      </c>
      <c r="J648">
        <f t="shared" si="20"/>
        <v>1</v>
      </c>
      <c r="K648" t="str">
        <f t="shared" si="21"/>
        <v>70K-80K</v>
      </c>
    </row>
    <row r="649" spans="1:11" ht="15.75">
      <c r="A649" t="s">
        <v>600</v>
      </c>
      <c r="B649" t="s">
        <v>7</v>
      </c>
      <c r="C649" t="s">
        <v>34</v>
      </c>
      <c r="D649">
        <v>80170</v>
      </c>
      <c r="E649" t="s">
        <v>9</v>
      </c>
      <c r="F649" t="s">
        <v>28</v>
      </c>
      <c r="G649" t="str">
        <f>IF(B649="", "Not Disclosed", B649)</f>
        <v>Male</v>
      </c>
      <c r="H649" s="4">
        <f>IF(F649="Not Rated", 0, D649 * VLOOKUP(C649, BonusRules!$A$2:$F$13, MATCH(F649, BonusRules!$B$1:$F$1, 0), FALSE))</f>
        <v>1443.06</v>
      </c>
      <c r="I649">
        <f>D649 + H649</f>
        <v>81613.06</v>
      </c>
      <c r="J649">
        <f t="shared" si="20"/>
        <v>1</v>
      </c>
      <c r="K649" t="str">
        <f t="shared" si="21"/>
        <v>80K-90K</v>
      </c>
    </row>
    <row r="650" spans="1:11" ht="15.75">
      <c r="A650" t="s">
        <v>724</v>
      </c>
      <c r="B650" t="s">
        <v>7</v>
      </c>
      <c r="C650" t="s">
        <v>8</v>
      </c>
      <c r="D650">
        <v>68860</v>
      </c>
      <c r="E650" t="s">
        <v>9</v>
      </c>
      <c r="F650" t="s">
        <v>14</v>
      </c>
      <c r="G650" t="str">
        <f>IF(B650="", "Not Disclosed", B650)</f>
        <v>Male</v>
      </c>
      <c r="H650" s="4">
        <f>IF(F650="Not Rated", 0, D650 * VLOOKUP(C650, BonusRules!$A$2:$F$13, MATCH(F650, BonusRules!$B$1:$F$1, 0), FALSE))</f>
        <v>1446.0600000000002</v>
      </c>
      <c r="I650">
        <f>D650 + H650</f>
        <v>70306.06</v>
      </c>
      <c r="J650">
        <f t="shared" si="20"/>
        <v>1</v>
      </c>
      <c r="K650" t="str">
        <f t="shared" si="21"/>
        <v>60K-70K</v>
      </c>
    </row>
    <row r="651" spans="1:11" ht="15.75">
      <c r="A651" t="s">
        <v>682</v>
      </c>
      <c r="B651" t="s">
        <v>12</v>
      </c>
      <c r="C651" t="s">
        <v>42</v>
      </c>
      <c r="D651">
        <v>76620</v>
      </c>
      <c r="E651" t="s">
        <v>17</v>
      </c>
      <c r="F651" t="s">
        <v>28</v>
      </c>
      <c r="G651" t="str">
        <f>IF(B651="", "Not Disclosed", B651)</f>
        <v>Female</v>
      </c>
      <c r="H651" s="4">
        <f>IF(F651="Not Rated", 0, D651 * VLOOKUP(C651, BonusRules!$A$2:$F$13, MATCH(F651, BonusRules!$B$1:$F$1, 0), FALSE))</f>
        <v>1455.78</v>
      </c>
      <c r="I651">
        <f>D651 + H651</f>
        <v>78075.78</v>
      </c>
      <c r="J651">
        <f t="shared" si="20"/>
        <v>1</v>
      </c>
      <c r="K651" t="str">
        <f t="shared" si="21"/>
        <v>70K-80K</v>
      </c>
    </row>
    <row r="652" spans="1:11" ht="15.75">
      <c r="A652" t="s">
        <v>679</v>
      </c>
      <c r="B652" t="s">
        <v>12</v>
      </c>
      <c r="C652" t="s">
        <v>13</v>
      </c>
      <c r="D652">
        <v>41600</v>
      </c>
      <c r="E652" t="s">
        <v>17</v>
      </c>
      <c r="F652" t="s">
        <v>14</v>
      </c>
      <c r="G652" t="str">
        <f>IF(B652="", "Not Disclosed", B652)</f>
        <v>Female</v>
      </c>
      <c r="H652" s="4">
        <f>IF(F652="Not Rated", 0, D652 * VLOOKUP(C652, BonusRules!$A$2:$F$13, MATCH(F652, BonusRules!$B$1:$F$1, 0), FALSE))</f>
        <v>1456.0000000000002</v>
      </c>
      <c r="I652">
        <f>D652 + H652</f>
        <v>43056</v>
      </c>
      <c r="J652">
        <f t="shared" si="20"/>
        <v>1</v>
      </c>
      <c r="K652" t="str">
        <f t="shared" si="21"/>
        <v>40K-50K</v>
      </c>
    </row>
    <row r="653" spans="1:11" ht="15.75">
      <c r="A653" t="s">
        <v>130</v>
      </c>
      <c r="B653" t="s">
        <v>12</v>
      </c>
      <c r="C653" t="s">
        <v>31</v>
      </c>
      <c r="D653">
        <v>97120</v>
      </c>
      <c r="E653" t="s">
        <v>21</v>
      </c>
      <c r="F653" t="s">
        <v>28</v>
      </c>
      <c r="G653" t="str">
        <f>IF(B653="", "Not Disclosed", B653)</f>
        <v>Female</v>
      </c>
      <c r="H653" s="4">
        <f>IF(F653="Not Rated", 0, D653 * VLOOKUP(C653, BonusRules!$A$2:$F$13, MATCH(F653, BonusRules!$B$1:$F$1, 0), FALSE))</f>
        <v>1456.8</v>
      </c>
      <c r="I653">
        <f>D653 + H653</f>
        <v>98576.8</v>
      </c>
      <c r="J653">
        <f t="shared" si="20"/>
        <v>0</v>
      </c>
      <c r="K653" t="str">
        <f t="shared" si="21"/>
        <v>90K-100K</v>
      </c>
    </row>
    <row r="654" spans="1:11" ht="15.75">
      <c r="A654" t="s">
        <v>544</v>
      </c>
      <c r="B654" t="s">
        <v>7</v>
      </c>
      <c r="C654" t="s">
        <v>67</v>
      </c>
      <c r="D654">
        <v>112120</v>
      </c>
      <c r="E654" t="s">
        <v>9</v>
      </c>
      <c r="F654" t="s">
        <v>28</v>
      </c>
      <c r="G654" t="str">
        <f>IF(B654="", "Not Disclosed", B654)</f>
        <v>Male</v>
      </c>
      <c r="H654" s="4">
        <f>IF(F654="Not Rated", 0, D654 * VLOOKUP(C654, BonusRules!$A$2:$F$13, MATCH(F654, BonusRules!$B$1:$F$1, 0), FALSE))</f>
        <v>1457.56</v>
      </c>
      <c r="I654">
        <f>D654 + H654</f>
        <v>113577.56</v>
      </c>
      <c r="J654">
        <f t="shared" si="20"/>
        <v>0</v>
      </c>
      <c r="K654" t="str">
        <f t="shared" si="21"/>
        <v>110K-120K</v>
      </c>
    </row>
    <row r="655" spans="1:11" ht="15.75">
      <c r="A655" t="s">
        <v>696</v>
      </c>
      <c r="B655" t="s">
        <v>7</v>
      </c>
      <c r="C655" t="s">
        <v>8</v>
      </c>
      <c r="D655">
        <v>70380</v>
      </c>
      <c r="E655" t="s">
        <v>9</v>
      </c>
      <c r="F655" t="s">
        <v>14</v>
      </c>
      <c r="G655" t="str">
        <f>IF(B655="", "Not Disclosed", B655)</f>
        <v>Male</v>
      </c>
      <c r="H655" s="4">
        <f>IF(F655="Not Rated", 0, D655 * VLOOKUP(C655, BonusRules!$A$2:$F$13, MATCH(F655, BonusRules!$B$1:$F$1, 0), FALSE))</f>
        <v>1477.98</v>
      </c>
      <c r="I655">
        <f>D655 + H655</f>
        <v>71857.98</v>
      </c>
      <c r="J655">
        <f t="shared" si="20"/>
        <v>1</v>
      </c>
      <c r="K655" t="str">
        <f t="shared" si="21"/>
        <v>70K-80K</v>
      </c>
    </row>
    <row r="656" spans="1:11" ht="15.75">
      <c r="A656" t="s">
        <v>437</v>
      </c>
      <c r="B656" t="s">
        <v>12</v>
      </c>
      <c r="C656" t="s">
        <v>34</v>
      </c>
      <c r="D656">
        <v>61690</v>
      </c>
      <c r="E656" t="s">
        <v>17</v>
      </c>
      <c r="F656" t="s">
        <v>14</v>
      </c>
      <c r="G656" t="str">
        <f>IF(B656="", "Not Disclosed", B656)</f>
        <v>Female</v>
      </c>
      <c r="H656" s="4">
        <f>IF(F656="Not Rated", 0, D656 * VLOOKUP(C656, BonusRules!$A$2:$F$13, MATCH(F656, BonusRules!$B$1:$F$1, 0), FALSE))</f>
        <v>1480.56</v>
      </c>
      <c r="I656">
        <f>D656 + H656</f>
        <v>63170.559999999998</v>
      </c>
      <c r="J656">
        <f t="shared" si="20"/>
        <v>1</v>
      </c>
      <c r="K656" t="str">
        <f t="shared" si="21"/>
        <v>60K-70K</v>
      </c>
    </row>
    <row r="657" spans="1:11" ht="15.75">
      <c r="A657" t="s">
        <v>896</v>
      </c>
      <c r="B657" t="s">
        <v>7</v>
      </c>
      <c r="C657" t="s">
        <v>50</v>
      </c>
      <c r="D657">
        <v>74280</v>
      </c>
      <c r="E657" t="s">
        <v>9</v>
      </c>
      <c r="F657" t="s">
        <v>28</v>
      </c>
      <c r="G657" t="str">
        <f>IF(B657="", "Not Disclosed", B657)</f>
        <v>Male</v>
      </c>
      <c r="H657" s="4">
        <f>IF(F657="Not Rated", 0, D657 * VLOOKUP(C657, BonusRules!$A$2:$F$13, MATCH(F657, BonusRules!$B$1:$F$1, 0), FALSE))</f>
        <v>1485.6000000000001</v>
      </c>
      <c r="I657">
        <f>D657 + H657</f>
        <v>75765.600000000006</v>
      </c>
      <c r="J657">
        <f t="shared" si="20"/>
        <v>1</v>
      </c>
      <c r="K657" t="str">
        <f t="shared" si="21"/>
        <v>70K-80K</v>
      </c>
    </row>
    <row r="658" spans="1:11" ht="15.75">
      <c r="A658" t="s">
        <v>610</v>
      </c>
      <c r="C658" t="s">
        <v>13</v>
      </c>
      <c r="D658">
        <v>34620</v>
      </c>
      <c r="E658" t="s">
        <v>21</v>
      </c>
      <c r="F658" t="s">
        <v>10</v>
      </c>
      <c r="G658" t="str">
        <f>IF(B658="", "Not Disclosed", B658)</f>
        <v>Not Disclosed</v>
      </c>
      <c r="H658" s="4">
        <f>IF(F658="Not Rated", 0, D658 * VLOOKUP(C658, BonusRules!$A$2:$F$13, MATCH(F658, BonusRules!$B$1:$F$1, 0), FALSE))</f>
        <v>1488.6599999999999</v>
      </c>
      <c r="I658">
        <f>D658 + H658</f>
        <v>36108.660000000003</v>
      </c>
      <c r="J658">
        <f t="shared" si="20"/>
        <v>1</v>
      </c>
      <c r="K658" t="str">
        <f t="shared" si="21"/>
        <v>30K-40K</v>
      </c>
    </row>
    <row r="659" spans="1:11" ht="15.75">
      <c r="A659" t="s">
        <v>278</v>
      </c>
      <c r="B659" t="s">
        <v>7</v>
      </c>
      <c r="C659" t="s">
        <v>53</v>
      </c>
      <c r="D659">
        <v>74710</v>
      </c>
      <c r="E659" t="s">
        <v>17</v>
      </c>
      <c r="F659" t="s">
        <v>14</v>
      </c>
      <c r="G659" t="str">
        <f>IF(B659="", "Not Disclosed", B659)</f>
        <v>Male</v>
      </c>
      <c r="H659" s="4">
        <f>IF(F659="Not Rated", 0, D659 * VLOOKUP(C659, BonusRules!$A$2:$F$13, MATCH(F659, BonusRules!$B$1:$F$1, 0), FALSE))</f>
        <v>1494.2</v>
      </c>
      <c r="I659">
        <f>D659 + H659</f>
        <v>76204.2</v>
      </c>
      <c r="J659">
        <f t="shared" si="20"/>
        <v>1</v>
      </c>
      <c r="K659" t="str">
        <f t="shared" si="21"/>
        <v>70K-80K</v>
      </c>
    </row>
    <row r="660" spans="1:11" ht="15.75">
      <c r="A660" t="s">
        <v>428</v>
      </c>
      <c r="C660" t="s">
        <v>42</v>
      </c>
      <c r="D660">
        <v>78840</v>
      </c>
      <c r="E660" t="s">
        <v>9</v>
      </c>
      <c r="F660" t="s">
        <v>28</v>
      </c>
      <c r="G660" t="str">
        <f>IF(B660="", "Not Disclosed", B660)</f>
        <v>Not Disclosed</v>
      </c>
      <c r="H660" s="4">
        <f>IF(F660="Not Rated", 0, D660 * VLOOKUP(C660, BonusRules!$A$2:$F$13, MATCH(F660, BonusRules!$B$1:$F$1, 0), FALSE))</f>
        <v>1497.96</v>
      </c>
      <c r="I660">
        <f>D660 + H660</f>
        <v>80337.960000000006</v>
      </c>
      <c r="J660">
        <f t="shared" si="20"/>
        <v>1</v>
      </c>
      <c r="K660" t="str">
        <f t="shared" si="21"/>
        <v>70K-80K</v>
      </c>
    </row>
    <row r="661" spans="1:11" ht="15.75">
      <c r="A661" t="s">
        <v>714</v>
      </c>
      <c r="C661" t="s">
        <v>27</v>
      </c>
      <c r="D661">
        <v>115440</v>
      </c>
      <c r="E661" t="s">
        <v>17</v>
      </c>
      <c r="F661" t="s">
        <v>28</v>
      </c>
      <c r="G661" t="str">
        <f>IF(B661="", "Not Disclosed", B661)</f>
        <v>Not Disclosed</v>
      </c>
      <c r="H661" s="4">
        <f>IF(F661="Not Rated", 0, D661 * VLOOKUP(C661, BonusRules!$A$2:$F$13, MATCH(F661, BonusRules!$B$1:$F$1, 0), FALSE))</f>
        <v>1500.72</v>
      </c>
      <c r="I661">
        <f>D661 + H661</f>
        <v>116940.72</v>
      </c>
      <c r="J661">
        <f t="shared" si="20"/>
        <v>0</v>
      </c>
      <c r="K661" t="str">
        <f t="shared" si="21"/>
        <v>110K-120K</v>
      </c>
    </row>
    <row r="662" spans="1:11" ht="15.75">
      <c r="A662" t="s">
        <v>219</v>
      </c>
      <c r="B662" t="s">
        <v>12</v>
      </c>
      <c r="C662" t="s">
        <v>8</v>
      </c>
      <c r="D662">
        <v>71510</v>
      </c>
      <c r="E662" t="s">
        <v>9</v>
      </c>
      <c r="F662" t="s">
        <v>14</v>
      </c>
      <c r="G662" t="str">
        <f>IF(B662="", "Not Disclosed", B662)</f>
        <v>Female</v>
      </c>
      <c r="H662" s="4">
        <f>IF(F662="Not Rated", 0, D662 * VLOOKUP(C662, BonusRules!$A$2:$F$13, MATCH(F662, BonusRules!$B$1:$F$1, 0), FALSE))</f>
        <v>1501.71</v>
      </c>
      <c r="I662">
        <f>D662 + H662</f>
        <v>73011.710000000006</v>
      </c>
      <c r="J662">
        <f t="shared" si="20"/>
        <v>1</v>
      </c>
      <c r="K662" t="str">
        <f t="shared" si="21"/>
        <v>70K-80K</v>
      </c>
    </row>
    <row r="663" spans="1:11" ht="15.75">
      <c r="A663" t="s">
        <v>869</v>
      </c>
      <c r="B663" t="s">
        <v>12</v>
      </c>
      <c r="C663" t="s">
        <v>67</v>
      </c>
      <c r="D663">
        <v>42970</v>
      </c>
      <c r="E663" t="s">
        <v>9</v>
      </c>
      <c r="F663" t="s">
        <v>14</v>
      </c>
      <c r="G663" t="str">
        <f>IF(B663="", "Not Disclosed", B663)</f>
        <v>Female</v>
      </c>
      <c r="H663" s="4">
        <f>IF(F663="Not Rated", 0, D663 * VLOOKUP(C663, BonusRules!$A$2:$F$13, MATCH(F663, BonusRules!$B$1:$F$1, 0), FALSE))</f>
        <v>1503.95</v>
      </c>
      <c r="I663">
        <f>D663 + H663</f>
        <v>44473.95</v>
      </c>
      <c r="J663">
        <f t="shared" si="20"/>
        <v>1</v>
      </c>
      <c r="K663" t="str">
        <f t="shared" si="21"/>
        <v>40K-50K</v>
      </c>
    </row>
    <row r="664" spans="1:11" ht="15.75">
      <c r="A664" t="s">
        <v>691</v>
      </c>
      <c r="B664" t="s">
        <v>7</v>
      </c>
      <c r="C664" t="s">
        <v>37</v>
      </c>
      <c r="D664">
        <v>47000</v>
      </c>
      <c r="E664" t="s">
        <v>17</v>
      </c>
      <c r="F664" t="s">
        <v>14</v>
      </c>
      <c r="G664" t="str">
        <f>IF(B664="", "Not Disclosed", B664)</f>
        <v>Male</v>
      </c>
      <c r="H664" s="4">
        <f>IF(F664="Not Rated", 0, D664 * VLOOKUP(C664, BonusRules!$A$2:$F$13, MATCH(F664, BonusRules!$B$1:$F$1, 0), FALSE))</f>
        <v>1504</v>
      </c>
      <c r="I664">
        <f>D664 + H664</f>
        <v>48504</v>
      </c>
      <c r="J664">
        <f t="shared" si="20"/>
        <v>1</v>
      </c>
      <c r="K664" t="str">
        <f t="shared" si="21"/>
        <v>40K-50K</v>
      </c>
    </row>
    <row r="665" spans="1:11" ht="15.75">
      <c r="A665" t="s">
        <v>745</v>
      </c>
      <c r="B665" t="s">
        <v>12</v>
      </c>
      <c r="C665" t="s">
        <v>23</v>
      </c>
      <c r="D665">
        <v>53910</v>
      </c>
      <c r="E665" t="s">
        <v>21</v>
      </c>
      <c r="F665" t="s">
        <v>14</v>
      </c>
      <c r="G665" t="str">
        <f>IF(B665="", "Not Disclosed", B665)</f>
        <v>Female</v>
      </c>
      <c r="H665" s="4">
        <f>IF(F665="Not Rated", 0, D665 * VLOOKUP(C665, BonusRules!$A$2:$F$13, MATCH(F665, BonusRules!$B$1:$F$1, 0), FALSE))</f>
        <v>1509.48</v>
      </c>
      <c r="I665">
        <f>D665 + H665</f>
        <v>55419.48</v>
      </c>
      <c r="J665">
        <f t="shared" si="20"/>
        <v>1</v>
      </c>
      <c r="K665" t="str">
        <f t="shared" si="21"/>
        <v>50K-60K</v>
      </c>
    </row>
    <row r="666" spans="1:11" ht="15.75">
      <c r="A666" t="s">
        <v>566</v>
      </c>
      <c r="B666" t="s">
        <v>7</v>
      </c>
      <c r="C666" t="s">
        <v>42</v>
      </c>
      <c r="D666">
        <v>79520</v>
      </c>
      <c r="E666" t="s">
        <v>21</v>
      </c>
      <c r="F666" t="s">
        <v>28</v>
      </c>
      <c r="G666" t="str">
        <f>IF(B666="", "Not Disclosed", B666)</f>
        <v>Male</v>
      </c>
      <c r="H666" s="4">
        <f>IF(F666="Not Rated", 0, D666 * VLOOKUP(C666, BonusRules!$A$2:$F$13, MATCH(F666, BonusRules!$B$1:$F$1, 0), FALSE))</f>
        <v>1510.8799999999999</v>
      </c>
      <c r="I666">
        <f>D666 + H666</f>
        <v>81030.880000000005</v>
      </c>
      <c r="J666">
        <f t="shared" si="20"/>
        <v>1</v>
      </c>
      <c r="K666" t="str">
        <f t="shared" si="21"/>
        <v>70K-80K</v>
      </c>
    </row>
    <row r="667" spans="1:11" ht="15.75">
      <c r="A667" t="s">
        <v>372</v>
      </c>
      <c r="B667" t="s">
        <v>7</v>
      </c>
      <c r="C667" t="s">
        <v>42</v>
      </c>
      <c r="D667">
        <v>79570</v>
      </c>
      <c r="E667" t="s">
        <v>21</v>
      </c>
      <c r="F667" t="s">
        <v>28</v>
      </c>
      <c r="G667" t="str">
        <f>IF(B667="", "Not Disclosed", B667)</f>
        <v>Male</v>
      </c>
      <c r="H667" s="4">
        <f>IF(F667="Not Rated", 0, D667 * VLOOKUP(C667, BonusRules!$A$2:$F$13, MATCH(F667, BonusRules!$B$1:$F$1, 0), FALSE))</f>
        <v>1511.83</v>
      </c>
      <c r="I667">
        <f>D667 + H667</f>
        <v>81081.83</v>
      </c>
      <c r="J667">
        <f t="shared" si="20"/>
        <v>1</v>
      </c>
      <c r="K667" t="str">
        <f t="shared" si="21"/>
        <v>70K-80K</v>
      </c>
    </row>
    <row r="668" spans="1:11" ht="15.75">
      <c r="A668" t="s">
        <v>843</v>
      </c>
      <c r="B668" t="s">
        <v>12</v>
      </c>
      <c r="C668" t="s">
        <v>42</v>
      </c>
      <c r="D668">
        <v>37900</v>
      </c>
      <c r="E668" t="s">
        <v>17</v>
      </c>
      <c r="F668" t="s">
        <v>14</v>
      </c>
      <c r="G668" t="str">
        <f>IF(B668="", "Not Disclosed", B668)</f>
        <v>Female</v>
      </c>
      <c r="H668" s="4">
        <f>IF(F668="Not Rated", 0, D668 * VLOOKUP(C668, BonusRules!$A$2:$F$13, MATCH(F668, BonusRules!$B$1:$F$1, 0), FALSE))</f>
        <v>1516</v>
      </c>
      <c r="I668">
        <f>D668 + H668</f>
        <v>39416</v>
      </c>
      <c r="J668">
        <f t="shared" si="20"/>
        <v>1</v>
      </c>
      <c r="K668" t="str">
        <f t="shared" si="21"/>
        <v>30K-40K</v>
      </c>
    </row>
    <row r="669" spans="1:11" ht="15.75">
      <c r="A669" t="s">
        <v>671</v>
      </c>
      <c r="B669" t="s">
        <v>7</v>
      </c>
      <c r="C669" t="s">
        <v>27</v>
      </c>
      <c r="D669">
        <v>116670</v>
      </c>
      <c r="E669" t="s">
        <v>21</v>
      </c>
      <c r="F669" t="s">
        <v>28</v>
      </c>
      <c r="G669" t="str">
        <f>IF(B669="", "Not Disclosed", B669)</f>
        <v>Male</v>
      </c>
      <c r="H669" s="4">
        <f>IF(F669="Not Rated", 0, D669 * VLOOKUP(C669, BonusRules!$A$2:$F$13, MATCH(F669, BonusRules!$B$1:$F$1, 0), FALSE))</f>
        <v>1516.71</v>
      </c>
      <c r="I669">
        <f>D669 + H669</f>
        <v>118186.71</v>
      </c>
      <c r="J669">
        <f t="shared" si="20"/>
        <v>0</v>
      </c>
      <c r="K669" t="str">
        <f t="shared" si="21"/>
        <v>110K-120K</v>
      </c>
    </row>
    <row r="670" spans="1:11" ht="15.75">
      <c r="A670" t="s">
        <v>803</v>
      </c>
      <c r="B670" t="s">
        <v>7</v>
      </c>
      <c r="C670" t="s">
        <v>50</v>
      </c>
      <c r="D670">
        <v>75880</v>
      </c>
      <c r="E670" t="s">
        <v>9</v>
      </c>
      <c r="F670" t="s">
        <v>28</v>
      </c>
      <c r="G670" t="str">
        <f>IF(B670="", "Not Disclosed", B670)</f>
        <v>Male</v>
      </c>
      <c r="H670" s="4">
        <f>IF(F670="Not Rated", 0, D670 * VLOOKUP(C670, BonusRules!$A$2:$F$13, MATCH(F670, BonusRules!$B$1:$F$1, 0), FALSE))</f>
        <v>1517.6000000000001</v>
      </c>
      <c r="I670">
        <f>D670 + H670</f>
        <v>77397.600000000006</v>
      </c>
      <c r="J670">
        <f t="shared" si="20"/>
        <v>1</v>
      </c>
      <c r="K670" t="str">
        <f t="shared" si="21"/>
        <v>70K-80K</v>
      </c>
    </row>
    <row r="671" spans="1:11" ht="15.75">
      <c r="A671" t="s">
        <v>444</v>
      </c>
      <c r="B671" t="s">
        <v>12</v>
      </c>
      <c r="C671" t="s">
        <v>8</v>
      </c>
      <c r="D671">
        <v>72350</v>
      </c>
      <c r="E671" t="s">
        <v>17</v>
      </c>
      <c r="F671" t="s">
        <v>14</v>
      </c>
      <c r="G671" t="str">
        <f>IF(B671="", "Not Disclosed", B671)</f>
        <v>Female</v>
      </c>
      <c r="H671" s="4">
        <f>IF(F671="Not Rated", 0, D671 * VLOOKUP(C671, BonusRules!$A$2:$F$13, MATCH(F671, BonusRules!$B$1:$F$1, 0), FALSE))</f>
        <v>1519.3500000000001</v>
      </c>
      <c r="I671">
        <f>D671 + H671</f>
        <v>73869.350000000006</v>
      </c>
      <c r="J671">
        <f t="shared" si="20"/>
        <v>1</v>
      </c>
      <c r="K671" t="str">
        <f t="shared" si="21"/>
        <v>70K-80K</v>
      </c>
    </row>
    <row r="672" spans="1:11" ht="15.75">
      <c r="A672" t="s">
        <v>814</v>
      </c>
      <c r="B672" t="s">
        <v>7</v>
      </c>
      <c r="C672" t="s">
        <v>67</v>
      </c>
      <c r="D672">
        <v>116890</v>
      </c>
      <c r="E672" t="s">
        <v>21</v>
      </c>
      <c r="F672" t="s">
        <v>28</v>
      </c>
      <c r="G672" t="str">
        <f>IF(B672="", "Not Disclosed", B672)</f>
        <v>Male</v>
      </c>
      <c r="H672" s="4">
        <f>IF(F672="Not Rated", 0, D672 * VLOOKUP(C672, BonusRules!$A$2:$F$13, MATCH(F672, BonusRules!$B$1:$F$1, 0), FALSE))</f>
        <v>1519.57</v>
      </c>
      <c r="I672">
        <f>D672 + H672</f>
        <v>118409.57</v>
      </c>
      <c r="J672">
        <f t="shared" si="20"/>
        <v>0</v>
      </c>
      <c r="K672" t="str">
        <f t="shared" si="21"/>
        <v>110K-120K</v>
      </c>
    </row>
    <row r="673" spans="1:11" ht="15.75">
      <c r="A673" t="s">
        <v>282</v>
      </c>
      <c r="B673" t="s">
        <v>7</v>
      </c>
      <c r="C673" t="s">
        <v>67</v>
      </c>
      <c r="D673">
        <v>117020</v>
      </c>
      <c r="E673" t="s">
        <v>21</v>
      </c>
      <c r="F673" t="s">
        <v>28</v>
      </c>
      <c r="G673" t="str">
        <f>IF(B673="", "Not Disclosed", B673)</f>
        <v>Male</v>
      </c>
      <c r="H673" s="4">
        <f>IF(F673="Not Rated", 0, D673 * VLOOKUP(C673, BonusRules!$A$2:$F$13, MATCH(F673, BonusRules!$B$1:$F$1, 0), FALSE))</f>
        <v>1521.26</v>
      </c>
      <c r="I673">
        <f>D673 + H673</f>
        <v>118541.26</v>
      </c>
      <c r="J673">
        <f t="shared" si="20"/>
        <v>0</v>
      </c>
      <c r="K673" t="str">
        <f t="shared" si="21"/>
        <v>110K-120K</v>
      </c>
    </row>
    <row r="674" spans="1:11" ht="15.75">
      <c r="A674" t="s">
        <v>301</v>
      </c>
      <c r="B674" t="s">
        <v>7</v>
      </c>
      <c r="C674" t="s">
        <v>37</v>
      </c>
      <c r="D674">
        <v>47650</v>
      </c>
      <c r="E674" t="s">
        <v>17</v>
      </c>
      <c r="F674" t="s">
        <v>14</v>
      </c>
      <c r="G674" t="str">
        <f>IF(B674="", "Not Disclosed", B674)</f>
        <v>Male</v>
      </c>
      <c r="H674" s="4">
        <f>IF(F674="Not Rated", 0, D674 * VLOOKUP(C674, BonusRules!$A$2:$F$13, MATCH(F674, BonusRules!$B$1:$F$1, 0), FALSE))</f>
        <v>1524.8</v>
      </c>
      <c r="I674">
        <f>D674 + H674</f>
        <v>49174.8</v>
      </c>
      <c r="J674">
        <f t="shared" si="20"/>
        <v>1</v>
      </c>
      <c r="K674" t="str">
        <f t="shared" si="21"/>
        <v>40K-50K</v>
      </c>
    </row>
    <row r="675" spans="1:11" ht="15.75">
      <c r="A675" t="s">
        <v>281</v>
      </c>
      <c r="B675" t="s">
        <v>12</v>
      </c>
      <c r="C675" t="s">
        <v>53</v>
      </c>
      <c r="D675">
        <v>76300</v>
      </c>
      <c r="E675" t="s">
        <v>21</v>
      </c>
      <c r="F675" t="s">
        <v>14</v>
      </c>
      <c r="G675" t="str">
        <f>IF(B675="", "Not Disclosed", B675)</f>
        <v>Female</v>
      </c>
      <c r="H675" s="4">
        <f>IF(F675="Not Rated", 0, D675 * VLOOKUP(C675, BonusRules!$A$2:$F$13, MATCH(F675, BonusRules!$B$1:$F$1, 0), FALSE))</f>
        <v>1526</v>
      </c>
      <c r="I675">
        <f>D675 + H675</f>
        <v>77826</v>
      </c>
      <c r="J675">
        <f t="shared" si="20"/>
        <v>1</v>
      </c>
      <c r="K675" t="str">
        <f t="shared" si="21"/>
        <v>70K-80K</v>
      </c>
    </row>
    <row r="676" spans="1:11" ht="15.75">
      <c r="A676" t="s">
        <v>500</v>
      </c>
      <c r="B676" t="s">
        <v>12</v>
      </c>
      <c r="C676" t="s">
        <v>27</v>
      </c>
      <c r="D676">
        <v>117520</v>
      </c>
      <c r="E676" t="s">
        <v>21</v>
      </c>
      <c r="F676" t="s">
        <v>28</v>
      </c>
      <c r="G676" t="str">
        <f>IF(B676="", "Not Disclosed", B676)</f>
        <v>Female</v>
      </c>
      <c r="H676" s="4">
        <f>IF(F676="Not Rated", 0, D676 * VLOOKUP(C676, BonusRules!$A$2:$F$13, MATCH(F676, BonusRules!$B$1:$F$1, 0), FALSE))</f>
        <v>1527.76</v>
      </c>
      <c r="I676">
        <f>D676 + H676</f>
        <v>119047.76</v>
      </c>
      <c r="J676">
        <f t="shared" si="20"/>
        <v>0</v>
      </c>
      <c r="K676" t="str">
        <f t="shared" si="21"/>
        <v>110K-120K</v>
      </c>
    </row>
    <row r="677" spans="1:11" ht="15.75">
      <c r="A677" t="s">
        <v>418</v>
      </c>
      <c r="B677" t="s">
        <v>12</v>
      </c>
      <c r="C677" t="s">
        <v>67</v>
      </c>
      <c r="D677">
        <v>43900</v>
      </c>
      <c r="E677" t="s">
        <v>21</v>
      </c>
      <c r="F677" t="s">
        <v>14</v>
      </c>
      <c r="G677" t="str">
        <f>IF(B677="", "Not Disclosed", B677)</f>
        <v>Female</v>
      </c>
      <c r="H677" s="4">
        <f>IF(F677="Not Rated", 0, D677 * VLOOKUP(C677, BonusRules!$A$2:$F$13, MATCH(F677, BonusRules!$B$1:$F$1, 0), FALSE))</f>
        <v>1536.5000000000002</v>
      </c>
      <c r="I677">
        <f>D677 + H677</f>
        <v>45436.5</v>
      </c>
      <c r="J677">
        <f t="shared" si="20"/>
        <v>1</v>
      </c>
      <c r="K677" t="str">
        <f t="shared" si="21"/>
        <v>40K-50K</v>
      </c>
    </row>
    <row r="678" spans="1:11" ht="15.75">
      <c r="A678" t="s">
        <v>289</v>
      </c>
      <c r="B678" t="s">
        <v>12</v>
      </c>
      <c r="C678" t="s">
        <v>27</v>
      </c>
      <c r="D678">
        <v>118300</v>
      </c>
      <c r="E678" t="s">
        <v>21</v>
      </c>
      <c r="F678" t="s">
        <v>28</v>
      </c>
      <c r="G678" t="str">
        <f>IF(B678="", "Not Disclosed", B678)</f>
        <v>Female</v>
      </c>
      <c r="H678" s="4">
        <f>IF(F678="Not Rated", 0, D678 * VLOOKUP(C678, BonusRules!$A$2:$F$13, MATCH(F678, BonusRules!$B$1:$F$1, 0), FALSE))</f>
        <v>1537.8999999999999</v>
      </c>
      <c r="I678">
        <f>D678 + H678</f>
        <v>119837.9</v>
      </c>
      <c r="J678">
        <f t="shared" si="20"/>
        <v>0</v>
      </c>
      <c r="K678" t="str">
        <f t="shared" si="21"/>
        <v>110K-120K</v>
      </c>
    </row>
    <row r="679" spans="1:11" ht="15.75">
      <c r="A679" t="s">
        <v>665</v>
      </c>
      <c r="B679" t="s">
        <v>12</v>
      </c>
      <c r="C679" t="s">
        <v>50</v>
      </c>
      <c r="D679">
        <v>77000</v>
      </c>
      <c r="E679" t="s">
        <v>9</v>
      </c>
      <c r="F679" t="s">
        <v>28</v>
      </c>
      <c r="G679" t="str">
        <f>IF(B679="", "Not Disclosed", B679)</f>
        <v>Female</v>
      </c>
      <c r="H679" s="4">
        <f>IF(F679="Not Rated", 0, D679 * VLOOKUP(C679, BonusRules!$A$2:$F$13, MATCH(F679, BonusRules!$B$1:$F$1, 0), FALSE))</f>
        <v>1540</v>
      </c>
      <c r="I679">
        <f>D679 + H679</f>
        <v>78540</v>
      </c>
      <c r="J679">
        <f t="shared" si="20"/>
        <v>1</v>
      </c>
      <c r="K679" t="str">
        <f t="shared" si="21"/>
        <v>70K-80K</v>
      </c>
    </row>
    <row r="680" spans="1:11" ht="15.75">
      <c r="A680" t="s">
        <v>662</v>
      </c>
      <c r="B680" t="s">
        <v>12</v>
      </c>
      <c r="C680" t="s">
        <v>50</v>
      </c>
      <c r="D680">
        <v>46750</v>
      </c>
      <c r="E680" t="s">
        <v>17</v>
      </c>
      <c r="F680" t="s">
        <v>14</v>
      </c>
      <c r="G680" t="str">
        <f>IF(B680="", "Not Disclosed", B680)</f>
        <v>Female</v>
      </c>
      <c r="H680" s="4">
        <f>IF(F680="Not Rated", 0, D680 * VLOOKUP(C680, BonusRules!$A$2:$F$13, MATCH(F680, BonusRules!$B$1:$F$1, 0), FALSE))</f>
        <v>1542.75</v>
      </c>
      <c r="I680">
        <f>D680 + H680</f>
        <v>48292.75</v>
      </c>
      <c r="J680">
        <f t="shared" si="20"/>
        <v>1</v>
      </c>
      <c r="K680" t="str">
        <f t="shared" si="21"/>
        <v>40K-50K</v>
      </c>
    </row>
    <row r="681" spans="1:11" ht="15.75">
      <c r="A681" t="s">
        <v>191</v>
      </c>
      <c r="B681" t="s">
        <v>12</v>
      </c>
      <c r="C681" t="s">
        <v>13</v>
      </c>
      <c r="D681">
        <v>44300</v>
      </c>
      <c r="E681" t="s">
        <v>9</v>
      </c>
      <c r="F681" t="s">
        <v>14</v>
      </c>
      <c r="G681" t="str">
        <f>IF(B681="", "Not Disclosed", B681)</f>
        <v>Female</v>
      </c>
      <c r="H681" s="4">
        <f>IF(F681="Not Rated", 0, D681 * VLOOKUP(C681, BonusRules!$A$2:$F$13, MATCH(F681, BonusRules!$B$1:$F$1, 0), FALSE))</f>
        <v>1550.5000000000002</v>
      </c>
      <c r="I681">
        <f>D681 + H681</f>
        <v>45850.5</v>
      </c>
      <c r="J681">
        <f t="shared" si="20"/>
        <v>1</v>
      </c>
      <c r="K681" t="str">
        <f t="shared" si="21"/>
        <v>40K-50K</v>
      </c>
    </row>
    <row r="682" spans="1:11" ht="15.75">
      <c r="A682" t="s">
        <v>743</v>
      </c>
      <c r="B682" t="s">
        <v>12</v>
      </c>
      <c r="C682" t="s">
        <v>34</v>
      </c>
      <c r="D682">
        <v>86560</v>
      </c>
      <c r="E682" t="s">
        <v>21</v>
      </c>
      <c r="F682" t="s">
        <v>28</v>
      </c>
      <c r="G682" t="str">
        <f>IF(B682="", "Not Disclosed", B682)</f>
        <v>Female</v>
      </c>
      <c r="H682" s="4">
        <f>IF(F682="Not Rated", 0, D682 * VLOOKUP(C682, BonusRules!$A$2:$F$13, MATCH(F682, BonusRules!$B$1:$F$1, 0), FALSE))</f>
        <v>1558.08</v>
      </c>
      <c r="I682">
        <f>D682 + H682</f>
        <v>88118.080000000002</v>
      </c>
      <c r="J682">
        <f t="shared" si="20"/>
        <v>1</v>
      </c>
      <c r="K682" t="str">
        <f t="shared" si="21"/>
        <v>80K-90K</v>
      </c>
    </row>
    <row r="683" spans="1:11" ht="15.75">
      <c r="A683" t="s">
        <v>586</v>
      </c>
      <c r="B683" t="s">
        <v>7</v>
      </c>
      <c r="C683" t="s">
        <v>27</v>
      </c>
      <c r="D683">
        <v>58030</v>
      </c>
      <c r="E683" t="s">
        <v>21</v>
      </c>
      <c r="F683" t="s">
        <v>14</v>
      </c>
      <c r="G683" t="str">
        <f>IF(B683="", "Not Disclosed", B683)</f>
        <v>Male</v>
      </c>
      <c r="H683" s="4">
        <f>IF(F683="Not Rated", 0, D683 * VLOOKUP(C683, BonusRules!$A$2:$F$13, MATCH(F683, BonusRules!$B$1:$F$1, 0), FALSE))</f>
        <v>1566.81</v>
      </c>
      <c r="I683">
        <f>D683 + H683</f>
        <v>59596.81</v>
      </c>
      <c r="J683">
        <f t="shared" si="20"/>
        <v>1</v>
      </c>
      <c r="K683" t="str">
        <f t="shared" si="21"/>
        <v>50K-60K</v>
      </c>
    </row>
    <row r="684" spans="1:11" ht="15.75">
      <c r="A684" t="s">
        <v>232</v>
      </c>
      <c r="B684" t="s">
        <v>12</v>
      </c>
      <c r="C684" t="s">
        <v>31</v>
      </c>
      <c r="D684">
        <v>29670</v>
      </c>
      <c r="E684" t="s">
        <v>9</v>
      </c>
      <c r="F684" t="s">
        <v>10</v>
      </c>
      <c r="G684" t="str">
        <f>IF(B684="", "Not Disclosed", B684)</f>
        <v>Female</v>
      </c>
      <c r="H684" s="4">
        <f>IF(F684="Not Rated", 0, D684 * VLOOKUP(C684, BonusRules!$A$2:$F$13, MATCH(F684, BonusRules!$B$1:$F$1, 0), FALSE))</f>
        <v>1572.51</v>
      </c>
      <c r="I684">
        <f>D684 + H684</f>
        <v>31242.51</v>
      </c>
      <c r="J684">
        <f t="shared" si="20"/>
        <v>1</v>
      </c>
      <c r="K684" t="str">
        <f t="shared" si="21"/>
        <v>20K-30K</v>
      </c>
    </row>
    <row r="685" spans="1:11" ht="15.75">
      <c r="A685" t="s">
        <v>629</v>
      </c>
      <c r="B685" t="s">
        <v>12</v>
      </c>
      <c r="C685" t="s">
        <v>34</v>
      </c>
      <c r="D685">
        <v>88360</v>
      </c>
      <c r="E685" t="s">
        <v>9</v>
      </c>
      <c r="F685" t="s">
        <v>28</v>
      </c>
      <c r="G685" t="str">
        <f>IF(B685="", "Not Disclosed", B685)</f>
        <v>Female</v>
      </c>
      <c r="H685" s="4">
        <f>IF(F685="Not Rated", 0, D685 * VLOOKUP(C685, BonusRules!$A$2:$F$13, MATCH(F685, BonusRules!$B$1:$F$1, 0), FALSE))</f>
        <v>1590.4799999999998</v>
      </c>
      <c r="I685">
        <f>D685 + H685</f>
        <v>89950.48</v>
      </c>
      <c r="J685">
        <f t="shared" si="20"/>
        <v>1</v>
      </c>
      <c r="K685" t="str">
        <f t="shared" si="21"/>
        <v>80K-90K</v>
      </c>
    </row>
    <row r="686" spans="1:11" ht="15.75">
      <c r="A686" t="s">
        <v>167</v>
      </c>
      <c r="B686" t="s">
        <v>7</v>
      </c>
      <c r="C686" t="s">
        <v>34</v>
      </c>
      <c r="D686">
        <v>88510</v>
      </c>
      <c r="E686" t="s">
        <v>9</v>
      </c>
      <c r="F686" t="s">
        <v>28</v>
      </c>
      <c r="G686" t="str">
        <f>IF(B686="", "Not Disclosed", B686)</f>
        <v>Male</v>
      </c>
      <c r="H686" s="4">
        <f>IF(F686="Not Rated", 0, D686 * VLOOKUP(C686, BonusRules!$A$2:$F$13, MATCH(F686, BonusRules!$B$1:$F$1, 0), FALSE))</f>
        <v>1593.1799999999998</v>
      </c>
      <c r="I686">
        <f>D686 + H686</f>
        <v>90103.18</v>
      </c>
      <c r="J686">
        <f t="shared" si="20"/>
        <v>1</v>
      </c>
      <c r="K686" t="str">
        <f t="shared" si="21"/>
        <v>80K-90K</v>
      </c>
    </row>
    <row r="687" spans="1:11" ht="15.75">
      <c r="A687" t="s">
        <v>909</v>
      </c>
      <c r="B687" t="s">
        <v>7</v>
      </c>
      <c r="C687" t="s">
        <v>13</v>
      </c>
      <c r="D687">
        <v>45650</v>
      </c>
      <c r="E687" t="s">
        <v>9</v>
      </c>
      <c r="F687" t="s">
        <v>14</v>
      </c>
      <c r="G687" t="str">
        <f>IF(B687="", "Not Disclosed", B687)</f>
        <v>Male</v>
      </c>
      <c r="H687" s="4">
        <f>IF(F687="Not Rated", 0, D687 * VLOOKUP(C687, BonusRules!$A$2:$F$13, MATCH(F687, BonusRules!$B$1:$F$1, 0), FALSE))</f>
        <v>1597.7500000000002</v>
      </c>
      <c r="I687">
        <f>D687 + H687</f>
        <v>47247.75</v>
      </c>
      <c r="J687">
        <f t="shared" si="20"/>
        <v>1</v>
      </c>
      <c r="K687" t="str">
        <f t="shared" si="21"/>
        <v>40K-50K</v>
      </c>
    </row>
    <row r="688" spans="1:11" ht="15.75">
      <c r="A688" t="s">
        <v>58</v>
      </c>
      <c r="B688" t="s">
        <v>12</v>
      </c>
      <c r="C688" t="s">
        <v>8</v>
      </c>
      <c r="D688">
        <v>76210</v>
      </c>
      <c r="E688" t="s">
        <v>17</v>
      </c>
      <c r="F688" t="s">
        <v>14</v>
      </c>
      <c r="G688" t="str">
        <f>IF(B688="", "Not Disclosed", B688)</f>
        <v>Female</v>
      </c>
      <c r="H688" s="4">
        <f>IF(F688="Not Rated", 0, D688 * VLOOKUP(C688, BonusRules!$A$2:$F$13, MATCH(F688, BonusRules!$B$1:$F$1, 0), FALSE))</f>
        <v>1600.41</v>
      </c>
      <c r="I688">
        <f>D688 + H688</f>
        <v>77810.41</v>
      </c>
      <c r="J688">
        <f t="shared" si="20"/>
        <v>1</v>
      </c>
      <c r="K688" t="str">
        <f t="shared" si="21"/>
        <v>70K-80K</v>
      </c>
    </row>
    <row r="689" spans="1:11" ht="15.75">
      <c r="A689" t="s">
        <v>58</v>
      </c>
      <c r="B689" t="s">
        <v>12</v>
      </c>
      <c r="C689" t="s">
        <v>8</v>
      </c>
      <c r="D689">
        <v>76210</v>
      </c>
      <c r="E689" t="s">
        <v>21</v>
      </c>
      <c r="F689" t="s">
        <v>14</v>
      </c>
      <c r="G689" t="str">
        <f>IF(B689="", "Not Disclosed", B689)</f>
        <v>Female</v>
      </c>
      <c r="H689" s="4">
        <f>IF(F689="Not Rated", 0, D689 * VLOOKUP(C689, BonusRules!$A$2:$F$13, MATCH(F689, BonusRules!$B$1:$F$1, 0), FALSE))</f>
        <v>1600.41</v>
      </c>
      <c r="I689">
        <f>D689 + H689</f>
        <v>77810.41</v>
      </c>
      <c r="J689">
        <f t="shared" si="20"/>
        <v>1</v>
      </c>
      <c r="K689" t="str">
        <f t="shared" si="21"/>
        <v>70K-80K</v>
      </c>
    </row>
    <row r="690" spans="1:11" ht="15.75">
      <c r="A690" t="s">
        <v>631</v>
      </c>
      <c r="B690" t="s">
        <v>7</v>
      </c>
      <c r="C690" t="s">
        <v>31</v>
      </c>
      <c r="D690">
        <v>106890</v>
      </c>
      <c r="E690" t="s">
        <v>21</v>
      </c>
      <c r="F690" t="s">
        <v>28</v>
      </c>
      <c r="G690" t="str">
        <f>IF(B690="", "Not Disclosed", B690)</f>
        <v>Male</v>
      </c>
      <c r="H690" s="4">
        <f>IF(F690="Not Rated", 0, D690 * VLOOKUP(C690, BonusRules!$A$2:$F$13, MATCH(F690, BonusRules!$B$1:$F$1, 0), FALSE))</f>
        <v>1603.35</v>
      </c>
      <c r="I690">
        <f>D690 + H690</f>
        <v>108493.35</v>
      </c>
      <c r="J690">
        <f t="shared" si="20"/>
        <v>0</v>
      </c>
      <c r="K690" t="str">
        <f t="shared" si="21"/>
        <v>100K-110K</v>
      </c>
    </row>
    <row r="691" spans="1:11" ht="15.75">
      <c r="A691" t="s">
        <v>732</v>
      </c>
      <c r="B691" t="s">
        <v>7</v>
      </c>
      <c r="C691" t="s">
        <v>34</v>
      </c>
      <c r="D691">
        <v>89160</v>
      </c>
      <c r="E691" t="s">
        <v>17</v>
      </c>
      <c r="F691" t="s">
        <v>28</v>
      </c>
      <c r="G691" t="str">
        <f>IF(B691="", "Not Disclosed", B691)</f>
        <v>Male</v>
      </c>
      <c r="H691" s="4">
        <f>IF(F691="Not Rated", 0, D691 * VLOOKUP(C691, BonusRules!$A$2:$F$13, MATCH(F691, BonusRules!$B$1:$F$1, 0), FALSE))</f>
        <v>1604.8799999999999</v>
      </c>
      <c r="I691">
        <f>D691 + H691</f>
        <v>90764.88</v>
      </c>
      <c r="J691">
        <f t="shared" si="20"/>
        <v>1</v>
      </c>
      <c r="K691" t="str">
        <f t="shared" si="21"/>
        <v>80K-90K</v>
      </c>
    </row>
    <row r="692" spans="1:11" ht="15.75">
      <c r="A692" t="s">
        <v>180</v>
      </c>
      <c r="B692" t="s">
        <v>7</v>
      </c>
      <c r="C692" t="s">
        <v>20</v>
      </c>
      <c r="D692">
        <v>29770</v>
      </c>
      <c r="E692" t="s">
        <v>17</v>
      </c>
      <c r="F692" t="s">
        <v>10</v>
      </c>
      <c r="G692" t="str">
        <f>IF(B692="", "Not Disclosed", B692)</f>
        <v>Male</v>
      </c>
      <c r="H692" s="4">
        <f>IF(F692="Not Rated", 0, D692 * VLOOKUP(C692, BonusRules!$A$2:$F$13, MATCH(F692, BonusRules!$B$1:$F$1, 0), FALSE))</f>
        <v>1607.58</v>
      </c>
      <c r="I692">
        <f>D692 + H692</f>
        <v>31377.58</v>
      </c>
      <c r="J692">
        <f t="shared" si="20"/>
        <v>1</v>
      </c>
      <c r="K692" t="str">
        <f t="shared" si="21"/>
        <v>20K-30K</v>
      </c>
    </row>
    <row r="693" spans="1:11" ht="15.75">
      <c r="A693" t="s">
        <v>424</v>
      </c>
      <c r="B693" t="s">
        <v>7</v>
      </c>
      <c r="C693" t="s">
        <v>31</v>
      </c>
      <c r="D693">
        <v>69910</v>
      </c>
      <c r="E693" t="s">
        <v>21</v>
      </c>
      <c r="F693" t="s">
        <v>14</v>
      </c>
      <c r="G693" t="str">
        <f>IF(B693="", "Not Disclosed", B693)</f>
        <v>Male</v>
      </c>
      <c r="H693" s="4">
        <f>IF(F693="Not Rated", 0, D693 * VLOOKUP(C693, BonusRules!$A$2:$F$13, MATCH(F693, BonusRules!$B$1:$F$1, 0), FALSE))</f>
        <v>1607.93</v>
      </c>
      <c r="I693">
        <f>D693 + H693</f>
        <v>71517.929999999993</v>
      </c>
      <c r="J693">
        <f t="shared" si="20"/>
        <v>1</v>
      </c>
      <c r="K693" t="str">
        <f t="shared" si="21"/>
        <v>60K-70K</v>
      </c>
    </row>
    <row r="694" spans="1:11" ht="15.75">
      <c r="A694" t="s">
        <v>255</v>
      </c>
      <c r="B694" t="s">
        <v>12</v>
      </c>
      <c r="C694" t="s">
        <v>42</v>
      </c>
      <c r="D694">
        <v>84750</v>
      </c>
      <c r="E694" t="s">
        <v>9</v>
      </c>
      <c r="F694" t="s">
        <v>28</v>
      </c>
      <c r="G694" t="str">
        <f>IF(B694="", "Not Disclosed", B694)</f>
        <v>Female</v>
      </c>
      <c r="H694" s="4">
        <f>IF(F694="Not Rated", 0, D694 * VLOOKUP(C694, BonusRules!$A$2:$F$13, MATCH(F694, BonusRules!$B$1:$F$1, 0), FALSE))</f>
        <v>1610.25</v>
      </c>
      <c r="I694">
        <f>D694 + H694</f>
        <v>86360.25</v>
      </c>
      <c r="J694">
        <f t="shared" si="20"/>
        <v>1</v>
      </c>
      <c r="K694" t="str">
        <f t="shared" si="21"/>
        <v>80K-90K</v>
      </c>
    </row>
    <row r="695" spans="1:11" ht="15.75">
      <c r="A695" t="s">
        <v>729</v>
      </c>
      <c r="B695" t="s">
        <v>12</v>
      </c>
      <c r="C695" t="s">
        <v>8</v>
      </c>
      <c r="D695">
        <v>77050</v>
      </c>
      <c r="E695" t="s">
        <v>17</v>
      </c>
      <c r="F695" t="s">
        <v>14</v>
      </c>
      <c r="G695" t="str">
        <f>IF(B695="", "Not Disclosed", B695)</f>
        <v>Female</v>
      </c>
      <c r="H695" s="4">
        <f>IF(F695="Not Rated", 0, D695 * VLOOKUP(C695, BonusRules!$A$2:$F$13, MATCH(F695, BonusRules!$B$1:$F$1, 0), FALSE))</f>
        <v>1618.0500000000002</v>
      </c>
      <c r="I695">
        <f>D695 + H695</f>
        <v>78668.05</v>
      </c>
      <c r="J695">
        <f t="shared" si="20"/>
        <v>1</v>
      </c>
      <c r="K695" t="str">
        <f t="shared" si="21"/>
        <v>70K-80K</v>
      </c>
    </row>
    <row r="696" spans="1:11" ht="15.75">
      <c r="A696" t="s">
        <v>213</v>
      </c>
      <c r="B696" t="s">
        <v>12</v>
      </c>
      <c r="C696" t="s">
        <v>42</v>
      </c>
      <c r="D696">
        <v>86010</v>
      </c>
      <c r="E696" t="s">
        <v>21</v>
      </c>
      <c r="F696" t="s">
        <v>28</v>
      </c>
      <c r="G696" t="str">
        <f>IF(B696="", "Not Disclosed", B696)</f>
        <v>Female</v>
      </c>
      <c r="H696" s="4">
        <f>IF(F696="Not Rated", 0, D696 * VLOOKUP(C696, BonusRules!$A$2:$F$13, MATCH(F696, BonusRules!$B$1:$F$1, 0), FALSE))</f>
        <v>1634.19</v>
      </c>
      <c r="I696">
        <f>D696 + H696</f>
        <v>87644.19</v>
      </c>
      <c r="J696">
        <f t="shared" si="20"/>
        <v>1</v>
      </c>
      <c r="K696" t="str">
        <f t="shared" si="21"/>
        <v>80K-90K</v>
      </c>
    </row>
    <row r="697" spans="1:11" ht="15.75">
      <c r="A697" t="s">
        <v>54</v>
      </c>
      <c r="B697" t="s">
        <v>7</v>
      </c>
      <c r="C697" t="s">
        <v>31</v>
      </c>
      <c r="D697">
        <v>109040</v>
      </c>
      <c r="E697" t="s">
        <v>9</v>
      </c>
      <c r="F697" t="s">
        <v>28</v>
      </c>
      <c r="G697" t="str">
        <f>IF(B697="", "Not Disclosed", B697)</f>
        <v>Male</v>
      </c>
      <c r="H697" s="4">
        <f>IF(F697="Not Rated", 0, D697 * VLOOKUP(C697, BonusRules!$A$2:$F$13, MATCH(F697, BonusRules!$B$1:$F$1, 0), FALSE))</f>
        <v>1635.6</v>
      </c>
      <c r="I697">
        <f>D697 + H697</f>
        <v>110675.6</v>
      </c>
      <c r="J697">
        <f t="shared" si="20"/>
        <v>0</v>
      </c>
      <c r="K697" t="str">
        <f t="shared" si="21"/>
        <v>100K-110K</v>
      </c>
    </row>
    <row r="698" spans="1:11" ht="15.75">
      <c r="A698" t="s">
        <v>489</v>
      </c>
      <c r="B698" t="s">
        <v>12</v>
      </c>
      <c r="C698" t="s">
        <v>31</v>
      </c>
      <c r="D698">
        <v>109050</v>
      </c>
      <c r="E698" t="s">
        <v>21</v>
      </c>
      <c r="F698" t="s">
        <v>28</v>
      </c>
      <c r="G698" t="str">
        <f>IF(B698="", "Not Disclosed", B698)</f>
        <v>Female</v>
      </c>
      <c r="H698" s="4">
        <f>IF(F698="Not Rated", 0, D698 * VLOOKUP(C698, BonusRules!$A$2:$F$13, MATCH(F698, BonusRules!$B$1:$F$1, 0), FALSE))</f>
        <v>1635.75</v>
      </c>
      <c r="I698">
        <f>D698 + H698</f>
        <v>110685.75</v>
      </c>
      <c r="J698">
        <f t="shared" si="20"/>
        <v>0</v>
      </c>
      <c r="K698" t="str">
        <f t="shared" si="21"/>
        <v>100K-110K</v>
      </c>
    </row>
    <row r="699" spans="1:11" ht="15.75">
      <c r="A699" t="s">
        <v>297</v>
      </c>
      <c r="B699" t="s">
        <v>7</v>
      </c>
      <c r="C699" t="s">
        <v>34</v>
      </c>
      <c r="D699">
        <v>90880</v>
      </c>
      <c r="E699" t="s">
        <v>21</v>
      </c>
      <c r="F699" t="s">
        <v>28</v>
      </c>
      <c r="G699" t="str">
        <f>IF(B699="", "Not Disclosed", B699)</f>
        <v>Male</v>
      </c>
      <c r="H699" s="4">
        <f>IF(F699="Not Rated", 0, D699 * VLOOKUP(C699, BonusRules!$A$2:$F$13, MATCH(F699, BonusRules!$B$1:$F$1, 0), FALSE))</f>
        <v>1635.84</v>
      </c>
      <c r="I699">
        <f>D699 + H699</f>
        <v>92515.839999999997</v>
      </c>
      <c r="J699">
        <f t="shared" si="20"/>
        <v>0</v>
      </c>
      <c r="K699" t="str">
        <f t="shared" si="21"/>
        <v>90K-100K</v>
      </c>
    </row>
    <row r="700" spans="1:11" ht="15.75">
      <c r="A700" t="s">
        <v>99</v>
      </c>
      <c r="B700" t="s">
        <v>7</v>
      </c>
      <c r="C700" t="s">
        <v>50</v>
      </c>
      <c r="D700">
        <v>49670</v>
      </c>
      <c r="E700" t="s">
        <v>17</v>
      </c>
      <c r="F700" t="s">
        <v>14</v>
      </c>
      <c r="G700" t="str">
        <f>IF(B700="", "Not Disclosed", B700)</f>
        <v>Male</v>
      </c>
      <c r="H700" s="4">
        <f>IF(F700="Not Rated", 0, D700 * VLOOKUP(C700, BonusRules!$A$2:$F$13, MATCH(F700, BonusRules!$B$1:$F$1, 0), FALSE))</f>
        <v>1639.1100000000001</v>
      </c>
      <c r="I700">
        <f>D700 + H700</f>
        <v>51309.11</v>
      </c>
      <c r="J700">
        <f t="shared" si="20"/>
        <v>1</v>
      </c>
      <c r="K700" t="str">
        <f t="shared" si="21"/>
        <v>40K-50K</v>
      </c>
    </row>
    <row r="701" spans="1:11" ht="15.75">
      <c r="A701" t="s">
        <v>490</v>
      </c>
      <c r="B701" t="s">
        <v>7</v>
      </c>
      <c r="C701" t="s">
        <v>31</v>
      </c>
      <c r="D701">
        <v>109380</v>
      </c>
      <c r="E701" t="s">
        <v>21</v>
      </c>
      <c r="F701" t="s">
        <v>28</v>
      </c>
      <c r="G701" t="str">
        <f>IF(B701="", "Not Disclosed", B701)</f>
        <v>Male</v>
      </c>
      <c r="H701" s="4">
        <f>IF(F701="Not Rated", 0, D701 * VLOOKUP(C701, BonusRules!$A$2:$F$13, MATCH(F701, BonusRules!$B$1:$F$1, 0), FALSE))</f>
        <v>1640.7</v>
      </c>
      <c r="I701">
        <f>D701 + H701</f>
        <v>111020.7</v>
      </c>
      <c r="J701">
        <f t="shared" si="20"/>
        <v>0</v>
      </c>
      <c r="K701" t="str">
        <f t="shared" si="21"/>
        <v>100K-110K</v>
      </c>
    </row>
    <row r="702" spans="1:11" ht="15.75">
      <c r="A702" t="s">
        <v>183</v>
      </c>
      <c r="B702" t="s">
        <v>12</v>
      </c>
      <c r="C702" t="s">
        <v>34</v>
      </c>
      <c r="D702">
        <v>69190</v>
      </c>
      <c r="E702" t="s">
        <v>21</v>
      </c>
      <c r="F702" t="s">
        <v>14</v>
      </c>
      <c r="G702" t="str">
        <f>IF(B702="", "Not Disclosed", B702)</f>
        <v>Female</v>
      </c>
      <c r="H702" s="4">
        <f>IF(F702="Not Rated", 0, D702 * VLOOKUP(C702, BonusRules!$A$2:$F$13, MATCH(F702, BonusRules!$B$1:$F$1, 0), FALSE))</f>
        <v>1660.56</v>
      </c>
      <c r="I702">
        <f>D702 + H702</f>
        <v>70850.559999999998</v>
      </c>
      <c r="J702">
        <f t="shared" si="20"/>
        <v>1</v>
      </c>
      <c r="K702" t="str">
        <f t="shared" si="21"/>
        <v>60K-70K</v>
      </c>
    </row>
    <row r="703" spans="1:11" ht="15.75">
      <c r="A703" t="s">
        <v>660</v>
      </c>
      <c r="B703" t="s">
        <v>7</v>
      </c>
      <c r="C703" t="s">
        <v>31</v>
      </c>
      <c r="D703">
        <v>110830</v>
      </c>
      <c r="E703" t="s">
        <v>21</v>
      </c>
      <c r="F703" t="s">
        <v>28</v>
      </c>
      <c r="G703" t="str">
        <f>IF(B703="", "Not Disclosed", B703)</f>
        <v>Male</v>
      </c>
      <c r="H703" s="4">
        <f>IF(F703="Not Rated", 0, D703 * VLOOKUP(C703, BonusRules!$A$2:$F$13, MATCH(F703, BonusRules!$B$1:$F$1, 0), FALSE))</f>
        <v>1662.45</v>
      </c>
      <c r="I703">
        <f>D703 + H703</f>
        <v>112492.45</v>
      </c>
      <c r="J703">
        <f t="shared" si="20"/>
        <v>0</v>
      </c>
      <c r="K703" t="str">
        <f t="shared" si="21"/>
        <v>110K-120K</v>
      </c>
    </row>
    <row r="704" spans="1:11" ht="15.75">
      <c r="A704" t="s">
        <v>676</v>
      </c>
      <c r="B704" t="s">
        <v>12</v>
      </c>
      <c r="C704" t="s">
        <v>20</v>
      </c>
      <c r="D704">
        <v>87740</v>
      </c>
      <c r="E704" t="s">
        <v>21</v>
      </c>
      <c r="F704" t="s">
        <v>28</v>
      </c>
      <c r="G704" t="str">
        <f>IF(B704="", "Not Disclosed", B704)</f>
        <v>Female</v>
      </c>
      <c r="H704" s="4">
        <f>IF(F704="Not Rated", 0, D704 * VLOOKUP(C704, BonusRules!$A$2:$F$13, MATCH(F704, BonusRules!$B$1:$F$1, 0), FALSE))</f>
        <v>1667.06</v>
      </c>
      <c r="I704">
        <f>D704 + H704</f>
        <v>89407.06</v>
      </c>
      <c r="J704">
        <f t="shared" si="20"/>
        <v>1</v>
      </c>
      <c r="K704" t="str">
        <f t="shared" si="21"/>
        <v>80K-90K</v>
      </c>
    </row>
    <row r="705" spans="1:11" ht="15.75">
      <c r="A705" t="s">
        <v>227</v>
      </c>
      <c r="B705" t="s">
        <v>7</v>
      </c>
      <c r="C705" t="s">
        <v>8</v>
      </c>
      <c r="D705">
        <v>79650</v>
      </c>
      <c r="E705" t="s">
        <v>21</v>
      </c>
      <c r="F705" t="s">
        <v>14</v>
      </c>
      <c r="G705" t="str">
        <f>IF(B705="", "Not Disclosed", B705)</f>
        <v>Male</v>
      </c>
      <c r="H705" s="4">
        <f>IF(F705="Not Rated", 0, D705 * VLOOKUP(C705, BonusRules!$A$2:$F$13, MATCH(F705, BonusRules!$B$1:$F$1, 0), FALSE))</f>
        <v>1672.65</v>
      </c>
      <c r="I705">
        <f>D705 + H705</f>
        <v>81322.649999999994</v>
      </c>
      <c r="J705">
        <f t="shared" si="20"/>
        <v>1</v>
      </c>
      <c r="K705" t="str">
        <f t="shared" si="21"/>
        <v>70K-80K</v>
      </c>
    </row>
    <row r="706" spans="1:11" ht="15.75">
      <c r="A706" t="s">
        <v>379</v>
      </c>
      <c r="B706" t="s">
        <v>7</v>
      </c>
      <c r="C706" t="s">
        <v>67</v>
      </c>
      <c r="D706">
        <v>48170</v>
      </c>
      <c r="E706" t="s">
        <v>17</v>
      </c>
      <c r="F706" t="s">
        <v>14</v>
      </c>
      <c r="G706" t="str">
        <f>IF(B706="", "Not Disclosed", B706)</f>
        <v>Male</v>
      </c>
      <c r="H706" s="4">
        <f>IF(F706="Not Rated", 0, D706 * VLOOKUP(C706, BonusRules!$A$2:$F$13, MATCH(F706, BonusRules!$B$1:$F$1, 0), FALSE))</f>
        <v>1685.9500000000003</v>
      </c>
      <c r="I706">
        <f>D706 + H706</f>
        <v>49855.95</v>
      </c>
      <c r="J706">
        <f t="shared" si="20"/>
        <v>1</v>
      </c>
      <c r="K706" t="str">
        <f t="shared" si="21"/>
        <v>40K-50K</v>
      </c>
    </row>
    <row r="707" spans="1:11" ht="15.75">
      <c r="A707" t="s">
        <v>689</v>
      </c>
      <c r="B707" t="s">
        <v>12</v>
      </c>
      <c r="C707" t="s">
        <v>50</v>
      </c>
      <c r="D707">
        <v>84310</v>
      </c>
      <c r="E707" t="s">
        <v>9</v>
      </c>
      <c r="F707" t="s">
        <v>28</v>
      </c>
      <c r="G707" t="str">
        <f>IF(B707="", "Not Disclosed", B707)</f>
        <v>Female</v>
      </c>
      <c r="H707" s="4">
        <f>IF(F707="Not Rated", 0, D707 * VLOOKUP(C707, BonusRules!$A$2:$F$13, MATCH(F707, BonusRules!$B$1:$F$1, 0), FALSE))</f>
        <v>1686.2</v>
      </c>
      <c r="I707">
        <f>D707 + H707</f>
        <v>85996.2</v>
      </c>
      <c r="J707">
        <f t="shared" ref="J707:J770" si="22">IF(D707&lt;90000, 1, 0)</f>
        <v>1</v>
      </c>
      <c r="K707" t="str">
        <f t="shared" ref="K707:K770" si="23">CONCATENATE(ROUNDDOWN(D707/10000,0)*10, "K-", (ROUNDDOWN(D707/10000,0)+1)*10, "K")</f>
        <v>80K-90K</v>
      </c>
    </row>
    <row r="708" spans="1:11" ht="15.75">
      <c r="A708" t="s">
        <v>864</v>
      </c>
      <c r="B708" t="s">
        <v>12</v>
      </c>
      <c r="C708" t="s">
        <v>34</v>
      </c>
      <c r="D708">
        <v>93740</v>
      </c>
      <c r="E708" t="s">
        <v>21</v>
      </c>
      <c r="F708" t="s">
        <v>28</v>
      </c>
      <c r="G708" t="str">
        <f>IF(B708="", "Not Disclosed", B708)</f>
        <v>Female</v>
      </c>
      <c r="H708" s="4">
        <f>IF(F708="Not Rated", 0, D708 * VLOOKUP(C708, BonusRules!$A$2:$F$13, MATCH(F708, BonusRules!$B$1:$F$1, 0), FALSE))</f>
        <v>1687.32</v>
      </c>
      <c r="I708">
        <f>D708 + H708</f>
        <v>95427.32</v>
      </c>
      <c r="J708">
        <f t="shared" si="22"/>
        <v>0</v>
      </c>
      <c r="K708" t="str">
        <f t="shared" si="23"/>
        <v>90K-100K</v>
      </c>
    </row>
    <row r="709" spans="1:11" ht="15.75">
      <c r="A709" t="s">
        <v>697</v>
      </c>
      <c r="B709" t="s">
        <v>7</v>
      </c>
      <c r="C709" t="s">
        <v>20</v>
      </c>
      <c r="D709">
        <v>89020</v>
      </c>
      <c r="E709" t="s">
        <v>9</v>
      </c>
      <c r="F709" t="s">
        <v>28</v>
      </c>
      <c r="G709" t="str">
        <f>IF(B709="", "Not Disclosed", B709)</f>
        <v>Male</v>
      </c>
      <c r="H709" s="4">
        <f>IF(F709="Not Rated", 0, D709 * VLOOKUP(C709, BonusRules!$A$2:$F$13, MATCH(F709, BonusRules!$B$1:$F$1, 0), FALSE))</f>
        <v>1691.3799999999999</v>
      </c>
      <c r="I709">
        <f>D709 + H709</f>
        <v>90711.38</v>
      </c>
      <c r="J709">
        <f t="shared" si="22"/>
        <v>1</v>
      </c>
      <c r="K709" t="str">
        <f t="shared" si="23"/>
        <v>80K-90K</v>
      </c>
    </row>
    <row r="710" spans="1:11" ht="15.75">
      <c r="A710" t="s">
        <v>727</v>
      </c>
      <c r="B710" t="s">
        <v>12</v>
      </c>
      <c r="C710" t="s">
        <v>34</v>
      </c>
      <c r="D710">
        <v>70650</v>
      </c>
      <c r="E710" t="s">
        <v>21</v>
      </c>
      <c r="F710" t="s">
        <v>14</v>
      </c>
      <c r="G710" t="str">
        <f>IF(B710="", "Not Disclosed", B710)</f>
        <v>Female</v>
      </c>
      <c r="H710" s="4">
        <f>IF(F710="Not Rated", 0, D710 * VLOOKUP(C710, BonusRules!$A$2:$F$13, MATCH(F710, BonusRules!$B$1:$F$1, 0), FALSE))</f>
        <v>1695.6000000000001</v>
      </c>
      <c r="I710">
        <f>D710 + H710</f>
        <v>72345.600000000006</v>
      </c>
      <c r="J710">
        <f t="shared" si="22"/>
        <v>1</v>
      </c>
      <c r="K710" t="str">
        <f t="shared" si="23"/>
        <v>70K-80K</v>
      </c>
    </row>
    <row r="711" spans="1:11" ht="15.75">
      <c r="A711" t="s">
        <v>560</v>
      </c>
      <c r="B711" t="s">
        <v>7</v>
      </c>
      <c r="C711" t="s">
        <v>50</v>
      </c>
      <c r="D711">
        <v>85460</v>
      </c>
      <c r="E711" t="s">
        <v>21</v>
      </c>
      <c r="F711" t="s">
        <v>28</v>
      </c>
      <c r="G711" t="str">
        <f>IF(B711="", "Not Disclosed", B711)</f>
        <v>Male</v>
      </c>
      <c r="H711" s="4">
        <f>IF(F711="Not Rated", 0, D711 * VLOOKUP(C711, BonusRules!$A$2:$F$13, MATCH(F711, BonusRules!$B$1:$F$1, 0), FALSE))</f>
        <v>1709.2</v>
      </c>
      <c r="I711">
        <f>D711 + H711</f>
        <v>87169.2</v>
      </c>
      <c r="J711">
        <f t="shared" si="22"/>
        <v>1</v>
      </c>
      <c r="K711" t="str">
        <f t="shared" si="23"/>
        <v>80K-90K</v>
      </c>
    </row>
    <row r="712" spans="1:11" ht="15.75">
      <c r="A712" t="s">
        <v>609</v>
      </c>
      <c r="B712" t="s">
        <v>12</v>
      </c>
      <c r="C712" t="s">
        <v>50</v>
      </c>
      <c r="D712">
        <v>85720</v>
      </c>
      <c r="E712" t="s">
        <v>17</v>
      </c>
      <c r="F712" t="s">
        <v>28</v>
      </c>
      <c r="G712" t="str">
        <f>IF(B712="", "Not Disclosed", B712)</f>
        <v>Female</v>
      </c>
      <c r="H712" s="4">
        <f>IF(F712="Not Rated", 0, D712 * VLOOKUP(C712, BonusRules!$A$2:$F$13, MATCH(F712, BonusRules!$B$1:$F$1, 0), FALSE))</f>
        <v>1714.4</v>
      </c>
      <c r="I712">
        <f>D712 + H712</f>
        <v>87434.4</v>
      </c>
      <c r="J712">
        <f t="shared" si="22"/>
        <v>1</v>
      </c>
      <c r="K712" t="str">
        <f t="shared" si="23"/>
        <v>80K-90K</v>
      </c>
    </row>
    <row r="713" spans="1:11" ht="15.75">
      <c r="A713" t="s">
        <v>693</v>
      </c>
      <c r="B713" t="s">
        <v>7</v>
      </c>
      <c r="C713" t="s">
        <v>20</v>
      </c>
      <c r="D713">
        <v>90340</v>
      </c>
      <c r="E713" t="s">
        <v>21</v>
      </c>
      <c r="F713" t="s">
        <v>28</v>
      </c>
      <c r="G713" t="str">
        <f>IF(B713="", "Not Disclosed", B713)</f>
        <v>Male</v>
      </c>
      <c r="H713" s="4">
        <f>IF(F713="Not Rated", 0, D713 * VLOOKUP(C713, BonusRules!$A$2:$F$13, MATCH(F713, BonusRules!$B$1:$F$1, 0), FALSE))</f>
        <v>1716.46</v>
      </c>
      <c r="I713">
        <f>D713 + H713</f>
        <v>92056.46</v>
      </c>
      <c r="J713">
        <f t="shared" si="22"/>
        <v>0</v>
      </c>
      <c r="K713" t="str">
        <f t="shared" si="23"/>
        <v>90K-100K</v>
      </c>
    </row>
    <row r="714" spans="1:11" ht="15.75">
      <c r="A714" t="s">
        <v>961</v>
      </c>
      <c r="C714" t="s">
        <v>42</v>
      </c>
      <c r="D714">
        <v>91310</v>
      </c>
      <c r="E714" t="s">
        <v>21</v>
      </c>
      <c r="F714" t="s">
        <v>28</v>
      </c>
      <c r="G714" t="str">
        <f>IF(B714="", "Not Disclosed", B714)</f>
        <v>Not Disclosed</v>
      </c>
      <c r="H714" s="4">
        <f>IF(F714="Not Rated", 0, D714 * VLOOKUP(C714, BonusRules!$A$2:$F$13, MATCH(F714, BonusRules!$B$1:$F$1, 0), FALSE))</f>
        <v>1734.8899999999999</v>
      </c>
      <c r="I714">
        <f>D714 + H714</f>
        <v>93044.89</v>
      </c>
      <c r="J714">
        <f t="shared" si="22"/>
        <v>0</v>
      </c>
      <c r="K714" t="str">
        <f t="shared" si="23"/>
        <v>90K-100K</v>
      </c>
    </row>
    <row r="715" spans="1:11" ht="15.75">
      <c r="A715" t="s">
        <v>324</v>
      </c>
      <c r="B715" t="s">
        <v>12</v>
      </c>
      <c r="C715" t="s">
        <v>34</v>
      </c>
      <c r="D715">
        <v>72500</v>
      </c>
      <c r="E715" t="s">
        <v>21</v>
      </c>
      <c r="F715" t="s">
        <v>14</v>
      </c>
      <c r="G715" t="str">
        <f>IF(B715="", "Not Disclosed", B715)</f>
        <v>Female</v>
      </c>
      <c r="H715" s="4">
        <f>IF(F715="Not Rated", 0, D715 * VLOOKUP(C715, BonusRules!$A$2:$F$13, MATCH(F715, BonusRules!$B$1:$F$1, 0), FALSE))</f>
        <v>1740</v>
      </c>
      <c r="I715">
        <f>D715 + H715</f>
        <v>74240</v>
      </c>
      <c r="J715">
        <f t="shared" si="22"/>
        <v>1</v>
      </c>
      <c r="K715" t="str">
        <f t="shared" si="23"/>
        <v>70K-80K</v>
      </c>
    </row>
    <row r="716" spans="1:11" ht="15.75">
      <c r="A716" t="s">
        <v>606</v>
      </c>
      <c r="B716" t="s">
        <v>12</v>
      </c>
      <c r="C716" t="s">
        <v>31</v>
      </c>
      <c r="D716">
        <v>117150</v>
      </c>
      <c r="E716" t="s">
        <v>9</v>
      </c>
      <c r="F716" t="s">
        <v>28</v>
      </c>
      <c r="G716" t="str">
        <f>IF(B716="", "Not Disclosed", B716)</f>
        <v>Female</v>
      </c>
      <c r="H716" s="4">
        <f>IF(F716="Not Rated", 0, D716 * VLOOKUP(C716, BonusRules!$A$2:$F$13, MATCH(F716, BonusRules!$B$1:$F$1, 0), FALSE))</f>
        <v>1757.25</v>
      </c>
      <c r="I716">
        <f>D716 + H716</f>
        <v>118907.25</v>
      </c>
      <c r="J716">
        <f t="shared" si="22"/>
        <v>0</v>
      </c>
      <c r="K716" t="str">
        <f t="shared" si="23"/>
        <v>110K-120K</v>
      </c>
    </row>
    <row r="717" spans="1:11" ht="15.75">
      <c r="A717" t="s">
        <v>775</v>
      </c>
      <c r="B717" t="s">
        <v>7</v>
      </c>
      <c r="C717" t="s">
        <v>31</v>
      </c>
      <c r="D717">
        <v>117840</v>
      </c>
      <c r="E717" t="s">
        <v>21</v>
      </c>
      <c r="F717" t="s">
        <v>28</v>
      </c>
      <c r="G717" t="str">
        <f>IF(B717="", "Not Disclosed", B717)</f>
        <v>Male</v>
      </c>
      <c r="H717" s="4">
        <f>IF(F717="Not Rated", 0, D717 * VLOOKUP(C717, BonusRules!$A$2:$F$13, MATCH(F717, BonusRules!$B$1:$F$1, 0), FALSE))</f>
        <v>1767.6</v>
      </c>
      <c r="I717">
        <f>D717 + H717</f>
        <v>119607.6</v>
      </c>
      <c r="J717">
        <f t="shared" si="22"/>
        <v>0</v>
      </c>
      <c r="K717" t="str">
        <f t="shared" si="23"/>
        <v>110K-120K</v>
      </c>
    </row>
    <row r="718" spans="1:11" ht="15.75">
      <c r="A718" t="s">
        <v>723</v>
      </c>
      <c r="B718" t="s">
        <v>7</v>
      </c>
      <c r="C718" t="s">
        <v>20</v>
      </c>
      <c r="D718">
        <v>93080</v>
      </c>
      <c r="E718" t="s">
        <v>9</v>
      </c>
      <c r="F718" t="s">
        <v>28</v>
      </c>
      <c r="G718" t="str">
        <f>IF(B718="", "Not Disclosed", B718)</f>
        <v>Male</v>
      </c>
      <c r="H718" s="4">
        <f>IF(F718="Not Rated", 0, D718 * VLOOKUP(C718, BonusRules!$A$2:$F$13, MATCH(F718, BonusRules!$B$1:$F$1, 0), FALSE))</f>
        <v>1768.52</v>
      </c>
      <c r="I718">
        <f>D718 + H718</f>
        <v>94848.52</v>
      </c>
      <c r="J718">
        <f t="shared" si="22"/>
        <v>0</v>
      </c>
      <c r="K718" t="str">
        <f t="shared" si="23"/>
        <v>90K-100K</v>
      </c>
    </row>
    <row r="719" spans="1:11" ht="15.75">
      <c r="A719" t="s">
        <v>430</v>
      </c>
      <c r="B719" t="s">
        <v>7</v>
      </c>
      <c r="C719" t="s">
        <v>31</v>
      </c>
      <c r="D719">
        <v>77100</v>
      </c>
      <c r="E719" t="s">
        <v>21</v>
      </c>
      <c r="F719" t="s">
        <v>14</v>
      </c>
      <c r="G719" t="str">
        <f>IF(B719="", "Not Disclosed", B719)</f>
        <v>Male</v>
      </c>
      <c r="H719" s="4">
        <f>IF(F719="Not Rated", 0, D719 * VLOOKUP(C719, BonusRules!$A$2:$F$13, MATCH(F719, BonusRules!$B$1:$F$1, 0), FALSE))</f>
        <v>1773.3</v>
      </c>
      <c r="I719">
        <f>D719 + H719</f>
        <v>78873.3</v>
      </c>
      <c r="J719">
        <f t="shared" si="22"/>
        <v>1</v>
      </c>
      <c r="K719" t="str">
        <f t="shared" si="23"/>
        <v>70K-80K</v>
      </c>
    </row>
    <row r="720" spans="1:11" ht="15.75">
      <c r="A720" t="s">
        <v>507</v>
      </c>
      <c r="B720" t="s">
        <v>7</v>
      </c>
      <c r="C720" t="s">
        <v>31</v>
      </c>
      <c r="D720">
        <v>118360</v>
      </c>
      <c r="E720" t="s">
        <v>21</v>
      </c>
      <c r="F720" t="s">
        <v>28</v>
      </c>
      <c r="G720" t="str">
        <f>IF(B720="", "Not Disclosed", B720)</f>
        <v>Male</v>
      </c>
      <c r="H720" s="4">
        <f>IF(F720="Not Rated", 0, D720 * VLOOKUP(C720, BonusRules!$A$2:$F$13, MATCH(F720, BonusRules!$B$1:$F$1, 0), FALSE))</f>
        <v>1775.3999999999999</v>
      </c>
      <c r="I720">
        <f>D720 + H720</f>
        <v>120135.4</v>
      </c>
      <c r="J720">
        <f t="shared" si="22"/>
        <v>0</v>
      </c>
      <c r="K720" t="str">
        <f t="shared" si="23"/>
        <v>110K-120K</v>
      </c>
    </row>
    <row r="721" spans="1:11" ht="15.75">
      <c r="A721" t="s">
        <v>185</v>
      </c>
      <c r="B721" t="s">
        <v>7</v>
      </c>
      <c r="C721" t="s">
        <v>53</v>
      </c>
      <c r="D721">
        <v>89120</v>
      </c>
      <c r="E721" t="s">
        <v>9</v>
      </c>
      <c r="F721" t="s">
        <v>14</v>
      </c>
      <c r="G721" t="str">
        <f>IF(B721="", "Not Disclosed", B721)</f>
        <v>Male</v>
      </c>
      <c r="H721" s="4">
        <f>IF(F721="Not Rated", 0, D721 * VLOOKUP(C721, BonusRules!$A$2:$F$13, MATCH(F721, BonusRules!$B$1:$F$1, 0), FALSE))</f>
        <v>1782.4</v>
      </c>
      <c r="I721">
        <f>D721 + H721</f>
        <v>90902.399999999994</v>
      </c>
      <c r="J721">
        <f t="shared" si="22"/>
        <v>1</v>
      </c>
      <c r="K721" t="str">
        <f t="shared" si="23"/>
        <v>80K-90K</v>
      </c>
    </row>
    <row r="722" spans="1:11" ht="15.75">
      <c r="A722" t="s">
        <v>914</v>
      </c>
      <c r="B722" t="s">
        <v>7</v>
      </c>
      <c r="C722" t="s">
        <v>34</v>
      </c>
      <c r="D722">
        <v>100360</v>
      </c>
      <c r="E722" t="s">
        <v>9</v>
      </c>
      <c r="F722" t="s">
        <v>28</v>
      </c>
      <c r="G722" t="str">
        <f>IF(B722="", "Not Disclosed", B722)</f>
        <v>Male</v>
      </c>
      <c r="H722" s="4">
        <f>IF(F722="Not Rated", 0, D722 * VLOOKUP(C722, BonusRules!$A$2:$F$13, MATCH(F722, BonusRules!$B$1:$F$1, 0), FALSE))</f>
        <v>1806.4799999999998</v>
      </c>
      <c r="I722">
        <f>D722 + H722</f>
        <v>102166.48</v>
      </c>
      <c r="J722">
        <f t="shared" si="22"/>
        <v>0</v>
      </c>
      <c r="K722" t="str">
        <f t="shared" si="23"/>
        <v>100K-110K</v>
      </c>
    </row>
    <row r="723" spans="1:11" ht="15.75">
      <c r="A723" t="s">
        <v>768</v>
      </c>
      <c r="B723" t="s">
        <v>7</v>
      </c>
      <c r="C723" t="s">
        <v>67</v>
      </c>
      <c r="D723">
        <v>51860</v>
      </c>
      <c r="E723" t="s">
        <v>21</v>
      </c>
      <c r="F723" t="s">
        <v>14</v>
      </c>
      <c r="G723" t="str">
        <f>IF(B723="", "Not Disclosed", B723)</f>
        <v>Male</v>
      </c>
      <c r="H723" s="4">
        <f>IF(F723="Not Rated", 0, D723 * VLOOKUP(C723, BonusRules!$A$2:$F$13, MATCH(F723, BonusRules!$B$1:$F$1, 0), FALSE))</f>
        <v>1815.1000000000001</v>
      </c>
      <c r="I723">
        <f>D723 + H723</f>
        <v>53675.1</v>
      </c>
      <c r="J723">
        <f t="shared" si="22"/>
        <v>1</v>
      </c>
      <c r="K723" t="str">
        <f t="shared" si="23"/>
        <v>50K-60K</v>
      </c>
    </row>
    <row r="724" spans="1:11" ht="15.75">
      <c r="A724" t="s">
        <v>114</v>
      </c>
      <c r="B724" t="s">
        <v>7</v>
      </c>
      <c r="C724" t="s">
        <v>67</v>
      </c>
      <c r="D724">
        <v>51910</v>
      </c>
      <c r="E724" t="s">
        <v>21</v>
      </c>
      <c r="F724" t="s">
        <v>14</v>
      </c>
      <c r="G724" t="str">
        <f>IF(B724="", "Not Disclosed", B724)</f>
        <v>Male</v>
      </c>
      <c r="H724" s="4">
        <f>IF(F724="Not Rated", 0, D724 * VLOOKUP(C724, BonusRules!$A$2:$F$13, MATCH(F724, BonusRules!$B$1:$F$1, 0), FALSE))</f>
        <v>1816.8500000000001</v>
      </c>
      <c r="I724">
        <f>D724 + H724</f>
        <v>53726.85</v>
      </c>
      <c r="J724">
        <f t="shared" si="22"/>
        <v>1</v>
      </c>
      <c r="K724" t="str">
        <f t="shared" si="23"/>
        <v>50K-60K</v>
      </c>
    </row>
    <row r="725" spans="1:11" ht="15.75">
      <c r="A725" t="s">
        <v>373</v>
      </c>
      <c r="B725" t="s">
        <v>12</v>
      </c>
      <c r="C725" t="s">
        <v>42</v>
      </c>
      <c r="D725">
        <v>95680</v>
      </c>
      <c r="E725" t="s">
        <v>17</v>
      </c>
      <c r="F725" t="s">
        <v>28</v>
      </c>
      <c r="G725" t="str">
        <f>IF(B725="", "Not Disclosed", B725)</f>
        <v>Female</v>
      </c>
      <c r="H725" s="4">
        <f>IF(F725="Not Rated", 0, D725 * VLOOKUP(C725, BonusRules!$A$2:$F$13, MATCH(F725, BonusRules!$B$1:$F$1, 0), FALSE))</f>
        <v>1817.9199999999998</v>
      </c>
      <c r="I725">
        <f>D725 + H725</f>
        <v>97497.919999999998</v>
      </c>
      <c r="J725">
        <f t="shared" si="22"/>
        <v>0</v>
      </c>
      <c r="K725" t="str">
        <f t="shared" si="23"/>
        <v>90K-100K</v>
      </c>
    </row>
    <row r="726" spans="1:11" ht="15.75">
      <c r="A726" t="s">
        <v>722</v>
      </c>
      <c r="B726" t="s">
        <v>7</v>
      </c>
      <c r="C726" t="s">
        <v>34</v>
      </c>
      <c r="D726">
        <v>75920</v>
      </c>
      <c r="E726" t="s">
        <v>21</v>
      </c>
      <c r="F726" t="s">
        <v>14</v>
      </c>
      <c r="G726" t="str">
        <f>IF(B726="", "Not Disclosed", B726)</f>
        <v>Male</v>
      </c>
      <c r="H726" s="4">
        <f>IF(F726="Not Rated", 0, D726 * VLOOKUP(C726, BonusRules!$A$2:$F$13, MATCH(F726, BonusRules!$B$1:$F$1, 0), FALSE))</f>
        <v>1822.08</v>
      </c>
      <c r="I726">
        <f>D726 + H726</f>
        <v>77742.080000000002</v>
      </c>
      <c r="J726">
        <f t="shared" si="22"/>
        <v>1</v>
      </c>
      <c r="K726" t="str">
        <f t="shared" si="23"/>
        <v>70K-80K</v>
      </c>
    </row>
    <row r="727" spans="1:11" ht="15.75">
      <c r="A727" t="s">
        <v>622</v>
      </c>
      <c r="B727" t="s">
        <v>12</v>
      </c>
      <c r="C727" t="s">
        <v>20</v>
      </c>
      <c r="D727">
        <v>95980</v>
      </c>
      <c r="E727" t="s">
        <v>9</v>
      </c>
      <c r="F727" t="s">
        <v>28</v>
      </c>
      <c r="G727" t="str">
        <f>IF(B727="", "Not Disclosed", B727)</f>
        <v>Female</v>
      </c>
      <c r="H727" s="4">
        <f>IF(F727="Not Rated", 0, D727 * VLOOKUP(C727, BonusRules!$A$2:$F$13, MATCH(F727, BonusRules!$B$1:$F$1, 0), FALSE))</f>
        <v>1823.62</v>
      </c>
      <c r="I727">
        <f>D727 + H727</f>
        <v>97803.62</v>
      </c>
      <c r="J727">
        <f t="shared" si="22"/>
        <v>0</v>
      </c>
      <c r="K727" t="str">
        <f t="shared" si="23"/>
        <v>90K-100K</v>
      </c>
    </row>
    <row r="728" spans="1:11" ht="15.75">
      <c r="A728" t="s">
        <v>922</v>
      </c>
      <c r="B728" t="s">
        <v>7</v>
      </c>
      <c r="C728" t="s">
        <v>34</v>
      </c>
      <c r="D728">
        <v>101420</v>
      </c>
      <c r="E728" t="s">
        <v>9</v>
      </c>
      <c r="F728" t="s">
        <v>28</v>
      </c>
      <c r="G728" t="str">
        <f>IF(B728="", "Not Disclosed", B728)</f>
        <v>Male</v>
      </c>
      <c r="H728" s="4">
        <f>IF(F728="Not Rated", 0, D728 * VLOOKUP(C728, BonusRules!$A$2:$F$13, MATCH(F728, BonusRules!$B$1:$F$1, 0), FALSE))</f>
        <v>1825.56</v>
      </c>
      <c r="I728">
        <f>D728 + H728</f>
        <v>103245.56</v>
      </c>
      <c r="J728">
        <f t="shared" si="22"/>
        <v>0</v>
      </c>
      <c r="K728" t="str">
        <f t="shared" si="23"/>
        <v>100K-110K</v>
      </c>
    </row>
    <row r="729" spans="1:11" ht="15.75">
      <c r="A729" t="s">
        <v>709</v>
      </c>
      <c r="B729" t="s">
        <v>7</v>
      </c>
      <c r="C729" t="s">
        <v>34</v>
      </c>
      <c r="D729">
        <v>101610</v>
      </c>
      <c r="E729" t="s">
        <v>21</v>
      </c>
      <c r="F729" t="s">
        <v>28</v>
      </c>
      <c r="G729" t="str">
        <f>IF(B729="", "Not Disclosed", B729)</f>
        <v>Male</v>
      </c>
      <c r="H729" s="4">
        <f>IF(F729="Not Rated", 0, D729 * VLOOKUP(C729, BonusRules!$A$2:$F$13, MATCH(F729, BonusRules!$B$1:$F$1, 0), FALSE))</f>
        <v>1828.9799999999998</v>
      </c>
      <c r="I729">
        <f>D729 + H729</f>
        <v>103438.98</v>
      </c>
      <c r="J729">
        <f t="shared" si="22"/>
        <v>0</v>
      </c>
      <c r="K729" t="str">
        <f t="shared" si="23"/>
        <v>100K-110K</v>
      </c>
    </row>
    <row r="730" spans="1:11" ht="15.75">
      <c r="A730" t="s">
        <v>345</v>
      </c>
      <c r="B730" t="s">
        <v>7</v>
      </c>
      <c r="C730" t="s">
        <v>20</v>
      </c>
      <c r="D730">
        <v>96320</v>
      </c>
      <c r="E730" t="s">
        <v>17</v>
      </c>
      <c r="F730" t="s">
        <v>28</v>
      </c>
      <c r="G730" t="str">
        <f>IF(B730="", "Not Disclosed", B730)</f>
        <v>Male</v>
      </c>
      <c r="H730" s="4">
        <f>IF(F730="Not Rated", 0, D730 * VLOOKUP(C730, BonusRules!$A$2:$F$13, MATCH(F730, BonusRules!$B$1:$F$1, 0), FALSE))</f>
        <v>1830.08</v>
      </c>
      <c r="I730">
        <f>D730 + H730</f>
        <v>98150.080000000002</v>
      </c>
      <c r="J730">
        <f t="shared" si="22"/>
        <v>0</v>
      </c>
      <c r="K730" t="str">
        <f t="shared" si="23"/>
        <v>90K-100K</v>
      </c>
    </row>
    <row r="731" spans="1:11" ht="15.75">
      <c r="A731" t="s">
        <v>457</v>
      </c>
      <c r="B731" t="s">
        <v>7</v>
      </c>
      <c r="C731" t="s">
        <v>34</v>
      </c>
      <c r="D731">
        <v>101790</v>
      </c>
      <c r="E731" t="s">
        <v>9</v>
      </c>
      <c r="F731" t="s">
        <v>28</v>
      </c>
      <c r="G731" t="str">
        <f>IF(B731="", "Not Disclosed", B731)</f>
        <v>Male</v>
      </c>
      <c r="H731" s="4">
        <f>IF(F731="Not Rated", 0, D731 * VLOOKUP(C731, BonusRules!$A$2:$F$13, MATCH(F731, BonusRules!$B$1:$F$1, 0), FALSE))</f>
        <v>1832.2199999999998</v>
      </c>
      <c r="I731">
        <f>D731 + H731</f>
        <v>103622.22</v>
      </c>
      <c r="J731">
        <f t="shared" si="22"/>
        <v>0</v>
      </c>
      <c r="K731" t="str">
        <f t="shared" si="23"/>
        <v>100K-110K</v>
      </c>
    </row>
    <row r="732" spans="1:11" ht="15.75">
      <c r="A732" t="s">
        <v>506</v>
      </c>
      <c r="B732" t="s">
        <v>12</v>
      </c>
      <c r="C732" t="s">
        <v>42</v>
      </c>
      <c r="D732">
        <v>96660</v>
      </c>
      <c r="E732" t="s">
        <v>21</v>
      </c>
      <c r="F732" t="s">
        <v>28</v>
      </c>
      <c r="G732" t="str">
        <f>IF(B732="", "Not Disclosed", B732)</f>
        <v>Female</v>
      </c>
      <c r="H732" s="4">
        <f>IF(F732="Not Rated", 0, D732 * VLOOKUP(C732, BonusRules!$A$2:$F$13, MATCH(F732, BonusRules!$B$1:$F$1, 0), FALSE))</f>
        <v>1836.54</v>
      </c>
      <c r="I732">
        <f>D732 + H732</f>
        <v>98496.54</v>
      </c>
      <c r="J732">
        <f t="shared" si="22"/>
        <v>0</v>
      </c>
      <c r="K732" t="str">
        <f t="shared" si="23"/>
        <v>90K-100K</v>
      </c>
    </row>
    <row r="733" spans="1:11" ht="15.75">
      <c r="A733" t="s">
        <v>240</v>
      </c>
      <c r="B733" t="s">
        <v>7</v>
      </c>
      <c r="C733" t="s">
        <v>34</v>
      </c>
      <c r="D733">
        <v>102140</v>
      </c>
      <c r="E733" t="s">
        <v>21</v>
      </c>
      <c r="F733" t="s">
        <v>28</v>
      </c>
      <c r="G733" t="str">
        <f>IF(B733="", "Not Disclosed", B733)</f>
        <v>Male</v>
      </c>
      <c r="H733" s="4">
        <f>IF(F733="Not Rated", 0, D733 * VLOOKUP(C733, BonusRules!$A$2:$F$13, MATCH(F733, BonusRules!$B$1:$F$1, 0), FALSE))</f>
        <v>1838.5199999999998</v>
      </c>
      <c r="I733">
        <f>D733 + H733</f>
        <v>103978.52</v>
      </c>
      <c r="J733">
        <f t="shared" si="22"/>
        <v>0</v>
      </c>
      <c r="K733" t="str">
        <f t="shared" si="23"/>
        <v>100K-110K</v>
      </c>
    </row>
    <row r="734" spans="1:11" ht="15.75">
      <c r="A734" t="s">
        <v>442</v>
      </c>
      <c r="B734" t="s">
        <v>7</v>
      </c>
      <c r="C734" t="s">
        <v>13</v>
      </c>
      <c r="D734">
        <v>52590</v>
      </c>
      <c r="E734" t="s">
        <v>9</v>
      </c>
      <c r="F734" t="s">
        <v>14</v>
      </c>
      <c r="G734" t="str">
        <f>IF(B734="", "Not Disclosed", B734)</f>
        <v>Male</v>
      </c>
      <c r="H734" s="4">
        <f>IF(F734="Not Rated", 0, D734 * VLOOKUP(C734, BonusRules!$A$2:$F$13, MATCH(F734, BonusRules!$B$1:$F$1, 0), FALSE))</f>
        <v>1840.65</v>
      </c>
      <c r="I734">
        <f>D734 + H734</f>
        <v>54430.65</v>
      </c>
      <c r="J734">
        <f t="shared" si="22"/>
        <v>1</v>
      </c>
      <c r="K734" t="str">
        <f t="shared" si="23"/>
        <v>50K-60K</v>
      </c>
    </row>
    <row r="735" spans="1:11" ht="15.75">
      <c r="A735" t="s">
        <v>40</v>
      </c>
      <c r="B735" t="s">
        <v>7</v>
      </c>
      <c r="C735" t="s">
        <v>27</v>
      </c>
      <c r="D735">
        <v>68430</v>
      </c>
      <c r="E735" t="s">
        <v>17</v>
      </c>
      <c r="F735" t="s">
        <v>14</v>
      </c>
      <c r="G735" t="str">
        <f>IF(B735="", "Not Disclosed", B735)</f>
        <v>Male</v>
      </c>
      <c r="H735" s="4">
        <f>IF(F735="Not Rated", 0, D735 * VLOOKUP(C735, BonusRules!$A$2:$F$13, MATCH(F735, BonusRules!$B$1:$F$1, 0), FALSE))</f>
        <v>1847.61</v>
      </c>
      <c r="I735">
        <f>D735 + H735</f>
        <v>70277.61</v>
      </c>
      <c r="J735">
        <f t="shared" si="22"/>
        <v>1</v>
      </c>
      <c r="K735" t="str">
        <f t="shared" si="23"/>
        <v>60K-70K</v>
      </c>
    </row>
    <row r="736" spans="1:11" ht="15.75">
      <c r="A736" t="s">
        <v>132</v>
      </c>
      <c r="B736" t="s">
        <v>12</v>
      </c>
      <c r="C736" t="s">
        <v>34</v>
      </c>
      <c r="D736">
        <v>77060</v>
      </c>
      <c r="E736" t="s">
        <v>21</v>
      </c>
      <c r="F736" t="s">
        <v>14</v>
      </c>
      <c r="G736" t="str">
        <f>IF(B736="", "Not Disclosed", B736)</f>
        <v>Female</v>
      </c>
      <c r="H736" s="4">
        <f>IF(F736="Not Rated", 0, D736 * VLOOKUP(C736, BonusRules!$A$2:$F$13, MATCH(F736, BonusRules!$B$1:$F$1, 0), FALSE))</f>
        <v>1849.44</v>
      </c>
      <c r="I736">
        <f>D736 + H736</f>
        <v>78909.440000000002</v>
      </c>
      <c r="J736">
        <f t="shared" si="22"/>
        <v>1</v>
      </c>
      <c r="K736" t="str">
        <f t="shared" si="23"/>
        <v>70K-80K</v>
      </c>
    </row>
    <row r="737" spans="1:11" ht="15.75">
      <c r="A737" t="s">
        <v>931</v>
      </c>
      <c r="B737" t="s">
        <v>7</v>
      </c>
      <c r="C737" t="s">
        <v>13</v>
      </c>
      <c r="D737">
        <v>43150</v>
      </c>
      <c r="E737" t="s">
        <v>17</v>
      </c>
      <c r="F737" t="s">
        <v>10</v>
      </c>
      <c r="G737" t="str">
        <f>IF(B737="", "Not Disclosed", B737)</f>
        <v>Male</v>
      </c>
      <c r="H737" s="4">
        <f>IF(F737="Not Rated", 0, D737 * VLOOKUP(C737, BonusRules!$A$2:$F$13, MATCH(F737, BonusRules!$B$1:$F$1, 0), FALSE))</f>
        <v>1855.4499999999998</v>
      </c>
      <c r="I737">
        <f>D737 + H737</f>
        <v>45005.45</v>
      </c>
      <c r="J737">
        <f t="shared" si="22"/>
        <v>1</v>
      </c>
      <c r="K737" t="str">
        <f t="shared" si="23"/>
        <v>40K-50K</v>
      </c>
    </row>
    <row r="738" spans="1:11" ht="15.75">
      <c r="A738" t="s">
        <v>203</v>
      </c>
      <c r="B738" t="s">
        <v>7</v>
      </c>
      <c r="C738" t="s">
        <v>13</v>
      </c>
      <c r="D738">
        <v>43330</v>
      </c>
      <c r="E738" t="s">
        <v>17</v>
      </c>
      <c r="F738" t="s">
        <v>10</v>
      </c>
      <c r="G738" t="str">
        <f>IF(B738="", "Not Disclosed", B738)</f>
        <v>Male</v>
      </c>
      <c r="H738" s="4">
        <f>IF(F738="Not Rated", 0, D738 * VLOOKUP(C738, BonusRules!$A$2:$F$13, MATCH(F738, BonusRules!$B$1:$F$1, 0), FALSE))</f>
        <v>1863.1899999999998</v>
      </c>
      <c r="I738">
        <f>D738 + H738</f>
        <v>45193.19</v>
      </c>
      <c r="J738">
        <f t="shared" si="22"/>
        <v>1</v>
      </c>
      <c r="K738" t="str">
        <f t="shared" si="23"/>
        <v>40K-50K</v>
      </c>
    </row>
    <row r="739" spans="1:11" ht="15.75">
      <c r="A739" t="s">
        <v>574</v>
      </c>
      <c r="B739" t="s">
        <v>7</v>
      </c>
      <c r="C739" t="s">
        <v>34</v>
      </c>
      <c r="D739">
        <v>103670</v>
      </c>
      <c r="E739" t="s">
        <v>9</v>
      </c>
      <c r="F739" t="s">
        <v>28</v>
      </c>
      <c r="G739" t="str">
        <f>IF(B739="", "Not Disclosed", B739)</f>
        <v>Male</v>
      </c>
      <c r="H739" s="4">
        <f>IF(F739="Not Rated", 0, D739 * VLOOKUP(C739, BonusRules!$A$2:$F$13, MATCH(F739, BonusRules!$B$1:$F$1, 0), FALSE))</f>
        <v>1866.06</v>
      </c>
      <c r="I739">
        <f>D739 + H739</f>
        <v>105536.06</v>
      </c>
      <c r="J739">
        <f t="shared" si="22"/>
        <v>0</v>
      </c>
      <c r="K739" t="str">
        <f t="shared" si="23"/>
        <v>100K-110K</v>
      </c>
    </row>
    <row r="740" spans="1:11" ht="15.75">
      <c r="A740" t="s">
        <v>730</v>
      </c>
      <c r="B740" t="s">
        <v>12</v>
      </c>
      <c r="C740" t="s">
        <v>20</v>
      </c>
      <c r="D740">
        <v>89360</v>
      </c>
      <c r="E740" t="s">
        <v>17</v>
      </c>
      <c r="F740" t="s">
        <v>14</v>
      </c>
      <c r="G740" t="str">
        <f>IF(B740="", "Not Disclosed", B740)</f>
        <v>Female</v>
      </c>
      <c r="H740" s="4">
        <f>IF(F740="Not Rated", 0, D740 * VLOOKUP(C740, BonusRules!$A$2:$F$13, MATCH(F740, BonusRules!$B$1:$F$1, 0), FALSE))</f>
        <v>1876.5600000000002</v>
      </c>
      <c r="I740">
        <f>D740 + H740</f>
        <v>91236.56</v>
      </c>
      <c r="J740">
        <f t="shared" si="22"/>
        <v>1</v>
      </c>
      <c r="K740" t="str">
        <f t="shared" si="23"/>
        <v>80K-90K</v>
      </c>
    </row>
    <row r="741" spans="1:11" ht="15.75">
      <c r="A741" t="s">
        <v>926</v>
      </c>
      <c r="B741" t="s">
        <v>7</v>
      </c>
      <c r="C741" t="s">
        <v>20</v>
      </c>
      <c r="D741">
        <v>99460</v>
      </c>
      <c r="E741" t="s">
        <v>17</v>
      </c>
      <c r="F741" t="s">
        <v>28</v>
      </c>
      <c r="G741" t="str">
        <f>IF(B741="", "Not Disclosed", B741)</f>
        <v>Male</v>
      </c>
      <c r="H741" s="4">
        <f>IF(F741="Not Rated", 0, D741 * VLOOKUP(C741, BonusRules!$A$2:$F$13, MATCH(F741, BonusRules!$B$1:$F$1, 0), FALSE))</f>
        <v>1889.74</v>
      </c>
      <c r="I741">
        <f>D741 + H741</f>
        <v>101349.74</v>
      </c>
      <c r="J741">
        <f t="shared" si="22"/>
        <v>0</v>
      </c>
      <c r="K741" t="str">
        <f t="shared" si="23"/>
        <v>90K-100K</v>
      </c>
    </row>
    <row r="742" spans="1:11" ht="15.75">
      <c r="A742" t="s">
        <v>311</v>
      </c>
      <c r="B742" t="s">
        <v>12</v>
      </c>
      <c r="C742" t="s">
        <v>20</v>
      </c>
      <c r="D742">
        <v>99750</v>
      </c>
      <c r="E742" t="s">
        <v>21</v>
      </c>
      <c r="F742" t="s">
        <v>28</v>
      </c>
      <c r="G742" t="str">
        <f>IF(B742="", "Not Disclosed", B742)</f>
        <v>Female</v>
      </c>
      <c r="H742" s="4">
        <f>IF(F742="Not Rated", 0, D742 * VLOOKUP(C742, BonusRules!$A$2:$F$13, MATCH(F742, BonusRules!$B$1:$F$1, 0), FALSE))</f>
        <v>1895.25</v>
      </c>
      <c r="I742">
        <f>D742 + H742</f>
        <v>101645.25</v>
      </c>
      <c r="J742">
        <f t="shared" si="22"/>
        <v>0</v>
      </c>
      <c r="K742" t="str">
        <f t="shared" si="23"/>
        <v>90K-100K</v>
      </c>
    </row>
    <row r="743" spans="1:11" ht="15.75">
      <c r="A743" t="s">
        <v>356</v>
      </c>
      <c r="B743" t="s">
        <v>7</v>
      </c>
      <c r="C743" t="s">
        <v>42</v>
      </c>
      <c r="D743">
        <v>99750</v>
      </c>
      <c r="E743" t="s">
        <v>9</v>
      </c>
      <c r="F743" t="s">
        <v>28</v>
      </c>
      <c r="G743" t="str">
        <f>IF(B743="", "Not Disclosed", B743)</f>
        <v>Male</v>
      </c>
      <c r="H743" s="4">
        <f>IF(F743="Not Rated", 0, D743 * VLOOKUP(C743, BonusRules!$A$2:$F$13, MATCH(F743, BonusRules!$B$1:$F$1, 0), FALSE))</f>
        <v>1895.25</v>
      </c>
      <c r="I743">
        <f>D743 + H743</f>
        <v>101645.25</v>
      </c>
      <c r="J743">
        <f t="shared" si="22"/>
        <v>0</v>
      </c>
      <c r="K743" t="str">
        <f t="shared" si="23"/>
        <v>90K-100K</v>
      </c>
    </row>
    <row r="744" spans="1:11" ht="15.75">
      <c r="A744" t="s">
        <v>150</v>
      </c>
      <c r="B744" t="s">
        <v>12</v>
      </c>
      <c r="C744" t="s">
        <v>42</v>
      </c>
      <c r="D744">
        <v>99970</v>
      </c>
      <c r="E744" t="s">
        <v>9</v>
      </c>
      <c r="F744" t="s">
        <v>28</v>
      </c>
      <c r="G744" t="str">
        <f>IF(B744="", "Not Disclosed", B744)</f>
        <v>Female</v>
      </c>
      <c r="H744" s="4">
        <f>IF(F744="Not Rated", 0, D744 * VLOOKUP(C744, BonusRules!$A$2:$F$13, MATCH(F744, BonusRules!$B$1:$F$1, 0), FALSE))</f>
        <v>1899.43</v>
      </c>
      <c r="I744">
        <f>D744 + H744</f>
        <v>101869.43</v>
      </c>
      <c r="J744">
        <f t="shared" si="22"/>
        <v>0</v>
      </c>
      <c r="K744" t="str">
        <f t="shared" si="23"/>
        <v>90K-100K</v>
      </c>
    </row>
    <row r="745" spans="1:11" ht="15.75">
      <c r="A745" t="s">
        <v>692</v>
      </c>
      <c r="B745" t="s">
        <v>7</v>
      </c>
      <c r="C745" t="s">
        <v>37</v>
      </c>
      <c r="D745">
        <v>59810</v>
      </c>
      <c r="E745" t="s">
        <v>9</v>
      </c>
      <c r="F745" t="s">
        <v>14</v>
      </c>
      <c r="G745" t="str">
        <f>IF(B745="", "Not Disclosed", B745)</f>
        <v>Male</v>
      </c>
      <c r="H745" s="4">
        <f>IF(F745="Not Rated", 0, D745 * VLOOKUP(C745, BonusRules!$A$2:$F$13, MATCH(F745, BonusRules!$B$1:$F$1, 0), FALSE))</f>
        <v>1913.92</v>
      </c>
      <c r="I745">
        <f>D745 + H745</f>
        <v>61723.92</v>
      </c>
      <c r="J745">
        <f t="shared" si="22"/>
        <v>1</v>
      </c>
      <c r="K745" t="str">
        <f t="shared" si="23"/>
        <v>50K-60K</v>
      </c>
    </row>
    <row r="746" spans="1:11" ht="15.75">
      <c r="A746" t="s">
        <v>861</v>
      </c>
      <c r="B746" t="s">
        <v>7</v>
      </c>
      <c r="C746" t="s">
        <v>34</v>
      </c>
      <c r="D746">
        <v>106400</v>
      </c>
      <c r="E746" t="s">
        <v>9</v>
      </c>
      <c r="F746" t="s">
        <v>28</v>
      </c>
      <c r="G746" t="str">
        <f>IF(B746="", "Not Disclosed", B746)</f>
        <v>Male</v>
      </c>
      <c r="H746" s="4">
        <f>IF(F746="Not Rated", 0, D746 * VLOOKUP(C746, BonusRules!$A$2:$F$13, MATCH(F746, BonusRules!$B$1:$F$1, 0), FALSE))</f>
        <v>1915.1999999999998</v>
      </c>
      <c r="I746">
        <f>D746 + H746</f>
        <v>108315.2</v>
      </c>
      <c r="J746">
        <f t="shared" si="22"/>
        <v>0</v>
      </c>
      <c r="K746" t="str">
        <f t="shared" si="23"/>
        <v>100K-110K</v>
      </c>
    </row>
    <row r="747" spans="1:11" ht="15.75">
      <c r="A747" t="s">
        <v>252</v>
      </c>
      <c r="B747" t="s">
        <v>12</v>
      </c>
      <c r="C747" t="s">
        <v>27</v>
      </c>
      <c r="D747">
        <v>71180</v>
      </c>
      <c r="E747" t="s">
        <v>17</v>
      </c>
      <c r="F747" t="s">
        <v>14</v>
      </c>
      <c r="G747" t="str">
        <f>IF(B747="", "Not Disclosed", B747)</f>
        <v>Female</v>
      </c>
      <c r="H747" s="4">
        <f>IF(F747="Not Rated", 0, D747 * VLOOKUP(C747, BonusRules!$A$2:$F$13, MATCH(F747, BonusRules!$B$1:$F$1, 0), FALSE))</f>
        <v>1921.86</v>
      </c>
      <c r="I747">
        <f>D747 + H747</f>
        <v>73101.86</v>
      </c>
      <c r="J747">
        <f t="shared" si="22"/>
        <v>1</v>
      </c>
      <c r="K747" t="str">
        <f t="shared" si="23"/>
        <v>70K-80K</v>
      </c>
    </row>
    <row r="748" spans="1:11" ht="15.75">
      <c r="A748" t="s">
        <v>494</v>
      </c>
      <c r="B748" t="s">
        <v>12</v>
      </c>
      <c r="C748" t="s">
        <v>42</v>
      </c>
      <c r="D748">
        <v>101190</v>
      </c>
      <c r="E748" t="s">
        <v>17</v>
      </c>
      <c r="F748" t="s">
        <v>28</v>
      </c>
      <c r="G748" t="str">
        <f>IF(B748="", "Not Disclosed", B748)</f>
        <v>Female</v>
      </c>
      <c r="H748" s="4">
        <f>IF(F748="Not Rated", 0, D748 * VLOOKUP(C748, BonusRules!$A$2:$F$13, MATCH(F748, BonusRules!$B$1:$F$1, 0), FALSE))</f>
        <v>1922.61</v>
      </c>
      <c r="I748">
        <f>D748 + H748</f>
        <v>103112.61</v>
      </c>
      <c r="J748">
        <f t="shared" si="22"/>
        <v>0</v>
      </c>
      <c r="K748" t="str">
        <f t="shared" si="23"/>
        <v>100K-110K</v>
      </c>
    </row>
    <row r="749" spans="1:11" ht="15.75">
      <c r="A749" t="s">
        <v>472</v>
      </c>
      <c r="B749" t="s">
        <v>7</v>
      </c>
      <c r="C749" t="s">
        <v>42</v>
      </c>
      <c r="D749">
        <v>48180</v>
      </c>
      <c r="E749" t="s">
        <v>17</v>
      </c>
      <c r="F749" t="s">
        <v>14</v>
      </c>
      <c r="G749" t="str">
        <f>IF(B749="", "Not Disclosed", B749)</f>
        <v>Male</v>
      </c>
      <c r="H749" s="4">
        <f>IF(F749="Not Rated", 0, D749 * VLOOKUP(C749, BonusRules!$A$2:$F$13, MATCH(F749, BonusRules!$B$1:$F$1, 0), FALSE))</f>
        <v>1927.2</v>
      </c>
      <c r="I749">
        <f>D749 + H749</f>
        <v>50107.199999999997</v>
      </c>
      <c r="J749">
        <f t="shared" si="22"/>
        <v>1</v>
      </c>
      <c r="K749" t="str">
        <f t="shared" si="23"/>
        <v>40K-50K</v>
      </c>
    </row>
    <row r="750" spans="1:11" ht="15.75">
      <c r="A750" t="s">
        <v>621</v>
      </c>
      <c r="B750" t="s">
        <v>12</v>
      </c>
      <c r="C750" t="s">
        <v>31</v>
      </c>
      <c r="D750">
        <v>84200</v>
      </c>
      <c r="E750" t="s">
        <v>17</v>
      </c>
      <c r="F750" t="s">
        <v>14</v>
      </c>
      <c r="G750" t="str">
        <f>IF(B750="", "Not Disclosed", B750)</f>
        <v>Female</v>
      </c>
      <c r="H750" s="4">
        <f>IF(F750="Not Rated", 0, D750 * VLOOKUP(C750, BonusRules!$A$2:$F$13, MATCH(F750, BonusRules!$B$1:$F$1, 0), FALSE))</f>
        <v>1936.6</v>
      </c>
      <c r="I750">
        <f>D750 + H750</f>
        <v>86136.6</v>
      </c>
      <c r="J750">
        <f t="shared" si="22"/>
        <v>1</v>
      </c>
      <c r="K750" t="str">
        <f t="shared" si="23"/>
        <v>80K-90K</v>
      </c>
    </row>
    <row r="751" spans="1:11" ht="15.75">
      <c r="A751" t="s">
        <v>484</v>
      </c>
      <c r="B751" t="s">
        <v>12</v>
      </c>
      <c r="C751" t="s">
        <v>34</v>
      </c>
      <c r="D751">
        <v>80700</v>
      </c>
      <c r="E751" t="s">
        <v>17</v>
      </c>
      <c r="F751" t="s">
        <v>14</v>
      </c>
      <c r="G751" t="str">
        <f>IF(B751="", "Not Disclosed", B751)</f>
        <v>Female</v>
      </c>
      <c r="H751" s="4">
        <f>IF(F751="Not Rated", 0, D751 * VLOOKUP(C751, BonusRules!$A$2:$F$13, MATCH(F751, BonusRules!$B$1:$F$1, 0), FALSE))</f>
        <v>1936.8</v>
      </c>
      <c r="I751">
        <f>D751 + H751</f>
        <v>82636.800000000003</v>
      </c>
      <c r="J751">
        <f t="shared" si="22"/>
        <v>1</v>
      </c>
      <c r="K751" t="str">
        <f t="shared" si="23"/>
        <v>80K-90K</v>
      </c>
    </row>
    <row r="752" spans="1:11" ht="15.75">
      <c r="A752" t="s">
        <v>537</v>
      </c>
      <c r="B752" t="s">
        <v>12</v>
      </c>
      <c r="C752" t="s">
        <v>50</v>
      </c>
      <c r="D752">
        <v>35980</v>
      </c>
      <c r="E752" t="s">
        <v>9</v>
      </c>
      <c r="F752" t="s">
        <v>10</v>
      </c>
      <c r="G752" t="str">
        <f>IF(B752="", "Not Disclosed", B752)</f>
        <v>Female</v>
      </c>
      <c r="H752" s="4">
        <f>IF(F752="Not Rated", 0, D752 * VLOOKUP(C752, BonusRules!$A$2:$F$13, MATCH(F752, BonusRules!$B$1:$F$1, 0), FALSE))</f>
        <v>1942.92</v>
      </c>
      <c r="I752">
        <f>D752 + H752</f>
        <v>37922.92</v>
      </c>
      <c r="J752">
        <f t="shared" si="22"/>
        <v>1</v>
      </c>
      <c r="K752" t="str">
        <f t="shared" si="23"/>
        <v>30K-40K</v>
      </c>
    </row>
    <row r="753" spans="1:11" ht="15.75">
      <c r="A753" t="s">
        <v>95</v>
      </c>
      <c r="B753" t="s">
        <v>7</v>
      </c>
      <c r="C753" t="s">
        <v>20</v>
      </c>
      <c r="D753">
        <v>93930</v>
      </c>
      <c r="E753" t="s">
        <v>21</v>
      </c>
      <c r="F753" t="s">
        <v>14</v>
      </c>
      <c r="G753" t="str">
        <f>IF(B753="", "Not Disclosed", B753)</f>
        <v>Male</v>
      </c>
      <c r="H753" s="4">
        <f>IF(F753="Not Rated", 0, D753 * VLOOKUP(C753, BonusRules!$A$2:$F$13, MATCH(F753, BonusRules!$B$1:$F$1, 0), FALSE))</f>
        <v>1972.5300000000002</v>
      </c>
      <c r="I753">
        <f>D753 + H753</f>
        <v>95902.53</v>
      </c>
      <c r="J753">
        <f t="shared" si="22"/>
        <v>0</v>
      </c>
      <c r="K753" t="str">
        <f t="shared" si="23"/>
        <v>90K-100K</v>
      </c>
    </row>
    <row r="754" spans="1:11" ht="15.75">
      <c r="A754" t="s">
        <v>468</v>
      </c>
      <c r="B754" t="s">
        <v>12</v>
      </c>
      <c r="C754" t="s">
        <v>31</v>
      </c>
      <c r="D754">
        <v>85880</v>
      </c>
      <c r="E754" t="s">
        <v>17</v>
      </c>
      <c r="F754" t="s">
        <v>14</v>
      </c>
      <c r="G754" t="str">
        <f>IF(B754="", "Not Disclosed", B754)</f>
        <v>Female</v>
      </c>
      <c r="H754" s="4">
        <f>IF(F754="Not Rated", 0, D754 * VLOOKUP(C754, BonusRules!$A$2:$F$13, MATCH(F754, BonusRules!$B$1:$F$1, 0), FALSE))</f>
        <v>1975.24</v>
      </c>
      <c r="I754">
        <f>D754 + H754</f>
        <v>87855.24</v>
      </c>
      <c r="J754">
        <f t="shared" si="22"/>
        <v>1</v>
      </c>
      <c r="K754" t="str">
        <f t="shared" si="23"/>
        <v>80K-90K</v>
      </c>
    </row>
    <row r="755" spans="1:11" ht="15.75">
      <c r="A755" t="s">
        <v>83</v>
      </c>
      <c r="B755" t="s">
        <v>7</v>
      </c>
      <c r="C755" t="s">
        <v>13</v>
      </c>
      <c r="D755">
        <v>57350</v>
      </c>
      <c r="E755" t="s">
        <v>21</v>
      </c>
      <c r="F755" t="s">
        <v>14</v>
      </c>
      <c r="G755" t="str">
        <f>IF(B755="", "Not Disclosed", B755)</f>
        <v>Male</v>
      </c>
      <c r="H755" s="4">
        <f>IF(F755="Not Rated", 0, D755 * VLOOKUP(C755, BonusRules!$A$2:$F$13, MATCH(F755, BonusRules!$B$1:$F$1, 0), FALSE))</f>
        <v>2007.2500000000002</v>
      </c>
      <c r="I755">
        <f>D755 + H755</f>
        <v>59357.25</v>
      </c>
      <c r="J755">
        <f t="shared" si="22"/>
        <v>1</v>
      </c>
      <c r="K755" t="str">
        <f t="shared" si="23"/>
        <v>50K-60K</v>
      </c>
    </row>
    <row r="756" spans="1:11" ht="15.75">
      <c r="A756" t="s">
        <v>65</v>
      </c>
      <c r="B756" t="s">
        <v>12</v>
      </c>
      <c r="C756" t="s">
        <v>42</v>
      </c>
      <c r="D756">
        <v>50950</v>
      </c>
      <c r="E756" t="s">
        <v>21</v>
      </c>
      <c r="F756" t="s">
        <v>14</v>
      </c>
      <c r="G756" t="str">
        <f>IF(B756="", "Not Disclosed", B756)</f>
        <v>Female</v>
      </c>
      <c r="H756" s="4">
        <f>IF(F756="Not Rated", 0, D756 * VLOOKUP(C756, BonusRules!$A$2:$F$13, MATCH(F756, BonusRules!$B$1:$F$1, 0), FALSE))</f>
        <v>2038</v>
      </c>
      <c r="I756">
        <f>D756 + H756</f>
        <v>52988</v>
      </c>
      <c r="J756">
        <f t="shared" si="22"/>
        <v>1</v>
      </c>
      <c r="K756" t="str">
        <f t="shared" si="23"/>
        <v>50K-60K</v>
      </c>
    </row>
    <row r="757" spans="1:11" ht="15.75">
      <c r="A757" t="s">
        <v>822</v>
      </c>
      <c r="B757" t="s">
        <v>7</v>
      </c>
      <c r="C757" t="s">
        <v>27</v>
      </c>
      <c r="D757">
        <v>76320</v>
      </c>
      <c r="E757" t="s">
        <v>9</v>
      </c>
      <c r="F757" t="s">
        <v>14</v>
      </c>
      <c r="G757" t="str">
        <f>IF(B757="", "Not Disclosed", B757)</f>
        <v>Male</v>
      </c>
      <c r="H757" s="4">
        <f>IF(F757="Not Rated", 0, D757 * VLOOKUP(C757, BonusRules!$A$2:$F$13, MATCH(F757, BonusRules!$B$1:$F$1, 0), FALSE))</f>
        <v>2060.64</v>
      </c>
      <c r="I757">
        <f>D757 + H757</f>
        <v>78380.639999999999</v>
      </c>
      <c r="J757">
        <f t="shared" si="22"/>
        <v>1</v>
      </c>
      <c r="K757" t="str">
        <f t="shared" si="23"/>
        <v>70K-80K</v>
      </c>
    </row>
    <row r="758" spans="1:11" ht="15.75">
      <c r="A758" t="s">
        <v>575</v>
      </c>
      <c r="B758" t="s">
        <v>12</v>
      </c>
      <c r="C758" t="s">
        <v>31</v>
      </c>
      <c r="D758">
        <v>89690</v>
      </c>
      <c r="E758" t="s">
        <v>21</v>
      </c>
      <c r="F758" t="s">
        <v>14</v>
      </c>
      <c r="G758" t="str">
        <f>IF(B758="", "Not Disclosed", B758)</f>
        <v>Female</v>
      </c>
      <c r="H758" s="4">
        <f>IF(F758="Not Rated", 0, D758 * VLOOKUP(C758, BonusRules!$A$2:$F$13, MATCH(F758, BonusRules!$B$1:$F$1, 0), FALSE))</f>
        <v>2062.87</v>
      </c>
      <c r="I758">
        <f>D758 + H758</f>
        <v>91752.87</v>
      </c>
      <c r="J758">
        <f t="shared" si="22"/>
        <v>1</v>
      </c>
      <c r="K758" t="str">
        <f t="shared" si="23"/>
        <v>80K-90K</v>
      </c>
    </row>
    <row r="759" spans="1:11" ht="15.75">
      <c r="A759" t="s">
        <v>605</v>
      </c>
      <c r="B759" t="s">
        <v>7</v>
      </c>
      <c r="C759" t="s">
        <v>23</v>
      </c>
      <c r="D759">
        <v>42240</v>
      </c>
      <c r="E759" t="s">
        <v>17</v>
      </c>
      <c r="F759" t="s">
        <v>10</v>
      </c>
      <c r="G759" t="str">
        <f>IF(B759="", "Not Disclosed", B759)</f>
        <v>Male</v>
      </c>
      <c r="H759" s="4">
        <f>IF(F759="Not Rated", 0, D759 * VLOOKUP(C759, BonusRules!$A$2:$F$13, MATCH(F759, BonusRules!$B$1:$F$1, 0), FALSE))</f>
        <v>2069.7600000000002</v>
      </c>
      <c r="I759">
        <f>D759 + H759</f>
        <v>44309.760000000002</v>
      </c>
      <c r="J759">
        <f t="shared" si="22"/>
        <v>1</v>
      </c>
      <c r="K759" t="str">
        <f t="shared" si="23"/>
        <v>40K-50K</v>
      </c>
    </row>
    <row r="760" spans="1:11" ht="15.75">
      <c r="A760" t="s">
        <v>751</v>
      </c>
      <c r="B760" t="s">
        <v>12</v>
      </c>
      <c r="C760" t="s">
        <v>42</v>
      </c>
      <c r="D760">
        <v>51860</v>
      </c>
      <c r="E760" t="s">
        <v>17</v>
      </c>
      <c r="F760" t="s">
        <v>14</v>
      </c>
      <c r="G760" t="str">
        <f>IF(B760="", "Not Disclosed", B760)</f>
        <v>Female</v>
      </c>
      <c r="H760" s="4">
        <f>IF(F760="Not Rated", 0, D760 * VLOOKUP(C760, BonusRules!$A$2:$F$13, MATCH(F760, BonusRules!$B$1:$F$1, 0), FALSE))</f>
        <v>2074.4</v>
      </c>
      <c r="I760">
        <f>D760 + H760</f>
        <v>53934.400000000001</v>
      </c>
      <c r="J760">
        <f t="shared" si="22"/>
        <v>1</v>
      </c>
      <c r="K760" t="str">
        <f t="shared" si="23"/>
        <v>50K-60K</v>
      </c>
    </row>
    <row r="761" spans="1:11" ht="15.75">
      <c r="A761" t="s">
        <v>118</v>
      </c>
      <c r="B761" t="s">
        <v>7</v>
      </c>
      <c r="C761" t="s">
        <v>20</v>
      </c>
      <c r="D761">
        <v>109190</v>
      </c>
      <c r="E761" t="s">
        <v>17</v>
      </c>
      <c r="F761" t="s">
        <v>28</v>
      </c>
      <c r="G761" t="str">
        <f>IF(B761="", "Not Disclosed", B761)</f>
        <v>Male</v>
      </c>
      <c r="H761" s="4">
        <f>IF(F761="Not Rated", 0, D761 * VLOOKUP(C761, BonusRules!$A$2:$F$13, MATCH(F761, BonusRules!$B$1:$F$1, 0), FALSE))</f>
        <v>2074.61</v>
      </c>
      <c r="I761">
        <f>D761 + H761</f>
        <v>111264.61</v>
      </c>
      <c r="J761">
        <f t="shared" si="22"/>
        <v>0</v>
      </c>
      <c r="K761" t="str">
        <f t="shared" si="23"/>
        <v>100K-110K</v>
      </c>
    </row>
    <row r="762" spans="1:11" ht="15.75">
      <c r="A762" t="s">
        <v>874</v>
      </c>
      <c r="B762" t="s">
        <v>12</v>
      </c>
      <c r="C762" t="s">
        <v>53</v>
      </c>
      <c r="D762">
        <v>104120</v>
      </c>
      <c r="E762" t="s">
        <v>17</v>
      </c>
      <c r="F762" t="s">
        <v>14</v>
      </c>
      <c r="G762" t="str">
        <f>IF(B762="", "Not Disclosed", B762)</f>
        <v>Female</v>
      </c>
      <c r="H762" s="4">
        <f>IF(F762="Not Rated", 0, D762 * VLOOKUP(C762, BonusRules!$A$2:$F$13, MATCH(F762, BonusRules!$B$1:$F$1, 0), FALSE))</f>
        <v>2082.4</v>
      </c>
      <c r="I762">
        <f>D762 + H762</f>
        <v>106202.4</v>
      </c>
      <c r="J762">
        <f t="shared" si="22"/>
        <v>0</v>
      </c>
      <c r="K762" t="str">
        <f t="shared" si="23"/>
        <v>100K-110K</v>
      </c>
    </row>
    <row r="763" spans="1:11" ht="15.75">
      <c r="A763" t="s">
        <v>615</v>
      </c>
      <c r="B763" t="s">
        <v>12</v>
      </c>
      <c r="C763" t="s">
        <v>20</v>
      </c>
      <c r="D763">
        <v>109790</v>
      </c>
      <c r="E763" t="s">
        <v>21</v>
      </c>
      <c r="F763" t="s">
        <v>28</v>
      </c>
      <c r="G763" t="str">
        <f>IF(B763="", "Not Disclosed", B763)</f>
        <v>Female</v>
      </c>
      <c r="H763" s="4">
        <f>IF(F763="Not Rated", 0, D763 * VLOOKUP(C763, BonusRules!$A$2:$F$13, MATCH(F763, BonusRules!$B$1:$F$1, 0), FALSE))</f>
        <v>2086.0099999999998</v>
      </c>
      <c r="I763">
        <f>D763 + H763</f>
        <v>111876.01</v>
      </c>
      <c r="J763">
        <f t="shared" si="22"/>
        <v>0</v>
      </c>
      <c r="K763" t="str">
        <f t="shared" si="23"/>
        <v>100K-110K</v>
      </c>
    </row>
    <row r="764" spans="1:11" ht="15.75">
      <c r="A764" t="s">
        <v>349</v>
      </c>
      <c r="B764" t="s">
        <v>12</v>
      </c>
      <c r="C764" t="s">
        <v>13</v>
      </c>
      <c r="D764">
        <v>59610</v>
      </c>
      <c r="E764" t="s">
        <v>9</v>
      </c>
      <c r="F764" t="s">
        <v>14</v>
      </c>
      <c r="G764" t="str">
        <f>IF(B764="", "Not Disclosed", B764)</f>
        <v>Female</v>
      </c>
      <c r="H764" s="4">
        <f>IF(F764="Not Rated", 0, D764 * VLOOKUP(C764, BonusRules!$A$2:$F$13, MATCH(F764, BonusRules!$B$1:$F$1, 0), FALSE))</f>
        <v>2086.3500000000004</v>
      </c>
      <c r="I764">
        <f>D764 + H764</f>
        <v>61696.35</v>
      </c>
      <c r="J764">
        <f t="shared" si="22"/>
        <v>1</v>
      </c>
      <c r="K764" t="str">
        <f t="shared" si="23"/>
        <v>50K-60K</v>
      </c>
    </row>
    <row r="765" spans="1:11" ht="15.75">
      <c r="A765" t="s">
        <v>370</v>
      </c>
      <c r="B765" t="s">
        <v>12</v>
      </c>
      <c r="C765" t="s">
        <v>34</v>
      </c>
      <c r="D765">
        <v>116240</v>
      </c>
      <c r="E765" t="s">
        <v>21</v>
      </c>
      <c r="F765" t="s">
        <v>28</v>
      </c>
      <c r="G765" t="str">
        <f>IF(B765="", "Not Disclosed", B765)</f>
        <v>Female</v>
      </c>
      <c r="H765" s="4">
        <f>IF(F765="Not Rated", 0, D765 * VLOOKUP(C765, BonusRules!$A$2:$F$13, MATCH(F765, BonusRules!$B$1:$F$1, 0), FALSE))</f>
        <v>2092.3199999999997</v>
      </c>
      <c r="I765">
        <f>D765 + H765</f>
        <v>118332.32</v>
      </c>
      <c r="J765">
        <f t="shared" si="22"/>
        <v>0</v>
      </c>
      <c r="K765" t="str">
        <f t="shared" si="23"/>
        <v>110K-120K</v>
      </c>
    </row>
    <row r="766" spans="1:11" ht="15.75">
      <c r="A766" t="s">
        <v>859</v>
      </c>
      <c r="B766" t="s">
        <v>12</v>
      </c>
      <c r="C766" t="s">
        <v>50</v>
      </c>
      <c r="D766">
        <v>104680</v>
      </c>
      <c r="E766" t="s">
        <v>9</v>
      </c>
      <c r="F766" t="s">
        <v>28</v>
      </c>
      <c r="G766" t="str">
        <f>IF(B766="", "Not Disclosed", B766)</f>
        <v>Female</v>
      </c>
      <c r="H766" s="4">
        <f>IF(F766="Not Rated", 0, D766 * VLOOKUP(C766, BonusRules!$A$2:$F$13, MATCH(F766, BonusRules!$B$1:$F$1, 0), FALSE))</f>
        <v>2093.6</v>
      </c>
      <c r="I766">
        <f>D766 + H766</f>
        <v>106773.6</v>
      </c>
      <c r="J766">
        <f t="shared" si="22"/>
        <v>0</v>
      </c>
      <c r="K766" t="str">
        <f t="shared" si="23"/>
        <v>100K-110K</v>
      </c>
    </row>
    <row r="767" spans="1:11" ht="15.75">
      <c r="A767" t="s">
        <v>873</v>
      </c>
      <c r="B767" t="s">
        <v>7</v>
      </c>
      <c r="C767" t="s">
        <v>23</v>
      </c>
      <c r="D767">
        <v>75010</v>
      </c>
      <c r="E767" t="s">
        <v>21</v>
      </c>
      <c r="F767" t="s">
        <v>14</v>
      </c>
      <c r="G767" t="str">
        <f>IF(B767="", "Not Disclosed", B767)</f>
        <v>Male</v>
      </c>
      <c r="H767" s="4">
        <f>IF(F767="Not Rated", 0, D767 * VLOOKUP(C767, BonusRules!$A$2:$F$13, MATCH(F767, BonusRules!$B$1:$F$1, 0), FALSE))</f>
        <v>2100.2800000000002</v>
      </c>
      <c r="I767">
        <f>D767 + H767</f>
        <v>77110.28</v>
      </c>
      <c r="J767">
        <f t="shared" si="22"/>
        <v>1</v>
      </c>
      <c r="K767" t="str">
        <f t="shared" si="23"/>
        <v>70K-80K</v>
      </c>
    </row>
    <row r="768" spans="1:11" ht="15.75">
      <c r="A768" t="s">
        <v>273</v>
      </c>
      <c r="B768" t="s">
        <v>7</v>
      </c>
      <c r="C768" t="s">
        <v>50</v>
      </c>
      <c r="D768">
        <v>105470</v>
      </c>
      <c r="E768" t="s">
        <v>17</v>
      </c>
      <c r="F768" t="s">
        <v>28</v>
      </c>
      <c r="G768" t="str">
        <f>IF(B768="", "Not Disclosed", B768)</f>
        <v>Male</v>
      </c>
      <c r="H768" s="4">
        <f>IF(F768="Not Rated", 0, D768 * VLOOKUP(C768, BonusRules!$A$2:$F$13, MATCH(F768, BonusRules!$B$1:$F$1, 0), FALSE))</f>
        <v>2109.4</v>
      </c>
      <c r="I768">
        <f>D768 + H768</f>
        <v>107579.4</v>
      </c>
      <c r="J768">
        <f t="shared" si="22"/>
        <v>0</v>
      </c>
      <c r="K768" t="str">
        <f t="shared" si="23"/>
        <v>100K-110K</v>
      </c>
    </row>
    <row r="769" spans="1:11" ht="15.75">
      <c r="A769" t="s">
        <v>623</v>
      </c>
      <c r="B769" t="s">
        <v>12</v>
      </c>
      <c r="C769" t="s">
        <v>37</v>
      </c>
      <c r="D769">
        <v>65920</v>
      </c>
      <c r="E769" t="s">
        <v>21</v>
      </c>
      <c r="F769" t="s">
        <v>14</v>
      </c>
      <c r="G769" t="str">
        <f>IF(B769="", "Not Disclosed", B769)</f>
        <v>Female</v>
      </c>
      <c r="H769" s="4">
        <f>IF(F769="Not Rated", 0, D769 * VLOOKUP(C769, BonusRules!$A$2:$F$13, MATCH(F769, BonusRules!$B$1:$F$1, 0), FALSE))</f>
        <v>2109.44</v>
      </c>
      <c r="I769">
        <f>D769 + H769</f>
        <v>68029.440000000002</v>
      </c>
      <c r="J769">
        <f t="shared" si="22"/>
        <v>1</v>
      </c>
      <c r="K769" t="str">
        <f t="shared" si="23"/>
        <v>60K-70K</v>
      </c>
    </row>
    <row r="770" spans="1:11" ht="15.75">
      <c r="A770" t="s">
        <v>229</v>
      </c>
      <c r="B770" t="s">
        <v>12</v>
      </c>
      <c r="C770" t="s">
        <v>23</v>
      </c>
      <c r="D770">
        <v>43200</v>
      </c>
      <c r="E770" t="s">
        <v>17</v>
      </c>
      <c r="F770" t="s">
        <v>10</v>
      </c>
      <c r="G770" t="str">
        <f>IF(B770="", "Not Disclosed", B770)</f>
        <v>Female</v>
      </c>
      <c r="H770" s="4">
        <f>IF(F770="Not Rated", 0, D770 * VLOOKUP(C770, BonusRules!$A$2:$F$13, MATCH(F770, BonusRules!$B$1:$F$1, 0), FALSE))</f>
        <v>2116.8000000000002</v>
      </c>
      <c r="I770">
        <f>D770 + H770</f>
        <v>45316.800000000003</v>
      </c>
      <c r="J770">
        <f t="shared" si="22"/>
        <v>1</v>
      </c>
      <c r="K770" t="str">
        <f t="shared" si="23"/>
        <v>40K-50K</v>
      </c>
    </row>
    <row r="771" spans="1:11" ht="15.75">
      <c r="A771" t="s">
        <v>720</v>
      </c>
      <c r="C771" t="s">
        <v>20</v>
      </c>
      <c r="D771">
        <v>101220</v>
      </c>
      <c r="E771" t="s">
        <v>21</v>
      </c>
      <c r="F771" t="s">
        <v>14</v>
      </c>
      <c r="G771" t="str">
        <f>IF(B771="", "Not Disclosed", B771)</f>
        <v>Not Disclosed</v>
      </c>
      <c r="H771" s="4">
        <f>IF(F771="Not Rated", 0, D771 * VLOOKUP(C771, BonusRules!$A$2:$F$13, MATCH(F771, BonusRules!$B$1:$F$1, 0), FALSE))</f>
        <v>2125.6200000000003</v>
      </c>
      <c r="I771">
        <f>D771 + H771</f>
        <v>103345.62</v>
      </c>
      <c r="J771">
        <f t="shared" ref="J771:J834" si="24">IF(D771&lt;90000, 1, 0)</f>
        <v>0</v>
      </c>
      <c r="K771" t="str">
        <f t="shared" ref="K771:K834" si="25">CONCATENATE(ROUNDDOWN(D771/10000,0)*10, "K-", (ROUNDDOWN(D771/10000,0)+1)*10, "K")</f>
        <v>100K-110K</v>
      </c>
    </row>
    <row r="772" spans="1:11" ht="15.75">
      <c r="A772" t="s">
        <v>146</v>
      </c>
      <c r="B772" t="s">
        <v>12</v>
      </c>
      <c r="C772" t="s">
        <v>34</v>
      </c>
      <c r="D772">
        <v>118100</v>
      </c>
      <c r="E772" t="s">
        <v>9</v>
      </c>
      <c r="F772" t="s">
        <v>28</v>
      </c>
      <c r="G772" t="str">
        <f>IF(B772="", "Not Disclosed", B772)</f>
        <v>Female</v>
      </c>
      <c r="H772" s="4">
        <f>IF(F772="Not Rated", 0, D772 * VLOOKUP(C772, BonusRules!$A$2:$F$13, MATCH(F772, BonusRules!$B$1:$F$1, 0), FALSE))</f>
        <v>2125.7999999999997</v>
      </c>
      <c r="I772">
        <f>D772 + H772</f>
        <v>120225.8</v>
      </c>
      <c r="J772">
        <f t="shared" si="24"/>
        <v>0</v>
      </c>
      <c r="K772" t="str">
        <f t="shared" si="25"/>
        <v>110K-120K</v>
      </c>
    </row>
    <row r="773" spans="1:11" ht="15.75">
      <c r="A773" t="s">
        <v>483</v>
      </c>
      <c r="B773" t="s">
        <v>7</v>
      </c>
      <c r="C773" t="s">
        <v>8</v>
      </c>
      <c r="D773">
        <v>101390</v>
      </c>
      <c r="E773" t="s">
        <v>21</v>
      </c>
      <c r="F773" t="s">
        <v>14</v>
      </c>
      <c r="G773" t="str">
        <f>IF(B773="", "Not Disclosed", B773)</f>
        <v>Male</v>
      </c>
      <c r="H773" s="4">
        <f>IF(F773="Not Rated", 0, D773 * VLOOKUP(C773, BonusRules!$A$2:$F$13, MATCH(F773, BonusRules!$B$1:$F$1, 0), FALSE))</f>
        <v>2129.19</v>
      </c>
      <c r="I773">
        <f>D773 + H773</f>
        <v>103519.19</v>
      </c>
      <c r="J773">
        <f t="shared" si="24"/>
        <v>0</v>
      </c>
      <c r="K773" t="str">
        <f t="shared" si="25"/>
        <v>100K-110K</v>
      </c>
    </row>
    <row r="774" spans="1:11" ht="15.75">
      <c r="A774" t="s">
        <v>397</v>
      </c>
      <c r="B774" t="s">
        <v>7</v>
      </c>
      <c r="C774" t="s">
        <v>53</v>
      </c>
      <c r="D774">
        <v>106460</v>
      </c>
      <c r="E774" t="s">
        <v>9</v>
      </c>
      <c r="F774" t="s">
        <v>14</v>
      </c>
      <c r="G774" t="str">
        <f>IF(B774="", "Not Disclosed", B774)</f>
        <v>Male</v>
      </c>
      <c r="H774" s="4">
        <f>IF(F774="Not Rated", 0, D774 * VLOOKUP(C774, BonusRules!$A$2:$F$13, MATCH(F774, BonusRules!$B$1:$F$1, 0), FALSE))</f>
        <v>2129.1999999999998</v>
      </c>
      <c r="I774">
        <f>D774 + H774</f>
        <v>108589.2</v>
      </c>
      <c r="J774">
        <f t="shared" si="24"/>
        <v>0</v>
      </c>
      <c r="K774" t="str">
        <f t="shared" si="25"/>
        <v>100K-110K</v>
      </c>
    </row>
    <row r="775" spans="1:11" ht="15.75">
      <c r="A775" t="s">
        <v>291</v>
      </c>
      <c r="B775" t="s">
        <v>12</v>
      </c>
      <c r="C775" t="s">
        <v>8</v>
      </c>
      <c r="D775">
        <v>101500</v>
      </c>
      <c r="E775" t="s">
        <v>17</v>
      </c>
      <c r="F775" t="s">
        <v>14</v>
      </c>
      <c r="G775" t="str">
        <f>IF(B775="", "Not Disclosed", B775)</f>
        <v>Female</v>
      </c>
      <c r="H775" s="4">
        <f>IF(F775="Not Rated", 0, D775 * VLOOKUP(C775, BonusRules!$A$2:$F$13, MATCH(F775, BonusRules!$B$1:$F$1, 0), FALSE))</f>
        <v>2131.5</v>
      </c>
      <c r="I775">
        <f>D775 + H775</f>
        <v>103631.5</v>
      </c>
      <c r="J775">
        <f t="shared" si="24"/>
        <v>0</v>
      </c>
      <c r="K775" t="str">
        <f t="shared" si="25"/>
        <v>100K-110K</v>
      </c>
    </row>
    <row r="776" spans="1:11" ht="15.75">
      <c r="A776" t="s">
        <v>425</v>
      </c>
      <c r="B776" t="s">
        <v>7</v>
      </c>
      <c r="C776" t="s">
        <v>42</v>
      </c>
      <c r="D776">
        <v>112370</v>
      </c>
      <c r="E776" t="s">
        <v>21</v>
      </c>
      <c r="F776" t="s">
        <v>28</v>
      </c>
      <c r="G776" t="str">
        <f>IF(B776="", "Not Disclosed", B776)</f>
        <v>Male</v>
      </c>
      <c r="H776" s="4">
        <f>IF(F776="Not Rated", 0, D776 * VLOOKUP(C776, BonusRules!$A$2:$F$13, MATCH(F776, BonusRules!$B$1:$F$1, 0), FALSE))</f>
        <v>2135.0299999999997</v>
      </c>
      <c r="I776">
        <f>D776 + H776</f>
        <v>114505.03</v>
      </c>
      <c r="J776">
        <f t="shared" si="24"/>
        <v>0</v>
      </c>
      <c r="K776" t="str">
        <f t="shared" si="25"/>
        <v>110K-120K</v>
      </c>
    </row>
    <row r="777" spans="1:11" ht="15.75">
      <c r="A777" t="s">
        <v>38</v>
      </c>
      <c r="B777" t="s">
        <v>12</v>
      </c>
      <c r="C777" t="s">
        <v>20</v>
      </c>
      <c r="D777">
        <v>101760</v>
      </c>
      <c r="E777" t="s">
        <v>17</v>
      </c>
      <c r="F777" t="s">
        <v>14</v>
      </c>
      <c r="G777" t="str">
        <f>IF(B777="", "Not Disclosed", B777)</f>
        <v>Female</v>
      </c>
      <c r="H777" s="4">
        <f>IF(F777="Not Rated", 0, D777 * VLOOKUP(C777, BonusRules!$A$2:$F$13, MATCH(F777, BonusRules!$B$1:$F$1, 0), FALSE))</f>
        <v>2136.96</v>
      </c>
      <c r="I777">
        <f>D777 + H777</f>
        <v>103896.96000000001</v>
      </c>
      <c r="J777">
        <f t="shared" si="24"/>
        <v>0</v>
      </c>
      <c r="K777" t="str">
        <f t="shared" si="25"/>
        <v>100K-110K</v>
      </c>
    </row>
    <row r="778" spans="1:11" ht="15.75">
      <c r="A778" t="s">
        <v>732</v>
      </c>
      <c r="B778" t="s">
        <v>7</v>
      </c>
      <c r="C778" t="s">
        <v>34</v>
      </c>
      <c r="D778">
        <v>89160</v>
      </c>
      <c r="E778" t="s">
        <v>9</v>
      </c>
      <c r="F778" t="s">
        <v>14</v>
      </c>
      <c r="G778" t="str">
        <f>IF(B778="", "Not Disclosed", B778)</f>
        <v>Male</v>
      </c>
      <c r="H778" s="4">
        <f>IF(F778="Not Rated", 0, D778 * VLOOKUP(C778, BonusRules!$A$2:$F$13, MATCH(F778, BonusRules!$B$1:$F$1, 0), FALSE))</f>
        <v>2139.84</v>
      </c>
      <c r="I778">
        <f>D778 + H778</f>
        <v>91299.839999999997</v>
      </c>
      <c r="J778">
        <f t="shared" si="24"/>
        <v>1</v>
      </c>
      <c r="K778" t="str">
        <f t="shared" si="25"/>
        <v>80K-90K</v>
      </c>
    </row>
    <row r="779" spans="1:11" ht="15.75">
      <c r="A779" t="s">
        <v>374</v>
      </c>
      <c r="C779" t="s">
        <v>53</v>
      </c>
      <c r="D779">
        <v>107110</v>
      </c>
      <c r="E779" t="s">
        <v>17</v>
      </c>
      <c r="F779" t="s">
        <v>14</v>
      </c>
      <c r="G779" t="str">
        <f>IF(B779="", "Not Disclosed", B779)</f>
        <v>Not Disclosed</v>
      </c>
      <c r="H779" s="4">
        <f>IF(F779="Not Rated", 0, D779 * VLOOKUP(C779, BonusRules!$A$2:$F$13, MATCH(F779, BonusRules!$B$1:$F$1, 0), FALSE))</f>
        <v>2142.1999999999998</v>
      </c>
      <c r="I779">
        <f>D779 + H779</f>
        <v>109252.2</v>
      </c>
      <c r="J779">
        <f t="shared" si="24"/>
        <v>0</v>
      </c>
      <c r="K779" t="str">
        <f t="shared" si="25"/>
        <v>100K-110K</v>
      </c>
    </row>
    <row r="780" spans="1:11" ht="15.75">
      <c r="A780" t="s">
        <v>531</v>
      </c>
      <c r="B780" t="s">
        <v>7</v>
      </c>
      <c r="C780" t="s">
        <v>42</v>
      </c>
      <c r="D780">
        <v>53870</v>
      </c>
      <c r="E780" t="s">
        <v>17</v>
      </c>
      <c r="F780" t="s">
        <v>14</v>
      </c>
      <c r="G780" t="str">
        <f>IF(B780="", "Not Disclosed", B780)</f>
        <v>Male</v>
      </c>
      <c r="H780" s="4">
        <f>IF(F780="Not Rated", 0, D780 * VLOOKUP(C780, BonusRules!$A$2:$F$13, MATCH(F780, BonusRules!$B$1:$F$1, 0), FALSE))</f>
        <v>2154.8000000000002</v>
      </c>
      <c r="I780">
        <f>D780 + H780</f>
        <v>56024.800000000003</v>
      </c>
      <c r="J780">
        <f t="shared" si="24"/>
        <v>1</v>
      </c>
      <c r="K780" t="str">
        <f t="shared" si="25"/>
        <v>50K-60K</v>
      </c>
    </row>
    <row r="781" spans="1:11" ht="15.75">
      <c r="A781" t="s">
        <v>531</v>
      </c>
      <c r="B781" t="s">
        <v>7</v>
      </c>
      <c r="C781" t="s">
        <v>42</v>
      </c>
      <c r="D781">
        <v>53870</v>
      </c>
      <c r="E781" t="s">
        <v>17</v>
      </c>
      <c r="F781" t="s">
        <v>14</v>
      </c>
      <c r="G781" t="str">
        <f>IF(B781="", "Not Disclosed", B781)</f>
        <v>Male</v>
      </c>
      <c r="H781" s="4">
        <f>IF(F781="Not Rated", 0, D781 * VLOOKUP(C781, BonusRules!$A$2:$F$13, MATCH(F781, BonusRules!$B$1:$F$1, 0), FALSE))</f>
        <v>2154.8000000000002</v>
      </c>
      <c r="I781">
        <f>D781 + H781</f>
        <v>56024.800000000003</v>
      </c>
      <c r="J781">
        <f t="shared" si="24"/>
        <v>1</v>
      </c>
      <c r="K781" t="str">
        <f t="shared" si="25"/>
        <v>50K-60K</v>
      </c>
    </row>
    <row r="782" spans="1:11" ht="15.75">
      <c r="A782" t="s">
        <v>698</v>
      </c>
      <c r="B782" t="s">
        <v>7</v>
      </c>
      <c r="C782" t="s">
        <v>20</v>
      </c>
      <c r="D782">
        <v>113750</v>
      </c>
      <c r="E782" t="s">
        <v>21</v>
      </c>
      <c r="F782" t="s">
        <v>28</v>
      </c>
      <c r="G782" t="str">
        <f>IF(B782="", "Not Disclosed", B782)</f>
        <v>Male</v>
      </c>
      <c r="H782" s="4">
        <f>IF(F782="Not Rated", 0, D782 * VLOOKUP(C782, BonusRules!$A$2:$F$13, MATCH(F782, BonusRules!$B$1:$F$1, 0), FALSE))</f>
        <v>2161.25</v>
      </c>
      <c r="I782">
        <f>D782 + H782</f>
        <v>115911.25</v>
      </c>
      <c r="J782">
        <f t="shared" si="24"/>
        <v>0</v>
      </c>
      <c r="K782" t="str">
        <f t="shared" si="25"/>
        <v>110K-120K</v>
      </c>
    </row>
    <row r="783" spans="1:11" ht="15.75">
      <c r="A783" t="s">
        <v>452</v>
      </c>
      <c r="B783" t="s">
        <v>7</v>
      </c>
      <c r="C783" t="s">
        <v>20</v>
      </c>
      <c r="D783">
        <v>114510</v>
      </c>
      <c r="E783" t="s">
        <v>21</v>
      </c>
      <c r="F783" t="s">
        <v>28</v>
      </c>
      <c r="G783" t="str">
        <f>IF(B783="", "Not Disclosed", B783)</f>
        <v>Male</v>
      </c>
      <c r="H783" s="4">
        <f>IF(F783="Not Rated", 0, D783 * VLOOKUP(C783, BonusRules!$A$2:$F$13, MATCH(F783, BonusRules!$B$1:$F$1, 0), FALSE))</f>
        <v>2175.69</v>
      </c>
      <c r="I783">
        <f>D783 + H783</f>
        <v>116685.69</v>
      </c>
      <c r="J783">
        <f t="shared" si="24"/>
        <v>0</v>
      </c>
      <c r="K783" t="str">
        <f t="shared" si="25"/>
        <v>110K-120K</v>
      </c>
    </row>
    <row r="784" spans="1:11" ht="15.75">
      <c r="A784" t="s">
        <v>195</v>
      </c>
      <c r="C784" t="s">
        <v>50</v>
      </c>
      <c r="D784">
        <v>108970</v>
      </c>
      <c r="E784" t="s">
        <v>17</v>
      </c>
      <c r="F784" t="s">
        <v>28</v>
      </c>
      <c r="G784" t="str">
        <f>IF(B784="", "Not Disclosed", B784)</f>
        <v>Not Disclosed</v>
      </c>
      <c r="H784" s="4">
        <f>IF(F784="Not Rated", 0, D784 * VLOOKUP(C784, BonusRules!$A$2:$F$13, MATCH(F784, BonusRules!$B$1:$F$1, 0), FALSE))</f>
        <v>2179.4</v>
      </c>
      <c r="I784">
        <f>D784 + H784</f>
        <v>111149.4</v>
      </c>
      <c r="J784">
        <f t="shared" si="24"/>
        <v>0</v>
      </c>
      <c r="K784" t="str">
        <f t="shared" si="25"/>
        <v>100K-110K</v>
      </c>
    </row>
    <row r="785" spans="1:11" ht="15.75">
      <c r="A785" t="s">
        <v>800</v>
      </c>
      <c r="B785" t="s">
        <v>7</v>
      </c>
      <c r="C785" t="s">
        <v>50</v>
      </c>
      <c r="D785">
        <v>40400</v>
      </c>
      <c r="E785" t="s">
        <v>17</v>
      </c>
      <c r="F785" t="s">
        <v>10</v>
      </c>
      <c r="G785" t="str">
        <f>IF(B785="", "Not Disclosed", B785)</f>
        <v>Male</v>
      </c>
      <c r="H785" s="4">
        <f>IF(F785="Not Rated", 0, D785 * VLOOKUP(C785, BonusRules!$A$2:$F$13, MATCH(F785, BonusRules!$B$1:$F$1, 0), FALSE))</f>
        <v>2181.6</v>
      </c>
      <c r="I785">
        <f>D785 + H785</f>
        <v>42581.599999999999</v>
      </c>
      <c r="J785">
        <f t="shared" si="24"/>
        <v>1</v>
      </c>
      <c r="K785" t="str">
        <f t="shared" si="25"/>
        <v>40K-50K</v>
      </c>
    </row>
    <row r="786" spans="1:11" ht="15.75">
      <c r="A786" t="s">
        <v>107</v>
      </c>
      <c r="B786" t="s">
        <v>7</v>
      </c>
      <c r="C786" t="s">
        <v>20</v>
      </c>
      <c r="D786">
        <v>114900</v>
      </c>
      <c r="E786" t="s">
        <v>21</v>
      </c>
      <c r="F786" t="s">
        <v>28</v>
      </c>
      <c r="G786" t="str">
        <f>IF(B786="", "Not Disclosed", B786)</f>
        <v>Male</v>
      </c>
      <c r="H786" s="4">
        <f>IF(F786="Not Rated", 0, D786 * VLOOKUP(C786, BonusRules!$A$2:$F$13, MATCH(F786, BonusRules!$B$1:$F$1, 0), FALSE))</f>
        <v>2183.1</v>
      </c>
      <c r="I786">
        <f>D786 + H786</f>
        <v>117083.1</v>
      </c>
      <c r="J786">
        <f t="shared" si="24"/>
        <v>0</v>
      </c>
      <c r="K786" t="str">
        <f t="shared" si="25"/>
        <v>110K-120K</v>
      </c>
    </row>
    <row r="787" spans="1:11" ht="15.75">
      <c r="A787" t="s">
        <v>353</v>
      </c>
      <c r="B787" t="s">
        <v>7</v>
      </c>
      <c r="C787" t="s">
        <v>50</v>
      </c>
      <c r="D787">
        <v>109710</v>
      </c>
      <c r="E787" t="s">
        <v>17</v>
      </c>
      <c r="F787" t="s">
        <v>28</v>
      </c>
      <c r="G787" t="str">
        <f>IF(B787="", "Not Disclosed", B787)</f>
        <v>Male</v>
      </c>
      <c r="H787" s="4">
        <f>IF(F787="Not Rated", 0, D787 * VLOOKUP(C787, BonusRules!$A$2:$F$13, MATCH(F787, BonusRules!$B$1:$F$1, 0), FALSE))</f>
        <v>2194.2000000000003</v>
      </c>
      <c r="I787">
        <f>D787 + H787</f>
        <v>111904.2</v>
      </c>
      <c r="J787">
        <f t="shared" si="24"/>
        <v>0</v>
      </c>
      <c r="K787" t="str">
        <f t="shared" si="25"/>
        <v>100K-110K</v>
      </c>
    </row>
    <row r="788" spans="1:11" ht="15.75">
      <c r="A788" t="s">
        <v>643</v>
      </c>
      <c r="B788" t="s">
        <v>7</v>
      </c>
      <c r="C788" t="s">
        <v>20</v>
      </c>
      <c r="D788">
        <v>116090</v>
      </c>
      <c r="E788" t="s">
        <v>21</v>
      </c>
      <c r="F788" t="s">
        <v>28</v>
      </c>
      <c r="G788" t="str">
        <f>IF(B788="", "Not Disclosed", B788)</f>
        <v>Male</v>
      </c>
      <c r="H788" s="4">
        <f>IF(F788="Not Rated", 0, D788 * VLOOKUP(C788, BonusRules!$A$2:$F$13, MATCH(F788, BonusRules!$B$1:$F$1, 0), FALSE))</f>
        <v>2205.71</v>
      </c>
      <c r="I788">
        <f>D788 + H788</f>
        <v>118295.71</v>
      </c>
      <c r="J788">
        <f t="shared" si="24"/>
        <v>0</v>
      </c>
      <c r="K788" t="str">
        <f t="shared" si="25"/>
        <v>110K-120K</v>
      </c>
    </row>
    <row r="789" spans="1:11" ht="15.75">
      <c r="A789" t="s">
        <v>165</v>
      </c>
      <c r="B789" t="s">
        <v>7</v>
      </c>
      <c r="C789" t="s">
        <v>31</v>
      </c>
      <c r="D789">
        <v>96790</v>
      </c>
      <c r="E789" t="s">
        <v>9</v>
      </c>
      <c r="F789" t="s">
        <v>14</v>
      </c>
      <c r="G789" t="str">
        <f>IF(B789="", "Not Disclosed", B789)</f>
        <v>Male</v>
      </c>
      <c r="H789" s="4">
        <f>IF(F789="Not Rated", 0, D789 * VLOOKUP(C789, BonusRules!$A$2:$F$13, MATCH(F789, BonusRules!$B$1:$F$1, 0), FALSE))</f>
        <v>2226.17</v>
      </c>
      <c r="I789">
        <f>D789 + H789</f>
        <v>99016.17</v>
      </c>
      <c r="J789">
        <f t="shared" si="24"/>
        <v>0</v>
      </c>
      <c r="K789" t="str">
        <f t="shared" si="25"/>
        <v>90K-100K</v>
      </c>
    </row>
    <row r="790" spans="1:11" ht="15.75">
      <c r="A790" t="s">
        <v>72</v>
      </c>
      <c r="B790" t="s">
        <v>7</v>
      </c>
      <c r="C790" t="s">
        <v>23</v>
      </c>
      <c r="D790">
        <v>45510</v>
      </c>
      <c r="E790" t="s">
        <v>21</v>
      </c>
      <c r="F790" t="s">
        <v>10</v>
      </c>
      <c r="G790" t="str">
        <f>IF(B790="", "Not Disclosed", B790)</f>
        <v>Male</v>
      </c>
      <c r="H790" s="4">
        <f>IF(F790="Not Rated", 0, D790 * VLOOKUP(C790, BonusRules!$A$2:$F$13, MATCH(F790, BonusRules!$B$1:$F$1, 0), FALSE))</f>
        <v>2229.9900000000002</v>
      </c>
      <c r="I790">
        <f>D790 + H790</f>
        <v>47739.99</v>
      </c>
      <c r="J790">
        <f t="shared" si="24"/>
        <v>1</v>
      </c>
      <c r="K790" t="str">
        <f t="shared" si="25"/>
        <v>40K-50K</v>
      </c>
    </row>
    <row r="791" spans="1:11" ht="15.75">
      <c r="A791" t="s">
        <v>659</v>
      </c>
      <c r="B791" t="s">
        <v>12</v>
      </c>
      <c r="C791" t="s">
        <v>31</v>
      </c>
      <c r="D791">
        <v>42160</v>
      </c>
      <c r="E791" t="s">
        <v>9</v>
      </c>
      <c r="F791" t="s">
        <v>10</v>
      </c>
      <c r="G791" t="str">
        <f>IF(B791="", "Not Disclosed", B791)</f>
        <v>Female</v>
      </c>
      <c r="H791" s="4">
        <f>IF(F791="Not Rated", 0, D791 * VLOOKUP(C791, BonusRules!$A$2:$F$13, MATCH(F791, BonusRules!$B$1:$F$1, 0), FALSE))</f>
        <v>2234.48</v>
      </c>
      <c r="I791">
        <f>D791 + H791</f>
        <v>44394.48</v>
      </c>
      <c r="J791">
        <f t="shared" si="24"/>
        <v>1</v>
      </c>
      <c r="K791" t="str">
        <f t="shared" si="25"/>
        <v>40K-50K</v>
      </c>
    </row>
    <row r="792" spans="1:11" ht="15.75">
      <c r="A792" t="s">
        <v>726</v>
      </c>
      <c r="C792" t="s">
        <v>20</v>
      </c>
      <c r="D792">
        <v>106460</v>
      </c>
      <c r="E792" t="s">
        <v>9</v>
      </c>
      <c r="F792" t="s">
        <v>14</v>
      </c>
      <c r="G792" t="str">
        <f>IF(B792="", "Not Disclosed", B792)</f>
        <v>Not Disclosed</v>
      </c>
      <c r="H792" s="4">
        <f>IF(F792="Not Rated", 0, D792 * VLOOKUP(C792, BonusRules!$A$2:$F$13, MATCH(F792, BonusRules!$B$1:$F$1, 0), FALSE))</f>
        <v>2235.6600000000003</v>
      </c>
      <c r="I792">
        <f>D792 + H792</f>
        <v>108695.66</v>
      </c>
      <c r="J792">
        <f t="shared" si="24"/>
        <v>0</v>
      </c>
      <c r="K792" t="str">
        <f t="shared" si="25"/>
        <v>100K-110K</v>
      </c>
    </row>
    <row r="793" spans="1:11" ht="15.75">
      <c r="A793" t="s">
        <v>364</v>
      </c>
      <c r="B793" t="s">
        <v>12</v>
      </c>
      <c r="C793" t="s">
        <v>20</v>
      </c>
      <c r="D793">
        <v>117940</v>
      </c>
      <c r="E793" t="s">
        <v>9</v>
      </c>
      <c r="F793" t="s">
        <v>28</v>
      </c>
      <c r="G793" t="str">
        <f>IF(B793="", "Not Disclosed", B793)</f>
        <v>Female</v>
      </c>
      <c r="H793" s="4">
        <f>IF(F793="Not Rated", 0, D793 * VLOOKUP(C793, BonusRules!$A$2:$F$13, MATCH(F793, BonusRules!$B$1:$F$1, 0), FALSE))</f>
        <v>2240.86</v>
      </c>
      <c r="I793">
        <f>D793 + H793</f>
        <v>120180.86</v>
      </c>
      <c r="J793">
        <f t="shared" si="24"/>
        <v>0</v>
      </c>
      <c r="K793" t="str">
        <f t="shared" si="25"/>
        <v>110K-120K</v>
      </c>
    </row>
    <row r="794" spans="1:11" ht="15.75">
      <c r="A794" t="s">
        <v>572</v>
      </c>
      <c r="B794" t="s">
        <v>7</v>
      </c>
      <c r="C794" t="s">
        <v>53</v>
      </c>
      <c r="D794">
        <v>113280</v>
      </c>
      <c r="E794" t="s">
        <v>17</v>
      </c>
      <c r="F794" t="s">
        <v>14</v>
      </c>
      <c r="G794" t="str">
        <f>IF(B794="", "Not Disclosed", B794)</f>
        <v>Male</v>
      </c>
      <c r="H794" s="4">
        <f>IF(F794="Not Rated", 0, D794 * VLOOKUP(C794, BonusRules!$A$2:$F$13, MATCH(F794, BonusRules!$B$1:$F$1, 0), FALSE))</f>
        <v>2265.6</v>
      </c>
      <c r="I794">
        <f>D794 + H794</f>
        <v>115545.60000000001</v>
      </c>
      <c r="J794">
        <f t="shared" si="24"/>
        <v>0</v>
      </c>
      <c r="K794" t="str">
        <f t="shared" si="25"/>
        <v>110K-120K</v>
      </c>
    </row>
    <row r="795" spans="1:11" ht="15.75">
      <c r="A795" t="s">
        <v>583</v>
      </c>
      <c r="B795" t="s">
        <v>12</v>
      </c>
      <c r="C795" t="s">
        <v>31</v>
      </c>
      <c r="D795">
        <v>98630</v>
      </c>
      <c r="E795" t="s">
        <v>9</v>
      </c>
      <c r="F795" t="s">
        <v>14</v>
      </c>
      <c r="G795" t="str">
        <f>IF(B795="", "Not Disclosed", B795)</f>
        <v>Female</v>
      </c>
      <c r="H795" s="4">
        <f>IF(F795="Not Rated", 0, D795 * VLOOKUP(C795, BonusRules!$A$2:$F$13, MATCH(F795, BonusRules!$B$1:$F$1, 0), FALSE))</f>
        <v>2268.4899999999998</v>
      </c>
      <c r="I795">
        <f>D795 + H795</f>
        <v>100898.49</v>
      </c>
      <c r="J795">
        <f t="shared" si="24"/>
        <v>0</v>
      </c>
      <c r="K795" t="str">
        <f t="shared" si="25"/>
        <v>90K-100K</v>
      </c>
    </row>
    <row r="796" spans="1:11" ht="15.75">
      <c r="A796" t="s">
        <v>48</v>
      </c>
      <c r="B796" t="s">
        <v>12</v>
      </c>
      <c r="C796" t="s">
        <v>42</v>
      </c>
      <c r="D796">
        <v>119750</v>
      </c>
      <c r="E796" t="s">
        <v>9</v>
      </c>
      <c r="F796" t="s">
        <v>28</v>
      </c>
      <c r="G796" t="str">
        <f>IF(B796="", "Not Disclosed", B796)</f>
        <v>Female</v>
      </c>
      <c r="H796" s="4">
        <f>IF(F796="Not Rated", 0, D796 * VLOOKUP(C796, BonusRules!$A$2:$F$13, MATCH(F796, BonusRules!$B$1:$F$1, 0), FALSE))</f>
        <v>2275.25</v>
      </c>
      <c r="I796">
        <f>D796 + H796</f>
        <v>122025.25</v>
      </c>
      <c r="J796">
        <f t="shared" si="24"/>
        <v>0</v>
      </c>
      <c r="K796" t="str">
        <f t="shared" si="25"/>
        <v>110K-120K</v>
      </c>
    </row>
    <row r="797" spans="1:11" ht="15.75">
      <c r="A797" t="s">
        <v>60</v>
      </c>
      <c r="B797" t="s">
        <v>7</v>
      </c>
      <c r="C797" t="s">
        <v>20</v>
      </c>
      <c r="D797">
        <v>108460</v>
      </c>
      <c r="E797" t="s">
        <v>21</v>
      </c>
      <c r="F797" t="s">
        <v>14</v>
      </c>
      <c r="G797" t="str">
        <f>IF(B797="", "Not Disclosed", B797)</f>
        <v>Male</v>
      </c>
      <c r="H797" s="4">
        <f>IF(F797="Not Rated", 0, D797 * VLOOKUP(C797, BonusRules!$A$2:$F$13, MATCH(F797, BonusRules!$B$1:$F$1, 0), FALSE))</f>
        <v>2277.6600000000003</v>
      </c>
      <c r="I797">
        <f>D797 + H797</f>
        <v>110737.66</v>
      </c>
      <c r="J797">
        <f t="shared" si="24"/>
        <v>0</v>
      </c>
      <c r="K797" t="str">
        <f t="shared" si="25"/>
        <v>100K-110K</v>
      </c>
    </row>
    <row r="798" spans="1:11" ht="15.75">
      <c r="A798" t="s">
        <v>380</v>
      </c>
      <c r="B798" t="s">
        <v>12</v>
      </c>
      <c r="C798" t="s">
        <v>31</v>
      </c>
      <c r="D798">
        <v>99200</v>
      </c>
      <c r="E798" t="s">
        <v>9</v>
      </c>
      <c r="F798" t="s">
        <v>14</v>
      </c>
      <c r="G798" t="str">
        <f>IF(B798="", "Not Disclosed", B798)</f>
        <v>Female</v>
      </c>
      <c r="H798" s="4">
        <f>IF(F798="Not Rated", 0, D798 * VLOOKUP(C798, BonusRules!$A$2:$F$13, MATCH(F798, BonusRules!$B$1:$F$1, 0), FALSE))</f>
        <v>2281.6</v>
      </c>
      <c r="I798">
        <f>D798 + H798</f>
        <v>101481.60000000001</v>
      </c>
      <c r="J798">
        <f t="shared" si="24"/>
        <v>0</v>
      </c>
      <c r="K798" t="str">
        <f t="shared" si="25"/>
        <v>90K-100K</v>
      </c>
    </row>
    <row r="799" spans="1:11" ht="15.75">
      <c r="A799" t="s">
        <v>837</v>
      </c>
      <c r="B799" t="s">
        <v>7</v>
      </c>
      <c r="C799" t="s">
        <v>53</v>
      </c>
      <c r="D799">
        <v>115920</v>
      </c>
      <c r="E799" t="s">
        <v>17</v>
      </c>
      <c r="F799" t="s">
        <v>14</v>
      </c>
      <c r="G799" t="str">
        <f>IF(B799="", "Not Disclosed", B799)</f>
        <v>Male</v>
      </c>
      <c r="H799" s="4">
        <f>IF(F799="Not Rated", 0, D799 * VLOOKUP(C799, BonusRules!$A$2:$F$13, MATCH(F799, BonusRules!$B$1:$F$1, 0), FALSE))</f>
        <v>2318.4</v>
      </c>
      <c r="I799">
        <f>D799 + H799</f>
        <v>118238.39999999999</v>
      </c>
      <c r="J799">
        <f t="shared" si="24"/>
        <v>0</v>
      </c>
      <c r="K799" t="str">
        <f t="shared" si="25"/>
        <v>110K-120K</v>
      </c>
    </row>
    <row r="800" spans="1:11" ht="15.75">
      <c r="A800" t="s">
        <v>557</v>
      </c>
      <c r="B800" t="s">
        <v>12</v>
      </c>
      <c r="C800" t="s">
        <v>27</v>
      </c>
      <c r="D800">
        <v>86390</v>
      </c>
      <c r="E800" t="s">
        <v>17</v>
      </c>
      <c r="F800" t="s">
        <v>14</v>
      </c>
      <c r="G800" t="str">
        <f>IF(B800="", "Not Disclosed", B800)</f>
        <v>Female</v>
      </c>
      <c r="H800" s="4">
        <f>IF(F800="Not Rated", 0, D800 * VLOOKUP(C800, BonusRules!$A$2:$F$13, MATCH(F800, BonusRules!$B$1:$F$1, 0), FALSE))</f>
        <v>2332.5300000000002</v>
      </c>
      <c r="I800">
        <f>D800 + H800</f>
        <v>88722.53</v>
      </c>
      <c r="J800">
        <f t="shared" si="24"/>
        <v>1</v>
      </c>
      <c r="K800" t="str">
        <f t="shared" si="25"/>
        <v>80K-90K</v>
      </c>
    </row>
    <row r="801" spans="1:11" ht="15.75">
      <c r="A801" t="s">
        <v>352</v>
      </c>
      <c r="C801" t="s">
        <v>13</v>
      </c>
      <c r="D801">
        <v>67010</v>
      </c>
      <c r="E801" t="s">
        <v>17</v>
      </c>
      <c r="F801" t="s">
        <v>14</v>
      </c>
      <c r="G801" t="str">
        <f>IF(B801="", "Not Disclosed", B801)</f>
        <v>Not Disclosed</v>
      </c>
      <c r="H801" s="4">
        <f>IF(F801="Not Rated", 0, D801 * VLOOKUP(C801, BonusRules!$A$2:$F$13, MATCH(F801, BonusRules!$B$1:$F$1, 0), FALSE))</f>
        <v>2345.3500000000004</v>
      </c>
      <c r="I801">
        <f>D801 + H801</f>
        <v>69355.350000000006</v>
      </c>
      <c r="J801">
        <f t="shared" si="24"/>
        <v>1</v>
      </c>
      <c r="K801" t="str">
        <f t="shared" si="25"/>
        <v>60K-70K</v>
      </c>
    </row>
    <row r="802" spans="1:11" ht="15.75">
      <c r="A802" t="s">
        <v>352</v>
      </c>
      <c r="C802" t="s">
        <v>13</v>
      </c>
      <c r="D802">
        <v>67010</v>
      </c>
      <c r="E802" t="s">
        <v>17</v>
      </c>
      <c r="F802" t="s">
        <v>14</v>
      </c>
      <c r="G802" t="str">
        <f>IF(B802="", "Not Disclosed", B802)</f>
        <v>Not Disclosed</v>
      </c>
      <c r="H802" s="4">
        <f>IF(F802="Not Rated", 0, D802 * VLOOKUP(C802, BonusRules!$A$2:$F$13, MATCH(F802, BonusRules!$B$1:$F$1, 0), FALSE))</f>
        <v>2345.3500000000004</v>
      </c>
      <c r="I802">
        <f>D802 + H802</f>
        <v>69355.350000000006</v>
      </c>
      <c r="J802">
        <f t="shared" si="24"/>
        <v>1</v>
      </c>
      <c r="K802" t="str">
        <f t="shared" si="25"/>
        <v>60K-70K</v>
      </c>
    </row>
    <row r="803" spans="1:11" ht="15.75">
      <c r="A803" t="s">
        <v>189</v>
      </c>
      <c r="B803" t="s">
        <v>12</v>
      </c>
      <c r="C803" t="s">
        <v>67</v>
      </c>
      <c r="D803">
        <v>67620</v>
      </c>
      <c r="E803" t="s">
        <v>17</v>
      </c>
      <c r="F803" t="s">
        <v>14</v>
      </c>
      <c r="G803" t="str">
        <f>IF(B803="", "Not Disclosed", B803)</f>
        <v>Female</v>
      </c>
      <c r="H803" s="4">
        <f>IF(F803="Not Rated", 0, D803 * VLOOKUP(C803, BonusRules!$A$2:$F$13, MATCH(F803, BonusRules!$B$1:$F$1, 0), FALSE))</f>
        <v>2366.7000000000003</v>
      </c>
      <c r="I803">
        <f>D803 + H803</f>
        <v>69986.7</v>
      </c>
      <c r="J803">
        <f t="shared" si="24"/>
        <v>1</v>
      </c>
      <c r="K803" t="str">
        <f t="shared" si="25"/>
        <v>60K-70K</v>
      </c>
    </row>
    <row r="804" spans="1:11" ht="15.75">
      <c r="A804" t="s">
        <v>348</v>
      </c>
      <c r="B804" t="s">
        <v>7</v>
      </c>
      <c r="C804" t="s">
        <v>31</v>
      </c>
      <c r="D804">
        <v>103110</v>
      </c>
      <c r="E804" t="s">
        <v>21</v>
      </c>
      <c r="F804" t="s">
        <v>14</v>
      </c>
      <c r="G804" t="str">
        <f>IF(B804="", "Not Disclosed", B804)</f>
        <v>Male</v>
      </c>
      <c r="H804" s="4">
        <f>IF(F804="Not Rated", 0, D804 * VLOOKUP(C804, BonusRules!$A$2:$F$13, MATCH(F804, BonusRules!$B$1:$F$1, 0), FALSE))</f>
        <v>2371.5299999999997</v>
      </c>
      <c r="I804">
        <f>D804 + H804</f>
        <v>105481.53</v>
      </c>
      <c r="J804">
        <f t="shared" si="24"/>
        <v>0</v>
      </c>
      <c r="K804" t="str">
        <f t="shared" si="25"/>
        <v>100K-110K</v>
      </c>
    </row>
    <row r="805" spans="1:11" ht="15.75">
      <c r="A805" t="s">
        <v>340</v>
      </c>
      <c r="B805" t="s">
        <v>7</v>
      </c>
      <c r="C805" t="s">
        <v>27</v>
      </c>
      <c r="D805">
        <v>87850</v>
      </c>
      <c r="E805" t="s">
        <v>21</v>
      </c>
      <c r="F805" t="s">
        <v>14</v>
      </c>
      <c r="G805" t="str">
        <f>IF(B805="", "Not Disclosed", B805)</f>
        <v>Male</v>
      </c>
      <c r="H805" s="4">
        <f>IF(F805="Not Rated", 0, D805 * VLOOKUP(C805, BonusRules!$A$2:$F$13, MATCH(F805, BonusRules!$B$1:$F$1, 0), FALSE))</f>
        <v>2371.9499999999998</v>
      </c>
      <c r="I805">
        <f>D805 + H805</f>
        <v>90221.95</v>
      </c>
      <c r="J805">
        <f t="shared" si="24"/>
        <v>1</v>
      </c>
      <c r="K805" t="str">
        <f t="shared" si="25"/>
        <v>80K-90K</v>
      </c>
    </row>
    <row r="806" spans="1:11" ht="15.75">
      <c r="A806" t="s">
        <v>587</v>
      </c>
      <c r="B806" t="s">
        <v>7</v>
      </c>
      <c r="C806" t="s">
        <v>42</v>
      </c>
      <c r="D806">
        <v>59300</v>
      </c>
      <c r="E806" t="s">
        <v>21</v>
      </c>
      <c r="F806" t="s">
        <v>14</v>
      </c>
      <c r="G806" t="str">
        <f>IF(B806="", "Not Disclosed", B806)</f>
        <v>Male</v>
      </c>
      <c r="H806" s="4">
        <f>IF(F806="Not Rated", 0, D806 * VLOOKUP(C806, BonusRules!$A$2:$F$13, MATCH(F806, BonusRules!$B$1:$F$1, 0), FALSE))</f>
        <v>2372</v>
      </c>
      <c r="I806">
        <f>D806 + H806</f>
        <v>61672</v>
      </c>
      <c r="J806">
        <f t="shared" si="24"/>
        <v>1</v>
      </c>
      <c r="K806" t="str">
        <f t="shared" si="25"/>
        <v>50K-60K</v>
      </c>
    </row>
    <row r="807" spans="1:11" ht="15.75">
      <c r="A807" t="s">
        <v>166</v>
      </c>
      <c r="B807" t="s">
        <v>12</v>
      </c>
      <c r="C807" t="s">
        <v>13</v>
      </c>
      <c r="D807">
        <v>68040</v>
      </c>
      <c r="E807" t="s">
        <v>21</v>
      </c>
      <c r="F807" t="s">
        <v>14</v>
      </c>
      <c r="G807" t="str">
        <f>IF(B807="", "Not Disclosed", B807)</f>
        <v>Female</v>
      </c>
      <c r="H807" s="4">
        <f>IF(F807="Not Rated", 0, D807 * VLOOKUP(C807, BonusRules!$A$2:$F$13, MATCH(F807, BonusRules!$B$1:$F$1, 0), FALSE))</f>
        <v>2381.4</v>
      </c>
      <c r="I807">
        <f>D807 + H807</f>
        <v>70421.399999999994</v>
      </c>
      <c r="J807">
        <f t="shared" si="24"/>
        <v>1</v>
      </c>
      <c r="K807" t="str">
        <f t="shared" si="25"/>
        <v>60K-70K</v>
      </c>
    </row>
    <row r="808" spans="1:11" ht="15.75">
      <c r="A808" t="s">
        <v>11</v>
      </c>
      <c r="B808" t="s">
        <v>12</v>
      </c>
      <c r="C808" t="s">
        <v>13</v>
      </c>
      <c r="D808">
        <v>68220</v>
      </c>
      <c r="E808" t="s">
        <v>9</v>
      </c>
      <c r="F808" t="s">
        <v>14</v>
      </c>
      <c r="G808" t="str">
        <f>IF(B808="", "Not Disclosed", B808)</f>
        <v>Female</v>
      </c>
      <c r="H808" s="4">
        <f>IF(F808="Not Rated", 0, D808 * VLOOKUP(C808, BonusRules!$A$2:$F$13, MATCH(F808, BonusRules!$B$1:$F$1, 0), FALSE))</f>
        <v>2387.7000000000003</v>
      </c>
      <c r="I808">
        <f>D808 + H808</f>
        <v>70607.7</v>
      </c>
      <c r="J808">
        <f t="shared" si="24"/>
        <v>1</v>
      </c>
      <c r="K808" t="str">
        <f t="shared" si="25"/>
        <v>60K-70K</v>
      </c>
    </row>
    <row r="809" spans="1:11" ht="15.75">
      <c r="A809" t="s">
        <v>129</v>
      </c>
      <c r="B809" t="s">
        <v>12</v>
      </c>
      <c r="C809" t="s">
        <v>50</v>
      </c>
      <c r="D809">
        <v>44450</v>
      </c>
      <c r="E809" t="s">
        <v>17</v>
      </c>
      <c r="F809" t="s">
        <v>10</v>
      </c>
      <c r="G809" t="str">
        <f>IF(B809="", "Not Disclosed", B809)</f>
        <v>Female</v>
      </c>
      <c r="H809" s="4">
        <f>IF(F809="Not Rated", 0, D809 * VLOOKUP(C809, BonusRules!$A$2:$F$13, MATCH(F809, BonusRules!$B$1:$F$1, 0), FALSE))</f>
        <v>2400.3000000000002</v>
      </c>
      <c r="I809">
        <f>D809 + H809</f>
        <v>46850.3</v>
      </c>
      <c r="J809">
        <f t="shared" si="24"/>
        <v>1</v>
      </c>
      <c r="K809" t="str">
        <f t="shared" si="25"/>
        <v>40K-50K</v>
      </c>
    </row>
    <row r="810" spans="1:11" ht="15.75">
      <c r="A810" t="s">
        <v>193</v>
      </c>
      <c r="B810" t="s">
        <v>12</v>
      </c>
      <c r="C810" t="s">
        <v>8</v>
      </c>
      <c r="D810">
        <v>115230</v>
      </c>
      <c r="E810" t="s">
        <v>17</v>
      </c>
      <c r="F810" t="s">
        <v>14</v>
      </c>
      <c r="G810" t="str">
        <f>IF(B810="", "Not Disclosed", B810)</f>
        <v>Female</v>
      </c>
      <c r="H810" s="4">
        <f>IF(F810="Not Rated", 0, D810 * VLOOKUP(C810, BonusRules!$A$2:$F$13, MATCH(F810, BonusRules!$B$1:$F$1, 0), FALSE))</f>
        <v>2419.83</v>
      </c>
      <c r="I810">
        <f>D810 + H810</f>
        <v>117649.83</v>
      </c>
      <c r="J810">
        <f t="shared" si="24"/>
        <v>0</v>
      </c>
      <c r="K810" t="str">
        <f t="shared" si="25"/>
        <v>110K-120K</v>
      </c>
    </row>
    <row r="811" spans="1:11" ht="15.75">
      <c r="A811" t="s">
        <v>523</v>
      </c>
      <c r="B811" t="s">
        <v>7</v>
      </c>
      <c r="C811" t="s">
        <v>42</v>
      </c>
      <c r="D811">
        <v>60570</v>
      </c>
      <c r="E811" t="s">
        <v>9</v>
      </c>
      <c r="F811" t="s">
        <v>14</v>
      </c>
      <c r="G811" t="str">
        <f>IF(B811="", "Not Disclosed", B811)</f>
        <v>Male</v>
      </c>
      <c r="H811" s="4">
        <f>IF(F811="Not Rated", 0, D811 * VLOOKUP(C811, BonusRules!$A$2:$F$13, MATCH(F811, BonusRules!$B$1:$F$1, 0), FALSE))</f>
        <v>2422.8000000000002</v>
      </c>
      <c r="I811">
        <f>D811 + H811</f>
        <v>62992.800000000003</v>
      </c>
      <c r="J811">
        <f t="shared" si="24"/>
        <v>1</v>
      </c>
      <c r="K811" t="str">
        <f t="shared" si="25"/>
        <v>60K-70K</v>
      </c>
    </row>
    <row r="812" spans="1:11" ht="15.75">
      <c r="A812" t="s">
        <v>257</v>
      </c>
      <c r="B812" t="s">
        <v>7</v>
      </c>
      <c r="C812" t="s">
        <v>37</v>
      </c>
      <c r="D812">
        <v>76560</v>
      </c>
      <c r="E812" t="s">
        <v>21</v>
      </c>
      <c r="F812" t="s">
        <v>14</v>
      </c>
      <c r="G812" t="str">
        <f>IF(B812="", "Not Disclosed", B812)</f>
        <v>Male</v>
      </c>
      <c r="H812" s="4">
        <f>IF(F812="Not Rated", 0, D812 * VLOOKUP(C812, BonusRules!$A$2:$F$13, MATCH(F812, BonusRules!$B$1:$F$1, 0), FALSE))</f>
        <v>2449.92</v>
      </c>
      <c r="I812">
        <f>D812 + H812</f>
        <v>79009.919999999998</v>
      </c>
      <c r="J812">
        <f t="shared" si="24"/>
        <v>1</v>
      </c>
      <c r="K812" t="str">
        <f t="shared" si="25"/>
        <v>70K-80K</v>
      </c>
    </row>
    <row r="813" spans="1:11" ht="15.75">
      <c r="A813" t="s">
        <v>614</v>
      </c>
      <c r="B813" t="s">
        <v>7</v>
      </c>
      <c r="C813" t="s">
        <v>34</v>
      </c>
      <c r="D813">
        <v>103160</v>
      </c>
      <c r="E813" t="s">
        <v>21</v>
      </c>
      <c r="F813" t="s">
        <v>14</v>
      </c>
      <c r="G813" t="str">
        <f>IF(B813="", "Not Disclosed", B813)</f>
        <v>Male</v>
      </c>
      <c r="H813" s="4">
        <f>IF(F813="Not Rated", 0, D813 * VLOOKUP(C813, BonusRules!$A$2:$F$13, MATCH(F813, BonusRules!$B$1:$F$1, 0), FALSE))</f>
        <v>2475.84</v>
      </c>
      <c r="I813">
        <f>D813 + H813</f>
        <v>105635.84</v>
      </c>
      <c r="J813">
        <f t="shared" si="24"/>
        <v>0</v>
      </c>
      <c r="K813" t="str">
        <f t="shared" si="25"/>
        <v>100K-110K</v>
      </c>
    </row>
    <row r="814" spans="1:11" ht="15.75">
      <c r="A814" t="s">
        <v>857</v>
      </c>
      <c r="B814" t="s">
        <v>12</v>
      </c>
      <c r="C814" t="s">
        <v>67</v>
      </c>
      <c r="D814">
        <v>70760</v>
      </c>
      <c r="E814" t="s">
        <v>9</v>
      </c>
      <c r="F814" t="s">
        <v>14</v>
      </c>
      <c r="G814" t="str">
        <f>IF(B814="", "Not Disclosed", B814)</f>
        <v>Female</v>
      </c>
      <c r="H814" s="4">
        <f>IF(F814="Not Rated", 0, D814 * VLOOKUP(C814, BonusRules!$A$2:$F$13, MATCH(F814, BonusRules!$B$1:$F$1, 0), FALSE))</f>
        <v>2476.6000000000004</v>
      </c>
      <c r="I814">
        <f>D814 + H814</f>
        <v>73236.600000000006</v>
      </c>
      <c r="J814">
        <f t="shared" si="24"/>
        <v>1</v>
      </c>
      <c r="K814" t="str">
        <f t="shared" si="25"/>
        <v>70K-80K</v>
      </c>
    </row>
    <row r="815" spans="1:11" ht="15.75">
      <c r="A815" t="s">
        <v>515</v>
      </c>
      <c r="B815" t="s">
        <v>7</v>
      </c>
      <c r="C815" t="s">
        <v>8</v>
      </c>
      <c r="D815">
        <v>118060</v>
      </c>
      <c r="E815" t="s">
        <v>21</v>
      </c>
      <c r="F815" t="s">
        <v>14</v>
      </c>
      <c r="G815" t="str">
        <f>IF(B815="", "Not Disclosed", B815)</f>
        <v>Male</v>
      </c>
      <c r="H815" s="4">
        <f>IF(F815="Not Rated", 0, D815 * VLOOKUP(C815, BonusRules!$A$2:$F$13, MATCH(F815, BonusRules!$B$1:$F$1, 0), FALSE))</f>
        <v>2479.2600000000002</v>
      </c>
      <c r="I815">
        <f>D815 + H815</f>
        <v>120539.26</v>
      </c>
      <c r="J815">
        <f t="shared" si="24"/>
        <v>0</v>
      </c>
      <c r="K815" t="str">
        <f t="shared" si="25"/>
        <v>110K-120K</v>
      </c>
    </row>
    <row r="816" spans="1:11" ht="15.75">
      <c r="A816" t="s">
        <v>828</v>
      </c>
      <c r="B816" t="s">
        <v>12</v>
      </c>
      <c r="C816" t="s">
        <v>34</v>
      </c>
      <c r="D816">
        <v>103340</v>
      </c>
      <c r="E816" t="s">
        <v>17</v>
      </c>
      <c r="F816" t="s">
        <v>14</v>
      </c>
      <c r="G816" t="str">
        <f>IF(B816="", "Not Disclosed", B816)</f>
        <v>Female</v>
      </c>
      <c r="H816" s="4">
        <f>IF(F816="Not Rated", 0, D816 * VLOOKUP(C816, BonusRules!$A$2:$F$13, MATCH(F816, BonusRules!$B$1:$F$1, 0), FALSE))</f>
        <v>2480.16</v>
      </c>
      <c r="I816">
        <f>D816 + H816</f>
        <v>105820.16</v>
      </c>
      <c r="J816">
        <f t="shared" si="24"/>
        <v>0</v>
      </c>
      <c r="K816" t="str">
        <f t="shared" si="25"/>
        <v>100K-110K</v>
      </c>
    </row>
    <row r="817" spans="1:11" ht="15.75">
      <c r="A817" t="s">
        <v>239</v>
      </c>
      <c r="B817" t="s">
        <v>7</v>
      </c>
      <c r="C817" t="s">
        <v>37</v>
      </c>
      <c r="D817">
        <v>77740</v>
      </c>
      <c r="E817" t="s">
        <v>17</v>
      </c>
      <c r="F817" t="s">
        <v>14</v>
      </c>
      <c r="G817" t="str">
        <f>IF(B817="", "Not Disclosed", B817)</f>
        <v>Male</v>
      </c>
      <c r="H817" s="4">
        <f>IF(F817="Not Rated", 0, D817 * VLOOKUP(C817, BonusRules!$A$2:$F$13, MATCH(F817, BonusRules!$B$1:$F$1, 0), FALSE))</f>
        <v>2487.6799999999998</v>
      </c>
      <c r="I817">
        <f>D817 + H817</f>
        <v>80227.679999999993</v>
      </c>
      <c r="J817">
        <f t="shared" si="24"/>
        <v>1</v>
      </c>
      <c r="K817" t="str">
        <f t="shared" si="25"/>
        <v>70K-80K</v>
      </c>
    </row>
    <row r="818" spans="1:11" ht="15.75">
      <c r="A818" t="s">
        <v>328</v>
      </c>
      <c r="B818" t="s">
        <v>7</v>
      </c>
      <c r="C818" t="s">
        <v>31</v>
      </c>
      <c r="D818">
        <v>108160</v>
      </c>
      <c r="E818" t="s">
        <v>9</v>
      </c>
      <c r="F818" t="s">
        <v>14</v>
      </c>
      <c r="G818" t="str">
        <f>IF(B818="", "Not Disclosed", B818)</f>
        <v>Male</v>
      </c>
      <c r="H818" s="4">
        <f>IF(F818="Not Rated", 0, D818 * VLOOKUP(C818, BonusRules!$A$2:$F$13, MATCH(F818, BonusRules!$B$1:$F$1, 0), FALSE))</f>
        <v>2487.6799999999998</v>
      </c>
      <c r="I818">
        <f>D818 + H818</f>
        <v>110647.67999999999</v>
      </c>
      <c r="J818">
        <f t="shared" si="24"/>
        <v>0</v>
      </c>
      <c r="K818" t="str">
        <f t="shared" si="25"/>
        <v>100K-110K</v>
      </c>
    </row>
    <row r="819" spans="1:11" ht="15.75">
      <c r="A819" t="s">
        <v>360</v>
      </c>
      <c r="B819" t="s">
        <v>12</v>
      </c>
      <c r="C819" t="s">
        <v>23</v>
      </c>
      <c r="D819">
        <v>50800</v>
      </c>
      <c r="E819" t="s">
        <v>17</v>
      </c>
      <c r="F819" t="s">
        <v>10</v>
      </c>
      <c r="G819" t="str">
        <f>IF(B819="", "Not Disclosed", B819)</f>
        <v>Female</v>
      </c>
      <c r="H819" s="4">
        <f>IF(F819="Not Rated", 0, D819 * VLOOKUP(C819, BonusRules!$A$2:$F$13, MATCH(F819, BonusRules!$B$1:$F$1, 0), FALSE))</f>
        <v>2489.2000000000003</v>
      </c>
      <c r="I819">
        <f>D819 + H819</f>
        <v>53289.2</v>
      </c>
      <c r="J819">
        <f t="shared" si="24"/>
        <v>1</v>
      </c>
      <c r="K819" t="str">
        <f t="shared" si="25"/>
        <v>50K-60K</v>
      </c>
    </row>
    <row r="820" spans="1:11" ht="15.75">
      <c r="A820" t="s">
        <v>55</v>
      </c>
      <c r="B820" t="s">
        <v>12</v>
      </c>
      <c r="C820" t="s">
        <v>31</v>
      </c>
      <c r="D820">
        <v>109160</v>
      </c>
      <c r="E820" t="s">
        <v>21</v>
      </c>
      <c r="F820" t="s">
        <v>14</v>
      </c>
      <c r="G820" t="str">
        <f>IF(B820="", "Not Disclosed", B820)</f>
        <v>Female</v>
      </c>
      <c r="H820" s="4">
        <f>IF(F820="Not Rated", 0, D820 * VLOOKUP(C820, BonusRules!$A$2:$F$13, MATCH(F820, BonusRules!$B$1:$F$1, 0), FALSE))</f>
        <v>2510.6799999999998</v>
      </c>
      <c r="I820">
        <f>D820 + H820</f>
        <v>111670.68</v>
      </c>
      <c r="J820">
        <f t="shared" si="24"/>
        <v>0</v>
      </c>
      <c r="K820" t="str">
        <f t="shared" si="25"/>
        <v>100K-110K</v>
      </c>
    </row>
    <row r="821" spans="1:11" ht="15.75">
      <c r="A821" t="s">
        <v>539</v>
      </c>
      <c r="B821" t="s">
        <v>12</v>
      </c>
      <c r="C821" t="s">
        <v>31</v>
      </c>
      <c r="D821">
        <v>109170</v>
      </c>
      <c r="E821" t="s">
        <v>9</v>
      </c>
      <c r="F821" t="s">
        <v>14</v>
      </c>
      <c r="G821" t="str">
        <f>IF(B821="", "Not Disclosed", B821)</f>
        <v>Female</v>
      </c>
      <c r="H821" s="4">
        <f>IF(F821="Not Rated", 0, D821 * VLOOKUP(C821, BonusRules!$A$2:$F$13, MATCH(F821, BonusRules!$B$1:$F$1, 0), FALSE))</f>
        <v>2510.91</v>
      </c>
      <c r="I821">
        <f>D821 + H821</f>
        <v>111680.91</v>
      </c>
      <c r="J821">
        <f t="shared" si="24"/>
        <v>0</v>
      </c>
      <c r="K821" t="str">
        <f t="shared" si="25"/>
        <v>100K-110K</v>
      </c>
    </row>
    <row r="822" spans="1:11" ht="15.75">
      <c r="A822" t="s">
        <v>238</v>
      </c>
      <c r="B822" t="s">
        <v>7</v>
      </c>
      <c r="C822" t="s">
        <v>67</v>
      </c>
      <c r="D822">
        <v>72040</v>
      </c>
      <c r="E822" t="s">
        <v>17</v>
      </c>
      <c r="F822" t="s">
        <v>14</v>
      </c>
      <c r="G822" t="str">
        <f>IF(B822="", "Not Disclosed", B822)</f>
        <v>Male</v>
      </c>
      <c r="H822" s="4">
        <f>IF(F822="Not Rated", 0, D822 * VLOOKUP(C822, BonusRules!$A$2:$F$13, MATCH(F822, BonusRules!$B$1:$F$1, 0), FALSE))</f>
        <v>2521.4</v>
      </c>
      <c r="I822">
        <f>D822 + H822</f>
        <v>74561.399999999994</v>
      </c>
      <c r="J822">
        <f t="shared" si="24"/>
        <v>1</v>
      </c>
      <c r="K822" t="str">
        <f t="shared" si="25"/>
        <v>70K-80K</v>
      </c>
    </row>
    <row r="823" spans="1:11" ht="15.75">
      <c r="A823" t="s">
        <v>707</v>
      </c>
      <c r="B823" t="s">
        <v>7</v>
      </c>
      <c r="C823" t="s">
        <v>42</v>
      </c>
      <c r="D823">
        <v>63450</v>
      </c>
      <c r="E823" t="s">
        <v>21</v>
      </c>
      <c r="F823" t="s">
        <v>14</v>
      </c>
      <c r="G823" t="str">
        <f>IF(B823="", "Not Disclosed", B823)</f>
        <v>Male</v>
      </c>
      <c r="H823" s="4">
        <f>IF(F823="Not Rated", 0, D823 * VLOOKUP(C823, BonusRules!$A$2:$F$13, MATCH(F823, BonusRules!$B$1:$F$1, 0), FALSE))</f>
        <v>2538</v>
      </c>
      <c r="I823">
        <f>D823 + H823</f>
        <v>65988</v>
      </c>
      <c r="J823">
        <f t="shared" si="24"/>
        <v>1</v>
      </c>
      <c r="K823" t="str">
        <f t="shared" si="25"/>
        <v>60K-70K</v>
      </c>
    </row>
    <row r="824" spans="1:11" ht="15.75">
      <c r="A824" t="s">
        <v>47</v>
      </c>
      <c r="B824" t="s">
        <v>12</v>
      </c>
      <c r="C824" t="s">
        <v>37</v>
      </c>
      <c r="D824">
        <v>62780</v>
      </c>
      <c r="E824" t="s">
        <v>17</v>
      </c>
      <c r="F824" t="s">
        <v>10</v>
      </c>
      <c r="G824" t="str">
        <f>IF(B824="", "Not Disclosed", B824)</f>
        <v>Female</v>
      </c>
      <c r="H824" s="4">
        <f>IF(F824="Not Rated", 0, D824 * VLOOKUP(C824, BonusRules!$A$2:$F$13, MATCH(F824, BonusRules!$B$1:$F$1, 0), FALSE))</f>
        <v>2573.98</v>
      </c>
      <c r="I824">
        <f>D824 + H824</f>
        <v>65353.98</v>
      </c>
      <c r="J824">
        <f t="shared" si="24"/>
        <v>1</v>
      </c>
      <c r="K824" t="str">
        <f t="shared" si="25"/>
        <v>60K-70K</v>
      </c>
    </row>
    <row r="825" spans="1:11" ht="15.75">
      <c r="A825" t="s">
        <v>186</v>
      </c>
      <c r="B825" t="s">
        <v>12</v>
      </c>
      <c r="C825" t="s">
        <v>20</v>
      </c>
      <c r="D825">
        <v>48140</v>
      </c>
      <c r="E825" t="s">
        <v>17</v>
      </c>
      <c r="F825" t="s">
        <v>10</v>
      </c>
      <c r="G825" t="str">
        <f>IF(B825="", "Not Disclosed", B825)</f>
        <v>Female</v>
      </c>
      <c r="H825" s="4">
        <f>IF(F825="Not Rated", 0, D825 * VLOOKUP(C825, BonusRules!$A$2:$F$13, MATCH(F825, BonusRules!$B$1:$F$1, 0), FALSE))</f>
        <v>2599.56</v>
      </c>
      <c r="I825">
        <f>D825 + H825</f>
        <v>50739.56</v>
      </c>
      <c r="J825">
        <f t="shared" si="24"/>
        <v>1</v>
      </c>
      <c r="K825" t="str">
        <f t="shared" si="25"/>
        <v>40K-50K</v>
      </c>
    </row>
    <row r="826" spans="1:11" ht="15.75">
      <c r="A826" t="s">
        <v>655</v>
      </c>
      <c r="B826" t="s">
        <v>12</v>
      </c>
      <c r="C826" t="s">
        <v>53</v>
      </c>
      <c r="D826">
        <v>44850</v>
      </c>
      <c r="E826" t="s">
        <v>21</v>
      </c>
      <c r="F826" t="s">
        <v>10</v>
      </c>
      <c r="G826" t="str">
        <f>IF(B826="", "Not Disclosed", B826)</f>
        <v>Female</v>
      </c>
      <c r="H826" s="4">
        <f>IF(F826="Not Rated", 0, D826 * VLOOKUP(C826, BonusRules!$A$2:$F$13, MATCH(F826, BonusRules!$B$1:$F$1, 0), FALSE))</f>
        <v>2601.3000000000002</v>
      </c>
      <c r="I826">
        <f>D826 + H826</f>
        <v>47451.3</v>
      </c>
      <c r="J826">
        <f t="shared" si="24"/>
        <v>1</v>
      </c>
      <c r="K826" t="str">
        <f t="shared" si="25"/>
        <v>40K-50K</v>
      </c>
    </row>
    <row r="827" spans="1:11" ht="15.75">
      <c r="A827" t="s">
        <v>883</v>
      </c>
      <c r="B827" t="s">
        <v>7</v>
      </c>
      <c r="C827" t="s">
        <v>13</v>
      </c>
      <c r="D827">
        <v>74360</v>
      </c>
      <c r="E827" t="s">
        <v>9</v>
      </c>
      <c r="F827" t="s">
        <v>14</v>
      </c>
      <c r="G827" t="str">
        <f>IF(B827="", "Not Disclosed", B827)</f>
        <v>Male</v>
      </c>
      <c r="H827" s="4">
        <f>IF(F827="Not Rated", 0, D827 * VLOOKUP(C827, BonusRules!$A$2:$F$13, MATCH(F827, BonusRules!$B$1:$F$1, 0), FALSE))</f>
        <v>2602.6000000000004</v>
      </c>
      <c r="I827">
        <f>D827 + H827</f>
        <v>76962.600000000006</v>
      </c>
      <c r="J827">
        <f t="shared" si="24"/>
        <v>1</v>
      </c>
      <c r="K827" t="str">
        <f t="shared" si="25"/>
        <v>70K-80K</v>
      </c>
    </row>
    <row r="828" spans="1:11" ht="15.75">
      <c r="A828" t="s">
        <v>826</v>
      </c>
      <c r="B828" t="s">
        <v>7</v>
      </c>
      <c r="C828" t="s">
        <v>67</v>
      </c>
      <c r="D828">
        <v>74410</v>
      </c>
      <c r="E828" t="s">
        <v>17</v>
      </c>
      <c r="F828" t="s">
        <v>14</v>
      </c>
      <c r="G828" t="str">
        <f>IF(B828="", "Not Disclosed", B828)</f>
        <v>Male</v>
      </c>
      <c r="H828" s="4">
        <f>IF(F828="Not Rated", 0, D828 * VLOOKUP(C828, BonusRules!$A$2:$F$13, MATCH(F828, BonusRules!$B$1:$F$1, 0), FALSE))</f>
        <v>2604.3500000000004</v>
      </c>
      <c r="I828">
        <f>D828 + H828</f>
        <v>77014.350000000006</v>
      </c>
      <c r="J828">
        <f t="shared" si="24"/>
        <v>1</v>
      </c>
      <c r="K828" t="str">
        <f t="shared" si="25"/>
        <v>70K-80K</v>
      </c>
    </row>
    <row r="829" spans="1:11" ht="15.75">
      <c r="A829" t="s">
        <v>303</v>
      </c>
      <c r="B829" t="s">
        <v>7</v>
      </c>
      <c r="C829" t="s">
        <v>27</v>
      </c>
      <c r="D829">
        <v>48530</v>
      </c>
      <c r="E829" t="s">
        <v>9</v>
      </c>
      <c r="F829" t="s">
        <v>10</v>
      </c>
      <c r="G829" t="str">
        <f>IF(B829="", "Not Disclosed", B829)</f>
        <v>Male</v>
      </c>
      <c r="H829" s="4">
        <f>IF(F829="Not Rated", 0, D829 * VLOOKUP(C829, BonusRules!$A$2:$F$13, MATCH(F829, BonusRules!$B$1:$F$1, 0), FALSE))</f>
        <v>2620.62</v>
      </c>
      <c r="I829">
        <f>D829 + H829</f>
        <v>51150.62</v>
      </c>
      <c r="J829">
        <f t="shared" si="24"/>
        <v>1</v>
      </c>
      <c r="K829" t="str">
        <f t="shared" si="25"/>
        <v>40K-50K</v>
      </c>
    </row>
    <row r="830" spans="1:11" ht="15.75">
      <c r="A830" t="s">
        <v>498</v>
      </c>
      <c r="B830" t="s">
        <v>12</v>
      </c>
      <c r="C830" t="s">
        <v>53</v>
      </c>
      <c r="D830">
        <v>45450</v>
      </c>
      <c r="E830" t="s">
        <v>21</v>
      </c>
      <c r="F830" t="s">
        <v>10</v>
      </c>
      <c r="G830" t="str">
        <f>IF(B830="", "Not Disclosed", B830)</f>
        <v>Female</v>
      </c>
      <c r="H830" s="4">
        <f>IF(F830="Not Rated", 0, D830 * VLOOKUP(C830, BonusRules!$A$2:$F$13, MATCH(F830, BonusRules!$B$1:$F$1, 0), FALSE))</f>
        <v>2636.1</v>
      </c>
      <c r="I830">
        <f>D830 + H830</f>
        <v>48086.1</v>
      </c>
      <c r="J830">
        <f t="shared" si="24"/>
        <v>1</v>
      </c>
      <c r="K830" t="str">
        <f t="shared" si="25"/>
        <v>40K-50K</v>
      </c>
    </row>
    <row r="831" spans="1:11" ht="15.75">
      <c r="A831" t="s">
        <v>310</v>
      </c>
      <c r="B831" t="s">
        <v>7</v>
      </c>
      <c r="C831" t="s">
        <v>34</v>
      </c>
      <c r="D831">
        <v>110040</v>
      </c>
      <c r="E831" t="s">
        <v>9</v>
      </c>
      <c r="F831" t="s">
        <v>14</v>
      </c>
      <c r="G831" t="str">
        <f>IF(B831="", "Not Disclosed", B831)</f>
        <v>Male</v>
      </c>
      <c r="H831" s="4">
        <f>IF(F831="Not Rated", 0, D831 * VLOOKUP(C831, BonusRules!$A$2:$F$13, MATCH(F831, BonusRules!$B$1:$F$1, 0), FALSE))</f>
        <v>2640.96</v>
      </c>
      <c r="I831">
        <f>D831 + H831</f>
        <v>112680.96000000001</v>
      </c>
      <c r="J831">
        <f t="shared" si="24"/>
        <v>0</v>
      </c>
      <c r="K831" t="str">
        <f t="shared" si="25"/>
        <v>110K-120K</v>
      </c>
    </row>
    <row r="832" spans="1:11" ht="15.75">
      <c r="A832" t="s">
        <v>495</v>
      </c>
      <c r="B832" t="s">
        <v>12</v>
      </c>
      <c r="C832" t="s">
        <v>20</v>
      </c>
      <c r="D832">
        <v>48980</v>
      </c>
      <c r="E832" t="s">
        <v>17</v>
      </c>
      <c r="F832" t="s">
        <v>10</v>
      </c>
      <c r="G832" t="str">
        <f>IF(B832="", "Not Disclosed", B832)</f>
        <v>Female</v>
      </c>
      <c r="H832" s="4">
        <f>IF(F832="Not Rated", 0, D832 * VLOOKUP(C832, BonusRules!$A$2:$F$13, MATCH(F832, BonusRules!$B$1:$F$1, 0), FALSE))</f>
        <v>2644.92</v>
      </c>
      <c r="I832">
        <f>D832 + H832</f>
        <v>51624.92</v>
      </c>
      <c r="J832">
        <f t="shared" si="24"/>
        <v>1</v>
      </c>
      <c r="K832" t="str">
        <f t="shared" si="25"/>
        <v>40K-50K</v>
      </c>
    </row>
    <row r="833" spans="1:11" ht="15.75">
      <c r="A833" t="s">
        <v>285</v>
      </c>
      <c r="B833" t="s">
        <v>7</v>
      </c>
      <c r="C833" t="s">
        <v>13</v>
      </c>
      <c r="D833">
        <v>62090</v>
      </c>
      <c r="E833" t="s">
        <v>17</v>
      </c>
      <c r="F833" t="s">
        <v>10</v>
      </c>
      <c r="G833" t="str">
        <f>IF(B833="", "Not Disclosed", B833)</f>
        <v>Male</v>
      </c>
      <c r="H833" s="4">
        <f>IF(F833="Not Rated", 0, D833 * VLOOKUP(C833, BonusRules!$A$2:$F$13, MATCH(F833, BonusRules!$B$1:$F$1, 0), FALSE))</f>
        <v>2669.87</v>
      </c>
      <c r="I833">
        <f>D833 + H833</f>
        <v>64759.87</v>
      </c>
      <c r="J833">
        <f t="shared" si="24"/>
        <v>1</v>
      </c>
      <c r="K833" t="str">
        <f t="shared" si="25"/>
        <v>60K-70K</v>
      </c>
    </row>
    <row r="834" spans="1:11" ht="15.75">
      <c r="A834" t="s">
        <v>423</v>
      </c>
      <c r="B834" t="s">
        <v>7</v>
      </c>
      <c r="C834" t="s">
        <v>20</v>
      </c>
      <c r="D834">
        <v>49760</v>
      </c>
      <c r="E834" t="s">
        <v>17</v>
      </c>
      <c r="F834" t="s">
        <v>10</v>
      </c>
      <c r="G834" t="str">
        <f>IF(B834="", "Not Disclosed", B834)</f>
        <v>Male</v>
      </c>
      <c r="H834" s="4">
        <f>IF(F834="Not Rated", 0, D834 * VLOOKUP(C834, BonusRules!$A$2:$F$13, MATCH(F834, BonusRules!$B$1:$F$1, 0), FALSE))</f>
        <v>2687.04</v>
      </c>
      <c r="I834">
        <f>D834 + H834</f>
        <v>52447.040000000001</v>
      </c>
      <c r="J834">
        <f t="shared" si="24"/>
        <v>1</v>
      </c>
      <c r="K834" t="str">
        <f t="shared" si="25"/>
        <v>40K-50K</v>
      </c>
    </row>
    <row r="835" spans="1:11" ht="15.75">
      <c r="A835" t="s">
        <v>908</v>
      </c>
      <c r="B835" t="s">
        <v>7</v>
      </c>
      <c r="C835" t="s">
        <v>67</v>
      </c>
      <c r="D835">
        <v>77470</v>
      </c>
      <c r="E835" t="s">
        <v>21</v>
      </c>
      <c r="F835" t="s">
        <v>14</v>
      </c>
      <c r="G835" t="str">
        <f>IF(B835="", "Not Disclosed", B835)</f>
        <v>Male</v>
      </c>
      <c r="H835" s="4">
        <f>IF(F835="Not Rated", 0, D835 * VLOOKUP(C835, BonusRules!$A$2:$F$13, MATCH(F835, BonusRules!$B$1:$F$1, 0), FALSE))</f>
        <v>2711.4500000000003</v>
      </c>
      <c r="I835">
        <f>D835 + H835</f>
        <v>80181.45</v>
      </c>
      <c r="J835">
        <f t="shared" ref="J835:J898" si="26">IF(D835&lt;90000, 1, 0)</f>
        <v>1</v>
      </c>
      <c r="K835" t="str">
        <f t="shared" ref="K835:K898" si="27">CONCATENATE(ROUNDDOWN(D835/10000,0)*10, "K-", (ROUNDDOWN(D835/10000,0)+1)*10, "K")</f>
        <v>70K-80K</v>
      </c>
    </row>
    <row r="836" spans="1:11" ht="15.75">
      <c r="A836" t="s">
        <v>923</v>
      </c>
      <c r="C836" t="s">
        <v>34</v>
      </c>
      <c r="D836">
        <v>54780</v>
      </c>
      <c r="E836" t="s">
        <v>21</v>
      </c>
      <c r="F836" t="s">
        <v>10</v>
      </c>
      <c r="G836" t="str">
        <f>IF(B836="", "Not Disclosed", B836)</f>
        <v>Not Disclosed</v>
      </c>
      <c r="H836" s="4">
        <f>IF(F836="Not Rated", 0, D836 * VLOOKUP(C836, BonusRules!$A$2:$F$13, MATCH(F836, BonusRules!$B$1:$F$1, 0), FALSE))</f>
        <v>2739</v>
      </c>
      <c r="I836">
        <f>D836 + H836</f>
        <v>57519</v>
      </c>
      <c r="J836">
        <f t="shared" si="26"/>
        <v>1</v>
      </c>
      <c r="K836" t="str">
        <f t="shared" si="27"/>
        <v>50K-60K</v>
      </c>
    </row>
    <row r="837" spans="1:11" ht="15.75">
      <c r="A837" t="s">
        <v>295</v>
      </c>
      <c r="B837" t="s">
        <v>12</v>
      </c>
      <c r="C837" t="s">
        <v>31</v>
      </c>
      <c r="D837">
        <v>119550</v>
      </c>
      <c r="E837" t="s">
        <v>17</v>
      </c>
      <c r="F837" t="s">
        <v>14</v>
      </c>
      <c r="G837" t="str">
        <f>IF(B837="", "Not Disclosed", B837)</f>
        <v>Female</v>
      </c>
      <c r="H837" s="4">
        <f>IF(F837="Not Rated", 0, D837 * VLOOKUP(C837, BonusRules!$A$2:$F$13, MATCH(F837, BonusRules!$B$1:$F$1, 0), FALSE))</f>
        <v>2749.65</v>
      </c>
      <c r="I837">
        <f>D837 + H837</f>
        <v>122299.65</v>
      </c>
      <c r="J837">
        <f t="shared" si="26"/>
        <v>0</v>
      </c>
      <c r="K837" t="str">
        <f t="shared" si="27"/>
        <v>110K-120K</v>
      </c>
    </row>
    <row r="838" spans="1:11" ht="15.75">
      <c r="A838" t="s">
        <v>831</v>
      </c>
      <c r="B838" t="s">
        <v>7</v>
      </c>
      <c r="C838" t="s">
        <v>13</v>
      </c>
      <c r="D838">
        <v>78640</v>
      </c>
      <c r="E838" t="s">
        <v>9</v>
      </c>
      <c r="F838" t="s">
        <v>14</v>
      </c>
      <c r="G838" t="str">
        <f>IF(B838="", "Not Disclosed", B838)</f>
        <v>Male</v>
      </c>
      <c r="H838" s="4">
        <f>IF(F838="Not Rated", 0, D838 * VLOOKUP(C838, BonusRules!$A$2:$F$13, MATCH(F838, BonusRules!$B$1:$F$1, 0), FALSE))</f>
        <v>2752.4</v>
      </c>
      <c r="I838">
        <f>D838 + H838</f>
        <v>81392.399999999994</v>
      </c>
      <c r="J838">
        <f t="shared" si="26"/>
        <v>1</v>
      </c>
      <c r="K838" t="str">
        <f t="shared" si="27"/>
        <v>70K-80K</v>
      </c>
    </row>
    <row r="839" spans="1:11" ht="15.75">
      <c r="A839" t="s">
        <v>689</v>
      </c>
      <c r="B839" t="s">
        <v>12</v>
      </c>
      <c r="C839" t="s">
        <v>50</v>
      </c>
      <c r="D839">
        <v>84310</v>
      </c>
      <c r="E839" t="s">
        <v>17</v>
      </c>
      <c r="F839" t="s">
        <v>14</v>
      </c>
      <c r="G839" t="str">
        <f>IF(B839="", "Not Disclosed", B839)</f>
        <v>Female</v>
      </c>
      <c r="H839" s="4">
        <f>IF(F839="Not Rated", 0, D839 * VLOOKUP(C839, BonusRules!$A$2:$F$13, MATCH(F839, BonusRules!$B$1:$F$1, 0), FALSE))</f>
        <v>2782.23</v>
      </c>
      <c r="I839">
        <f>D839 + H839</f>
        <v>87092.23</v>
      </c>
      <c r="J839">
        <f t="shared" si="26"/>
        <v>1</v>
      </c>
      <c r="K839" t="str">
        <f t="shared" si="27"/>
        <v>80K-90K</v>
      </c>
    </row>
    <row r="840" spans="1:11" ht="15.75">
      <c r="A840" t="s">
        <v>541</v>
      </c>
      <c r="B840" t="s">
        <v>12</v>
      </c>
      <c r="C840" t="s">
        <v>37</v>
      </c>
      <c r="D840">
        <v>87290</v>
      </c>
      <c r="E840" t="s">
        <v>21</v>
      </c>
      <c r="F840" t="s">
        <v>14</v>
      </c>
      <c r="G840" t="str">
        <f>IF(B840="", "Not Disclosed", B840)</f>
        <v>Female</v>
      </c>
      <c r="H840" s="4">
        <f>IF(F840="Not Rated", 0, D840 * VLOOKUP(C840, BonusRules!$A$2:$F$13, MATCH(F840, BonusRules!$B$1:$F$1, 0), FALSE))</f>
        <v>2793.28</v>
      </c>
      <c r="I840">
        <f>D840 + H840</f>
        <v>90083.28</v>
      </c>
      <c r="J840">
        <f t="shared" si="26"/>
        <v>1</v>
      </c>
      <c r="K840" t="str">
        <f t="shared" si="27"/>
        <v>80K-90K</v>
      </c>
    </row>
    <row r="841" spans="1:11" ht="15.75">
      <c r="A841" t="s">
        <v>675</v>
      </c>
      <c r="B841" t="s">
        <v>7</v>
      </c>
      <c r="C841" t="s">
        <v>27</v>
      </c>
      <c r="D841">
        <v>103490</v>
      </c>
      <c r="E841" t="s">
        <v>17</v>
      </c>
      <c r="F841" t="s">
        <v>14</v>
      </c>
      <c r="G841" t="str">
        <f>IF(B841="", "Not Disclosed", B841)</f>
        <v>Male</v>
      </c>
      <c r="H841" s="4">
        <f>IF(F841="Not Rated", 0, D841 * VLOOKUP(C841, BonusRules!$A$2:$F$13, MATCH(F841, BonusRules!$B$1:$F$1, 0), FALSE))</f>
        <v>2794.23</v>
      </c>
      <c r="I841">
        <f>D841 + H841</f>
        <v>106284.23</v>
      </c>
      <c r="J841">
        <f t="shared" si="26"/>
        <v>0</v>
      </c>
      <c r="K841" t="str">
        <f t="shared" si="27"/>
        <v>100K-110K</v>
      </c>
    </row>
    <row r="842" spans="1:11" ht="15.75">
      <c r="A842" t="s">
        <v>62</v>
      </c>
      <c r="B842" t="s">
        <v>12</v>
      </c>
      <c r="C842" t="s">
        <v>34</v>
      </c>
      <c r="D842">
        <v>116520</v>
      </c>
      <c r="E842" t="s">
        <v>9</v>
      </c>
      <c r="F842" t="s">
        <v>14</v>
      </c>
      <c r="G842" t="str">
        <f>IF(B842="", "Not Disclosed", B842)</f>
        <v>Female</v>
      </c>
      <c r="H842" s="4">
        <f>IF(F842="Not Rated", 0, D842 * VLOOKUP(C842, BonusRules!$A$2:$F$13, MATCH(F842, BonusRules!$B$1:$F$1, 0), FALSE))</f>
        <v>2796.48</v>
      </c>
      <c r="I842">
        <f>D842 + H842</f>
        <v>119316.48</v>
      </c>
      <c r="J842">
        <f t="shared" si="26"/>
        <v>0</v>
      </c>
      <c r="K842" t="str">
        <f t="shared" si="27"/>
        <v>110K-120K</v>
      </c>
    </row>
    <row r="843" spans="1:11" ht="15.75">
      <c r="A843" t="s">
        <v>819</v>
      </c>
      <c r="B843" t="s">
        <v>7</v>
      </c>
      <c r="C843" t="s">
        <v>34</v>
      </c>
      <c r="D843">
        <v>117850</v>
      </c>
      <c r="E843" t="s">
        <v>21</v>
      </c>
      <c r="F843" t="s">
        <v>14</v>
      </c>
      <c r="G843" t="str">
        <f>IF(B843="", "Not Disclosed", B843)</f>
        <v>Male</v>
      </c>
      <c r="H843" s="4">
        <f>IF(F843="Not Rated", 0, D843 * VLOOKUP(C843, BonusRules!$A$2:$F$13, MATCH(F843, BonusRules!$B$1:$F$1, 0), FALSE))</f>
        <v>2828.4</v>
      </c>
      <c r="I843">
        <f>D843 + H843</f>
        <v>120678.39999999999</v>
      </c>
      <c r="J843">
        <f t="shared" si="26"/>
        <v>0</v>
      </c>
      <c r="K843" t="str">
        <f t="shared" si="27"/>
        <v>110K-120K</v>
      </c>
    </row>
    <row r="844" spans="1:11" ht="15.75">
      <c r="A844" t="s">
        <v>608</v>
      </c>
      <c r="C844" t="s">
        <v>50</v>
      </c>
      <c r="D844">
        <v>87290</v>
      </c>
      <c r="E844" t="s">
        <v>21</v>
      </c>
      <c r="F844" t="s">
        <v>14</v>
      </c>
      <c r="G844" t="str">
        <f>IF(B844="", "Not Disclosed", B844)</f>
        <v>Not Disclosed</v>
      </c>
      <c r="H844" s="4">
        <f>IF(F844="Not Rated", 0, D844 * VLOOKUP(C844, BonusRules!$A$2:$F$13, MATCH(F844, BonusRules!$B$1:$F$1, 0), FALSE))</f>
        <v>2880.57</v>
      </c>
      <c r="I844">
        <f>D844 + H844</f>
        <v>90170.57</v>
      </c>
      <c r="J844">
        <f t="shared" si="26"/>
        <v>1</v>
      </c>
      <c r="K844" t="str">
        <f t="shared" si="27"/>
        <v>80K-90K</v>
      </c>
    </row>
    <row r="845" spans="1:11" ht="15.75">
      <c r="A845" t="s">
        <v>576</v>
      </c>
      <c r="B845" t="s">
        <v>12</v>
      </c>
      <c r="C845" t="s">
        <v>50</v>
      </c>
      <c r="D845">
        <v>87620</v>
      </c>
      <c r="E845" t="s">
        <v>17</v>
      </c>
      <c r="F845" t="s">
        <v>14</v>
      </c>
      <c r="G845" t="str">
        <f>IF(B845="", "Not Disclosed", B845)</f>
        <v>Female</v>
      </c>
      <c r="H845" s="4">
        <f>IF(F845="Not Rated", 0, D845 * VLOOKUP(C845, BonusRules!$A$2:$F$13, MATCH(F845, BonusRules!$B$1:$F$1, 0), FALSE))</f>
        <v>2891.46</v>
      </c>
      <c r="I845">
        <f>D845 + H845</f>
        <v>90511.46</v>
      </c>
      <c r="J845">
        <f t="shared" si="26"/>
        <v>1</v>
      </c>
      <c r="K845" t="str">
        <f t="shared" si="27"/>
        <v>80K-90K</v>
      </c>
    </row>
    <row r="846" spans="1:11" ht="15.75">
      <c r="A846" t="s">
        <v>447</v>
      </c>
      <c r="C846" t="s">
        <v>13</v>
      </c>
      <c r="D846">
        <v>69460</v>
      </c>
      <c r="E846" t="s">
        <v>17</v>
      </c>
      <c r="F846" t="s">
        <v>10</v>
      </c>
      <c r="G846" t="str">
        <f>IF(B846="", "Not Disclosed", B846)</f>
        <v>Not Disclosed</v>
      </c>
      <c r="H846" s="4">
        <f>IF(F846="Not Rated", 0, D846 * VLOOKUP(C846, BonusRules!$A$2:$F$13, MATCH(F846, BonusRules!$B$1:$F$1, 0), FALSE))</f>
        <v>2986.7799999999997</v>
      </c>
      <c r="I846">
        <f>D846 + H846</f>
        <v>72446.78</v>
      </c>
      <c r="J846">
        <f t="shared" si="26"/>
        <v>1</v>
      </c>
      <c r="K846" t="str">
        <f t="shared" si="27"/>
        <v>60K-70K</v>
      </c>
    </row>
    <row r="847" spans="1:11" ht="15.75">
      <c r="A847" t="s">
        <v>73</v>
      </c>
      <c r="B847" t="s">
        <v>12</v>
      </c>
      <c r="C847" t="s">
        <v>27</v>
      </c>
      <c r="D847">
        <v>110770</v>
      </c>
      <c r="E847" t="s">
        <v>17</v>
      </c>
      <c r="F847" t="s">
        <v>14</v>
      </c>
      <c r="G847" t="str">
        <f>IF(B847="", "Not Disclosed", B847)</f>
        <v>Female</v>
      </c>
      <c r="H847" s="4">
        <f>IF(F847="Not Rated", 0, D847 * VLOOKUP(C847, BonusRules!$A$2:$F$13, MATCH(F847, BonusRules!$B$1:$F$1, 0), FALSE))</f>
        <v>2990.79</v>
      </c>
      <c r="I847">
        <f>D847 + H847</f>
        <v>113760.79</v>
      </c>
      <c r="J847">
        <f t="shared" si="26"/>
        <v>0</v>
      </c>
      <c r="K847" t="str">
        <f t="shared" si="27"/>
        <v>110K-120K</v>
      </c>
    </row>
    <row r="848" spans="1:11" ht="15.75">
      <c r="A848" t="s">
        <v>19</v>
      </c>
      <c r="C848" t="s">
        <v>20</v>
      </c>
      <c r="D848">
        <v>56370</v>
      </c>
      <c r="E848" t="s">
        <v>21</v>
      </c>
      <c r="F848" t="s">
        <v>10</v>
      </c>
      <c r="G848" t="str">
        <f>IF(B848="", "Not Disclosed", B848)</f>
        <v>Not Disclosed</v>
      </c>
      <c r="H848" s="4">
        <f>IF(F848="Not Rated", 0, D848 * VLOOKUP(C848, BonusRules!$A$2:$F$13, MATCH(F848, BonusRules!$B$1:$F$1, 0), FALSE))</f>
        <v>3043.98</v>
      </c>
      <c r="I848">
        <f>D848 + H848</f>
        <v>59413.98</v>
      </c>
      <c r="J848">
        <f t="shared" si="26"/>
        <v>1</v>
      </c>
      <c r="K848" t="str">
        <f t="shared" si="27"/>
        <v>50K-60K</v>
      </c>
    </row>
    <row r="849" spans="1:11" ht="15.75">
      <c r="A849" t="s">
        <v>783</v>
      </c>
      <c r="B849" t="s">
        <v>12</v>
      </c>
      <c r="C849" t="s">
        <v>50</v>
      </c>
      <c r="D849">
        <v>92340</v>
      </c>
      <c r="E849" t="s">
        <v>21</v>
      </c>
      <c r="F849" t="s">
        <v>14</v>
      </c>
      <c r="G849" t="str">
        <f>IF(B849="", "Not Disclosed", B849)</f>
        <v>Female</v>
      </c>
      <c r="H849" s="4">
        <f>IF(F849="Not Rated", 0, D849 * VLOOKUP(C849, BonusRules!$A$2:$F$13, MATCH(F849, BonusRules!$B$1:$F$1, 0), FALSE))</f>
        <v>3047.2200000000003</v>
      </c>
      <c r="I849">
        <f>D849 + H849</f>
        <v>95387.22</v>
      </c>
      <c r="J849">
        <f t="shared" si="26"/>
        <v>0</v>
      </c>
      <c r="K849" t="str">
        <f t="shared" si="27"/>
        <v>90K-100K</v>
      </c>
    </row>
    <row r="850" spans="1:11" ht="15.75">
      <c r="A850" t="s">
        <v>171</v>
      </c>
      <c r="B850" t="s">
        <v>7</v>
      </c>
      <c r="C850" t="s">
        <v>50</v>
      </c>
      <c r="D850">
        <v>92500</v>
      </c>
      <c r="E850" t="s">
        <v>9</v>
      </c>
      <c r="F850" t="s">
        <v>14</v>
      </c>
      <c r="G850" t="str">
        <f>IF(B850="", "Not Disclosed", B850)</f>
        <v>Male</v>
      </c>
      <c r="H850" s="4">
        <f>IF(F850="Not Rated", 0, D850 * VLOOKUP(C850, BonusRules!$A$2:$F$13, MATCH(F850, BonusRules!$B$1:$F$1, 0), FALSE))</f>
        <v>3052.5</v>
      </c>
      <c r="I850">
        <f>D850 + H850</f>
        <v>95552.5</v>
      </c>
      <c r="J850">
        <f t="shared" si="26"/>
        <v>0</v>
      </c>
      <c r="K850" t="str">
        <f t="shared" si="27"/>
        <v>90K-100K</v>
      </c>
    </row>
    <row r="851" spans="1:11" ht="15.75">
      <c r="A851" t="s">
        <v>827</v>
      </c>
      <c r="B851" t="s">
        <v>7</v>
      </c>
      <c r="C851" t="s">
        <v>67</v>
      </c>
      <c r="D851">
        <v>87610</v>
      </c>
      <c r="E851" t="s">
        <v>9</v>
      </c>
      <c r="F851" t="s">
        <v>14</v>
      </c>
      <c r="G851" t="str">
        <f>IF(B851="", "Not Disclosed", B851)</f>
        <v>Male</v>
      </c>
      <c r="H851" s="4">
        <f>IF(F851="Not Rated", 0, D851 * VLOOKUP(C851, BonusRules!$A$2:$F$13, MATCH(F851, BonusRules!$B$1:$F$1, 0), FALSE))</f>
        <v>3066.3500000000004</v>
      </c>
      <c r="I851">
        <f>D851 + H851</f>
        <v>90676.35</v>
      </c>
      <c r="J851">
        <f t="shared" si="26"/>
        <v>1</v>
      </c>
      <c r="K851" t="str">
        <f t="shared" si="27"/>
        <v>80K-90K</v>
      </c>
    </row>
    <row r="852" spans="1:11" ht="15.75">
      <c r="A852" t="s">
        <v>120</v>
      </c>
      <c r="B852" t="s">
        <v>12</v>
      </c>
      <c r="C852" t="s">
        <v>23</v>
      </c>
      <c r="D852">
        <v>109760</v>
      </c>
      <c r="E852" t="s">
        <v>17</v>
      </c>
      <c r="F852" t="s">
        <v>14</v>
      </c>
      <c r="G852" t="str">
        <f>IF(B852="", "Not Disclosed", B852)</f>
        <v>Female</v>
      </c>
      <c r="H852" s="4">
        <f>IF(F852="Not Rated", 0, D852 * VLOOKUP(C852, BonusRules!$A$2:$F$13, MATCH(F852, BonusRules!$B$1:$F$1, 0), FALSE))</f>
        <v>3073.28</v>
      </c>
      <c r="I852">
        <f>D852 + H852</f>
        <v>112833.28</v>
      </c>
      <c r="J852">
        <f t="shared" si="26"/>
        <v>0</v>
      </c>
      <c r="K852" t="str">
        <f t="shared" si="27"/>
        <v>100K-110K</v>
      </c>
    </row>
    <row r="853" spans="1:11" ht="15.75">
      <c r="A853" t="s">
        <v>441</v>
      </c>
      <c r="B853" t="s">
        <v>7</v>
      </c>
      <c r="C853" t="s">
        <v>13</v>
      </c>
      <c r="D853">
        <v>88380</v>
      </c>
      <c r="E853" t="s">
        <v>21</v>
      </c>
      <c r="F853" t="s">
        <v>14</v>
      </c>
      <c r="G853" t="str">
        <f>IF(B853="", "Not Disclosed", B853)</f>
        <v>Male</v>
      </c>
      <c r="H853" s="4">
        <f>IF(F853="Not Rated", 0, D853 * VLOOKUP(C853, BonusRules!$A$2:$F$13, MATCH(F853, BonusRules!$B$1:$F$1, 0), FALSE))</f>
        <v>3093.3</v>
      </c>
      <c r="I853">
        <f>D853 + H853</f>
        <v>91473.3</v>
      </c>
      <c r="J853">
        <f t="shared" si="26"/>
        <v>1</v>
      </c>
      <c r="K853" t="str">
        <f t="shared" si="27"/>
        <v>80K-90K</v>
      </c>
    </row>
    <row r="854" spans="1:11" ht="15.75">
      <c r="A854" t="s">
        <v>924</v>
      </c>
      <c r="B854" t="s">
        <v>12</v>
      </c>
      <c r="C854" t="s">
        <v>23</v>
      </c>
      <c r="D854">
        <v>63560</v>
      </c>
      <c r="E854" t="s">
        <v>17</v>
      </c>
      <c r="F854" t="s">
        <v>10</v>
      </c>
      <c r="G854" t="str">
        <f>IF(B854="", "Not Disclosed", B854)</f>
        <v>Female</v>
      </c>
      <c r="H854" s="4">
        <f>IF(F854="Not Rated", 0, D854 * VLOOKUP(C854, BonusRules!$A$2:$F$13, MATCH(F854, BonusRules!$B$1:$F$1, 0), FALSE))</f>
        <v>3114.44</v>
      </c>
      <c r="I854">
        <f>D854 + H854</f>
        <v>66674.44</v>
      </c>
      <c r="J854">
        <f t="shared" si="26"/>
        <v>1</v>
      </c>
      <c r="K854" t="str">
        <f t="shared" si="27"/>
        <v>60K-70K</v>
      </c>
    </row>
    <row r="855" spans="1:11" ht="15.75">
      <c r="A855" t="s">
        <v>383</v>
      </c>
      <c r="B855" t="s">
        <v>7</v>
      </c>
      <c r="C855" t="s">
        <v>67</v>
      </c>
      <c r="D855">
        <v>89090</v>
      </c>
      <c r="E855" t="s">
        <v>21</v>
      </c>
      <c r="F855" t="s">
        <v>14</v>
      </c>
      <c r="G855" t="str">
        <f>IF(B855="", "Not Disclosed", B855)</f>
        <v>Male</v>
      </c>
      <c r="H855" s="4">
        <f>IF(F855="Not Rated", 0, D855 * VLOOKUP(C855, BonusRules!$A$2:$F$13, MATCH(F855, BonusRules!$B$1:$F$1, 0), FALSE))</f>
        <v>3118.15</v>
      </c>
      <c r="I855">
        <f>D855 + H855</f>
        <v>92208.15</v>
      </c>
      <c r="J855">
        <f t="shared" si="26"/>
        <v>1</v>
      </c>
      <c r="K855" t="str">
        <f t="shared" si="27"/>
        <v>80K-90K</v>
      </c>
    </row>
    <row r="856" spans="1:11" ht="15.75">
      <c r="A856" t="s">
        <v>593</v>
      </c>
      <c r="B856" t="s">
        <v>7</v>
      </c>
      <c r="C856" t="s">
        <v>23</v>
      </c>
      <c r="D856">
        <v>63720</v>
      </c>
      <c r="E856" t="s">
        <v>21</v>
      </c>
      <c r="F856" t="s">
        <v>10</v>
      </c>
      <c r="G856" t="str">
        <f>IF(B856="", "Not Disclosed", B856)</f>
        <v>Male</v>
      </c>
      <c r="H856" s="4">
        <f>IF(F856="Not Rated", 0, D856 * VLOOKUP(C856, BonusRules!$A$2:$F$13, MATCH(F856, BonusRules!$B$1:$F$1, 0), FALSE))</f>
        <v>3122.28</v>
      </c>
      <c r="I856">
        <f>D856 + H856</f>
        <v>66842.28</v>
      </c>
      <c r="J856">
        <f t="shared" si="26"/>
        <v>1</v>
      </c>
      <c r="K856" t="str">
        <f t="shared" si="27"/>
        <v>60K-70K</v>
      </c>
    </row>
    <row r="857" spans="1:11" ht="15.75">
      <c r="A857" t="s">
        <v>119</v>
      </c>
      <c r="B857" t="s">
        <v>7</v>
      </c>
      <c r="C857" t="s">
        <v>67</v>
      </c>
      <c r="D857">
        <v>89610</v>
      </c>
      <c r="E857" t="s">
        <v>9</v>
      </c>
      <c r="F857" t="s">
        <v>14</v>
      </c>
      <c r="G857" t="str">
        <f>IF(B857="", "Not Disclosed", B857)</f>
        <v>Male</v>
      </c>
      <c r="H857" s="4">
        <f>IF(F857="Not Rated", 0, D857 * VLOOKUP(C857, BonusRules!$A$2:$F$13, MATCH(F857, BonusRules!$B$1:$F$1, 0), FALSE))</f>
        <v>3136.3500000000004</v>
      </c>
      <c r="I857">
        <f>D857 + H857</f>
        <v>92746.35</v>
      </c>
      <c r="J857">
        <f t="shared" si="26"/>
        <v>1</v>
      </c>
      <c r="K857" t="str">
        <f t="shared" si="27"/>
        <v>80K-90K</v>
      </c>
    </row>
    <row r="858" spans="1:11" ht="15.75">
      <c r="A858" t="s">
        <v>902</v>
      </c>
      <c r="B858" t="s">
        <v>12</v>
      </c>
      <c r="C858" t="s">
        <v>50</v>
      </c>
      <c r="D858">
        <v>58100</v>
      </c>
      <c r="E858" t="s">
        <v>21</v>
      </c>
      <c r="F858" t="s">
        <v>10</v>
      </c>
      <c r="G858" t="str">
        <f>IF(B858="", "Not Disclosed", B858)</f>
        <v>Female</v>
      </c>
      <c r="H858" s="4">
        <f>IF(F858="Not Rated", 0, D858 * VLOOKUP(C858, BonusRules!$A$2:$F$13, MATCH(F858, BonusRules!$B$1:$F$1, 0), FALSE))</f>
        <v>3137.4</v>
      </c>
      <c r="I858">
        <f>D858 + H858</f>
        <v>61237.4</v>
      </c>
      <c r="J858">
        <f t="shared" si="26"/>
        <v>1</v>
      </c>
      <c r="K858" t="str">
        <f t="shared" si="27"/>
        <v>50K-60K</v>
      </c>
    </row>
    <row r="859" spans="1:11" ht="15.75">
      <c r="A859" t="s">
        <v>465</v>
      </c>
      <c r="B859" t="s">
        <v>7</v>
      </c>
      <c r="C859" t="s">
        <v>67</v>
      </c>
      <c r="D859">
        <v>90130</v>
      </c>
      <c r="E859" t="s">
        <v>21</v>
      </c>
      <c r="F859" t="s">
        <v>14</v>
      </c>
      <c r="G859" t="str">
        <f>IF(B859="", "Not Disclosed", B859)</f>
        <v>Male</v>
      </c>
      <c r="H859" s="4">
        <f>IF(F859="Not Rated", 0, D859 * VLOOKUP(C859, BonusRules!$A$2:$F$13, MATCH(F859, BonusRules!$B$1:$F$1, 0), FALSE))</f>
        <v>3154.55</v>
      </c>
      <c r="I859">
        <f>D859 + H859</f>
        <v>93284.55</v>
      </c>
      <c r="J859">
        <f t="shared" si="26"/>
        <v>0</v>
      </c>
      <c r="K859" t="str">
        <f t="shared" si="27"/>
        <v>90K-100K</v>
      </c>
    </row>
    <row r="860" spans="1:11" ht="15.75">
      <c r="A860" t="s">
        <v>151</v>
      </c>
      <c r="B860" t="s">
        <v>7</v>
      </c>
      <c r="C860" t="s">
        <v>8</v>
      </c>
      <c r="D860">
        <v>62200</v>
      </c>
      <c r="E860" t="s">
        <v>21</v>
      </c>
      <c r="F860" t="s">
        <v>10</v>
      </c>
      <c r="G860" t="str">
        <f>IF(B860="", "Not Disclosed", B860)</f>
        <v>Male</v>
      </c>
      <c r="H860" s="4">
        <f>IF(F860="Not Rated", 0, D860 * VLOOKUP(C860, BonusRules!$A$2:$F$13, MATCH(F860, BonusRules!$B$1:$F$1, 0), FALSE))</f>
        <v>3172.2</v>
      </c>
      <c r="I860">
        <f>D860 + H860</f>
        <v>65372.2</v>
      </c>
      <c r="J860">
        <f t="shared" si="26"/>
        <v>1</v>
      </c>
      <c r="K860" t="str">
        <f t="shared" si="27"/>
        <v>60K-70K</v>
      </c>
    </row>
    <row r="861" spans="1:11" ht="15.75">
      <c r="A861" t="s">
        <v>886</v>
      </c>
      <c r="B861" t="s">
        <v>12</v>
      </c>
      <c r="C861" t="s">
        <v>23</v>
      </c>
      <c r="D861">
        <v>113760</v>
      </c>
      <c r="E861" t="s">
        <v>21</v>
      </c>
      <c r="F861" t="s">
        <v>14</v>
      </c>
      <c r="G861" t="str">
        <f>IF(B861="", "Not Disclosed", B861)</f>
        <v>Female</v>
      </c>
      <c r="H861" s="4">
        <f>IF(F861="Not Rated", 0, D861 * VLOOKUP(C861, BonusRules!$A$2:$F$13, MATCH(F861, BonusRules!$B$1:$F$1, 0), FALSE))</f>
        <v>3185.28</v>
      </c>
      <c r="I861">
        <f>D861 + H861</f>
        <v>116945.28</v>
      </c>
      <c r="J861">
        <f t="shared" si="26"/>
        <v>0</v>
      </c>
      <c r="K861" t="str">
        <f t="shared" si="27"/>
        <v>110K-120K</v>
      </c>
    </row>
    <row r="862" spans="1:11" ht="15.75">
      <c r="A862" t="s">
        <v>243</v>
      </c>
      <c r="B862" t="s">
        <v>12</v>
      </c>
      <c r="C862" t="s">
        <v>50</v>
      </c>
      <c r="D862">
        <v>97400</v>
      </c>
      <c r="E862" t="s">
        <v>9</v>
      </c>
      <c r="F862" t="s">
        <v>14</v>
      </c>
      <c r="G862" t="str">
        <f>IF(B862="", "Not Disclosed", B862)</f>
        <v>Female</v>
      </c>
      <c r="H862" s="4">
        <f>IF(F862="Not Rated", 0, D862 * VLOOKUP(C862, BonusRules!$A$2:$F$13, MATCH(F862, BonusRules!$B$1:$F$1, 0), FALSE))</f>
        <v>3214.2000000000003</v>
      </c>
      <c r="I862">
        <f>D862 + H862</f>
        <v>100614.2</v>
      </c>
      <c r="J862">
        <f t="shared" si="26"/>
        <v>0</v>
      </c>
      <c r="K862" t="str">
        <f t="shared" si="27"/>
        <v>90K-100K</v>
      </c>
    </row>
    <row r="863" spans="1:11" ht="15.75">
      <c r="A863" t="s">
        <v>307</v>
      </c>
      <c r="B863" t="s">
        <v>12</v>
      </c>
      <c r="C863" t="s">
        <v>31</v>
      </c>
      <c r="D863">
        <v>60760</v>
      </c>
      <c r="E863" t="s">
        <v>9</v>
      </c>
      <c r="F863" t="s">
        <v>10</v>
      </c>
      <c r="G863" t="str">
        <f>IF(B863="", "Not Disclosed", B863)</f>
        <v>Female</v>
      </c>
      <c r="H863" s="4">
        <f>IF(F863="Not Rated", 0, D863 * VLOOKUP(C863, BonusRules!$A$2:$F$13, MATCH(F863, BonusRules!$B$1:$F$1, 0), FALSE))</f>
        <v>3220.2799999999997</v>
      </c>
      <c r="I863">
        <f>D863 + H863</f>
        <v>63980.28</v>
      </c>
      <c r="J863">
        <f t="shared" si="26"/>
        <v>1</v>
      </c>
      <c r="K863" t="str">
        <f t="shared" si="27"/>
        <v>60K-70K</v>
      </c>
    </row>
    <row r="864" spans="1:11" ht="15.75">
      <c r="A864" t="s">
        <v>905</v>
      </c>
      <c r="B864" t="s">
        <v>7</v>
      </c>
      <c r="C864" t="s">
        <v>13</v>
      </c>
      <c r="D864">
        <v>92940</v>
      </c>
      <c r="E864" t="s">
        <v>9</v>
      </c>
      <c r="F864" t="s">
        <v>14</v>
      </c>
      <c r="G864" t="str">
        <f>IF(B864="", "Not Disclosed", B864)</f>
        <v>Male</v>
      </c>
      <c r="H864" s="4">
        <f>IF(F864="Not Rated", 0, D864 * VLOOKUP(C864, BonusRules!$A$2:$F$13, MATCH(F864, BonusRules!$B$1:$F$1, 0), FALSE))</f>
        <v>3252.9</v>
      </c>
      <c r="I864">
        <f>D864 + H864</f>
        <v>96192.9</v>
      </c>
      <c r="J864">
        <f t="shared" si="26"/>
        <v>0</v>
      </c>
      <c r="K864" t="str">
        <f t="shared" si="27"/>
        <v>90K-100K</v>
      </c>
    </row>
    <row r="865" spans="1:11" ht="15.75">
      <c r="A865" t="s">
        <v>218</v>
      </c>
      <c r="B865" t="s">
        <v>12</v>
      </c>
      <c r="C865" t="s">
        <v>50</v>
      </c>
      <c r="D865">
        <v>98640</v>
      </c>
      <c r="E865" t="s">
        <v>21</v>
      </c>
      <c r="F865" t="s">
        <v>14</v>
      </c>
      <c r="G865" t="str">
        <f>IF(B865="", "Not Disclosed", B865)</f>
        <v>Female</v>
      </c>
      <c r="H865" s="4">
        <f>IF(F865="Not Rated", 0, D865 * VLOOKUP(C865, BonusRules!$A$2:$F$13, MATCH(F865, BonusRules!$B$1:$F$1, 0), FALSE))</f>
        <v>3255.1200000000003</v>
      </c>
      <c r="I865">
        <f>D865 + H865</f>
        <v>101895.12</v>
      </c>
      <c r="J865">
        <f t="shared" si="26"/>
        <v>0</v>
      </c>
      <c r="K865" t="str">
        <f t="shared" si="27"/>
        <v>90K-100K</v>
      </c>
    </row>
    <row r="866" spans="1:11" ht="15.75">
      <c r="A866" t="s">
        <v>519</v>
      </c>
      <c r="B866" t="s">
        <v>12</v>
      </c>
      <c r="C866" t="s">
        <v>50</v>
      </c>
      <c r="D866">
        <v>60440</v>
      </c>
      <c r="E866" t="s">
        <v>9</v>
      </c>
      <c r="F866" t="s">
        <v>10</v>
      </c>
      <c r="G866" t="str">
        <f>IF(B866="", "Not Disclosed", B866)</f>
        <v>Female</v>
      </c>
      <c r="H866" s="4">
        <f>IF(F866="Not Rated", 0, D866 * VLOOKUP(C866, BonusRules!$A$2:$F$13, MATCH(F866, BonusRules!$B$1:$F$1, 0), FALSE))</f>
        <v>3263.7599999999998</v>
      </c>
      <c r="I866">
        <f>D866 + H866</f>
        <v>63703.76</v>
      </c>
      <c r="J866">
        <f t="shared" si="26"/>
        <v>1</v>
      </c>
      <c r="K866" t="str">
        <f t="shared" si="27"/>
        <v>60K-70K</v>
      </c>
    </row>
    <row r="867" spans="1:11" ht="15.75">
      <c r="A867" t="s">
        <v>71</v>
      </c>
      <c r="B867" t="s">
        <v>12</v>
      </c>
      <c r="C867" t="s">
        <v>27</v>
      </c>
      <c r="D867">
        <v>60580</v>
      </c>
      <c r="E867" t="s">
        <v>9</v>
      </c>
      <c r="F867" t="s">
        <v>10</v>
      </c>
      <c r="G867" t="str">
        <f>IF(B867="", "Not Disclosed", B867)</f>
        <v>Female</v>
      </c>
      <c r="H867" s="4">
        <f>IF(F867="Not Rated", 0, D867 * VLOOKUP(C867, BonusRules!$A$2:$F$13, MATCH(F867, BonusRules!$B$1:$F$1, 0), FALSE))</f>
        <v>3271.32</v>
      </c>
      <c r="I867">
        <f>D867 + H867</f>
        <v>63851.32</v>
      </c>
      <c r="J867">
        <f t="shared" si="26"/>
        <v>1</v>
      </c>
      <c r="K867" t="str">
        <f t="shared" si="27"/>
        <v>60K-70K</v>
      </c>
    </row>
    <row r="868" spans="1:11" ht="15.75">
      <c r="A868" t="s">
        <v>290</v>
      </c>
      <c r="B868" t="s">
        <v>12</v>
      </c>
      <c r="C868" t="s">
        <v>50</v>
      </c>
      <c r="D868">
        <v>99680</v>
      </c>
      <c r="E868" t="s">
        <v>21</v>
      </c>
      <c r="F868" t="s">
        <v>14</v>
      </c>
      <c r="G868" t="str">
        <f>IF(B868="", "Not Disclosed", B868)</f>
        <v>Female</v>
      </c>
      <c r="H868" s="4">
        <f>IF(F868="Not Rated", 0, D868 * VLOOKUP(C868, BonusRules!$A$2:$F$13, MATCH(F868, BonusRules!$B$1:$F$1, 0), FALSE))</f>
        <v>3289.44</v>
      </c>
      <c r="I868">
        <f>D868 + H868</f>
        <v>102969.44</v>
      </c>
      <c r="J868">
        <f t="shared" si="26"/>
        <v>0</v>
      </c>
      <c r="K868" t="str">
        <f t="shared" si="27"/>
        <v>90K-100K</v>
      </c>
    </row>
    <row r="869" spans="1:11" ht="15.75">
      <c r="A869" t="s">
        <v>868</v>
      </c>
      <c r="B869" t="s">
        <v>7</v>
      </c>
      <c r="C869" t="s">
        <v>13</v>
      </c>
      <c r="D869">
        <v>94020</v>
      </c>
      <c r="E869" t="s">
        <v>17</v>
      </c>
      <c r="F869" t="s">
        <v>14</v>
      </c>
      <c r="G869" t="str">
        <f>IF(B869="", "Not Disclosed", B869)</f>
        <v>Male</v>
      </c>
      <c r="H869" s="4">
        <f>IF(F869="Not Rated", 0, D869 * VLOOKUP(C869, BonusRules!$A$2:$F$13, MATCH(F869, BonusRules!$B$1:$F$1, 0), FALSE))</f>
        <v>3290.7000000000003</v>
      </c>
      <c r="I869">
        <f>D869 + H869</f>
        <v>97310.7</v>
      </c>
      <c r="J869">
        <f t="shared" si="26"/>
        <v>0</v>
      </c>
      <c r="K869" t="str">
        <f t="shared" si="27"/>
        <v>90K-100K</v>
      </c>
    </row>
    <row r="870" spans="1:11" ht="15.75">
      <c r="A870" t="s">
        <v>79</v>
      </c>
      <c r="B870" t="s">
        <v>12</v>
      </c>
      <c r="C870" t="s">
        <v>37</v>
      </c>
      <c r="D870">
        <v>81720</v>
      </c>
      <c r="E870" t="s">
        <v>17</v>
      </c>
      <c r="F870" t="s">
        <v>10</v>
      </c>
      <c r="G870" t="str">
        <f>IF(B870="", "Not Disclosed", B870)</f>
        <v>Female</v>
      </c>
      <c r="H870" s="4">
        <f>IF(F870="Not Rated", 0, D870 * VLOOKUP(C870, BonusRules!$A$2:$F$13, MATCH(F870, BonusRules!$B$1:$F$1, 0), FALSE))</f>
        <v>3350.52</v>
      </c>
      <c r="I870">
        <f>D870 + H870</f>
        <v>85070.52</v>
      </c>
      <c r="J870">
        <f t="shared" si="26"/>
        <v>1</v>
      </c>
      <c r="K870" t="str">
        <f t="shared" si="27"/>
        <v>80K-90K</v>
      </c>
    </row>
    <row r="871" spans="1:11" ht="15.75">
      <c r="A871" t="s">
        <v>175</v>
      </c>
      <c r="B871" t="s">
        <v>7</v>
      </c>
      <c r="C871" t="s">
        <v>42</v>
      </c>
      <c r="D871">
        <v>56830</v>
      </c>
      <c r="E871" t="s">
        <v>21</v>
      </c>
      <c r="F871" t="s">
        <v>10</v>
      </c>
      <c r="G871" t="str">
        <f>IF(B871="", "Not Disclosed", B871)</f>
        <v>Male</v>
      </c>
      <c r="H871" s="4">
        <f>IF(F871="Not Rated", 0, D871 * VLOOKUP(C871, BonusRules!$A$2:$F$13, MATCH(F871, BonusRules!$B$1:$F$1, 0), FALSE))</f>
        <v>3352.97</v>
      </c>
      <c r="I871">
        <f>D871 + H871</f>
        <v>60182.97</v>
      </c>
      <c r="J871">
        <f t="shared" si="26"/>
        <v>1</v>
      </c>
      <c r="K871" t="str">
        <f t="shared" si="27"/>
        <v>50K-60K</v>
      </c>
    </row>
    <row r="872" spans="1:11" ht="15.75">
      <c r="A872" t="s">
        <v>589</v>
      </c>
      <c r="B872" t="s">
        <v>7</v>
      </c>
      <c r="C872" t="s">
        <v>53</v>
      </c>
      <c r="D872">
        <v>57930</v>
      </c>
      <c r="E872" t="s">
        <v>17</v>
      </c>
      <c r="F872" t="s">
        <v>10</v>
      </c>
      <c r="G872" t="str">
        <f>IF(B872="", "Not Disclosed", B872)</f>
        <v>Male</v>
      </c>
      <c r="H872" s="4">
        <f>IF(F872="Not Rated", 0, D872 * VLOOKUP(C872, BonusRules!$A$2:$F$13, MATCH(F872, BonusRules!$B$1:$F$1, 0), FALSE))</f>
        <v>3359.94</v>
      </c>
      <c r="I872">
        <f>D872 + H872</f>
        <v>61289.94</v>
      </c>
      <c r="J872">
        <f t="shared" si="26"/>
        <v>1</v>
      </c>
      <c r="K872" t="str">
        <f t="shared" si="27"/>
        <v>50K-60K</v>
      </c>
    </row>
    <row r="873" spans="1:11" ht="15.75">
      <c r="A873" t="s">
        <v>337</v>
      </c>
      <c r="B873" t="s">
        <v>7</v>
      </c>
      <c r="C873" t="s">
        <v>42</v>
      </c>
      <c r="D873">
        <v>84170</v>
      </c>
      <c r="E873" t="s">
        <v>17</v>
      </c>
      <c r="F873" t="s">
        <v>14</v>
      </c>
      <c r="G873" t="str">
        <f>IF(B873="", "Not Disclosed", B873)</f>
        <v>Male</v>
      </c>
      <c r="H873" s="4">
        <f>IF(F873="Not Rated", 0, D873 * VLOOKUP(C873, BonusRules!$A$2:$F$13, MATCH(F873, BonusRules!$B$1:$F$1, 0), FALSE))</f>
        <v>3366.8</v>
      </c>
      <c r="I873">
        <f>D873 + H873</f>
        <v>87536.8</v>
      </c>
      <c r="J873">
        <f t="shared" si="26"/>
        <v>1</v>
      </c>
      <c r="K873" t="str">
        <f t="shared" si="27"/>
        <v>80K-90K</v>
      </c>
    </row>
    <row r="874" spans="1:11" ht="15.75">
      <c r="A874" t="s">
        <v>75</v>
      </c>
      <c r="C874" t="s">
        <v>42</v>
      </c>
      <c r="D874">
        <v>84680</v>
      </c>
      <c r="E874" t="s">
        <v>9</v>
      </c>
      <c r="F874" t="s">
        <v>14</v>
      </c>
      <c r="G874" t="str">
        <f>IF(B874="", "Not Disclosed", B874)</f>
        <v>Not Disclosed</v>
      </c>
      <c r="H874" s="4">
        <f>IF(F874="Not Rated", 0, D874 * VLOOKUP(C874, BonusRules!$A$2:$F$13, MATCH(F874, BonusRules!$B$1:$F$1, 0), FALSE))</f>
        <v>3387.2000000000003</v>
      </c>
      <c r="I874">
        <f>D874 + H874</f>
        <v>88067.199999999997</v>
      </c>
      <c r="J874">
        <f t="shared" si="26"/>
        <v>1</v>
      </c>
      <c r="K874" t="str">
        <f t="shared" si="27"/>
        <v>80K-90K</v>
      </c>
    </row>
    <row r="875" spans="1:11" ht="15.75">
      <c r="A875" t="s">
        <v>460</v>
      </c>
      <c r="B875" t="s">
        <v>7</v>
      </c>
      <c r="C875" t="s">
        <v>37</v>
      </c>
      <c r="D875">
        <v>106170</v>
      </c>
      <c r="E875" t="s">
        <v>17</v>
      </c>
      <c r="F875" t="s">
        <v>14</v>
      </c>
      <c r="G875" t="str">
        <f>IF(B875="", "Not Disclosed", B875)</f>
        <v>Male</v>
      </c>
      <c r="H875" s="4">
        <f>IF(F875="Not Rated", 0, D875 * VLOOKUP(C875, BonusRules!$A$2:$F$13, MATCH(F875, BonusRules!$B$1:$F$1, 0), FALSE))</f>
        <v>3397.44</v>
      </c>
      <c r="I875">
        <f>D875 + H875</f>
        <v>109567.44</v>
      </c>
      <c r="J875">
        <f t="shared" si="26"/>
        <v>0</v>
      </c>
      <c r="K875" t="str">
        <f t="shared" si="27"/>
        <v>100K-110K</v>
      </c>
    </row>
    <row r="876" spans="1:11" ht="15.75">
      <c r="A876" t="s">
        <v>958</v>
      </c>
      <c r="B876" t="s">
        <v>7</v>
      </c>
      <c r="C876" t="s">
        <v>13</v>
      </c>
      <c r="D876">
        <v>98110</v>
      </c>
      <c r="E876" t="s">
        <v>17</v>
      </c>
      <c r="F876" t="s">
        <v>14</v>
      </c>
      <c r="G876" t="str">
        <f>IF(B876="", "Not Disclosed", B876)</f>
        <v>Male</v>
      </c>
      <c r="H876" s="4">
        <f>IF(F876="Not Rated", 0, D876 * VLOOKUP(C876, BonusRules!$A$2:$F$13, MATCH(F876, BonusRules!$B$1:$F$1, 0), FALSE))</f>
        <v>3433.8500000000004</v>
      </c>
      <c r="I876">
        <f>D876 + H876</f>
        <v>101543.85</v>
      </c>
      <c r="J876">
        <f t="shared" si="26"/>
        <v>0</v>
      </c>
      <c r="K876" t="str">
        <f t="shared" si="27"/>
        <v>90K-100K</v>
      </c>
    </row>
    <row r="877" spans="1:11" ht="15.75">
      <c r="A877" t="s">
        <v>87</v>
      </c>
      <c r="B877" t="s">
        <v>12</v>
      </c>
      <c r="C877" t="s">
        <v>37</v>
      </c>
      <c r="D877">
        <v>107660</v>
      </c>
      <c r="E877" t="s">
        <v>17</v>
      </c>
      <c r="F877" t="s">
        <v>14</v>
      </c>
      <c r="G877" t="str">
        <f>IF(B877="", "Not Disclosed", B877)</f>
        <v>Female</v>
      </c>
      <c r="H877" s="4">
        <f>IF(F877="Not Rated", 0, D877 * VLOOKUP(C877, BonusRules!$A$2:$F$13, MATCH(F877, BonusRules!$B$1:$F$1, 0), FALSE))</f>
        <v>3445.12</v>
      </c>
      <c r="I877">
        <f>D877 + H877</f>
        <v>111105.12</v>
      </c>
      <c r="J877">
        <f t="shared" si="26"/>
        <v>0</v>
      </c>
      <c r="K877" t="str">
        <f t="shared" si="27"/>
        <v>100K-110K</v>
      </c>
    </row>
    <row r="878" spans="1:11" ht="15.75">
      <c r="A878" t="s">
        <v>754</v>
      </c>
      <c r="B878" t="s">
        <v>12</v>
      </c>
      <c r="C878" t="s">
        <v>37</v>
      </c>
      <c r="D878">
        <v>108450</v>
      </c>
      <c r="E878" t="s">
        <v>9</v>
      </c>
      <c r="F878" t="s">
        <v>14</v>
      </c>
      <c r="G878" t="str">
        <f>IF(B878="", "Not Disclosed", B878)</f>
        <v>Female</v>
      </c>
      <c r="H878" s="4">
        <f>IF(F878="Not Rated", 0, D878 * VLOOKUP(C878, BonusRules!$A$2:$F$13, MATCH(F878, BonusRules!$B$1:$F$1, 0), FALSE))</f>
        <v>3470.4</v>
      </c>
      <c r="I878">
        <f>D878 + H878</f>
        <v>111920.4</v>
      </c>
      <c r="J878">
        <f t="shared" si="26"/>
        <v>0</v>
      </c>
      <c r="K878" t="str">
        <f t="shared" si="27"/>
        <v>100K-110K</v>
      </c>
    </row>
    <row r="879" spans="1:11" ht="15.75">
      <c r="A879" t="s">
        <v>899</v>
      </c>
      <c r="B879" t="s">
        <v>7</v>
      </c>
      <c r="C879" t="s">
        <v>34</v>
      </c>
      <c r="D879">
        <v>70270</v>
      </c>
      <c r="E879" t="s">
        <v>17</v>
      </c>
      <c r="F879" t="s">
        <v>10</v>
      </c>
      <c r="G879" t="str">
        <f>IF(B879="", "Not Disclosed", B879)</f>
        <v>Male</v>
      </c>
      <c r="H879" s="4">
        <f>IF(F879="Not Rated", 0, D879 * VLOOKUP(C879, BonusRules!$A$2:$F$13, MATCH(F879, BonusRules!$B$1:$F$1, 0), FALSE))</f>
        <v>3513.5</v>
      </c>
      <c r="I879">
        <f>D879 + H879</f>
        <v>73783.5</v>
      </c>
      <c r="J879">
        <f t="shared" si="26"/>
        <v>1</v>
      </c>
      <c r="K879" t="str">
        <f t="shared" si="27"/>
        <v>70K-80K</v>
      </c>
    </row>
    <row r="880" spans="1:11" ht="15.75">
      <c r="A880" t="s">
        <v>942</v>
      </c>
      <c r="B880" t="s">
        <v>12</v>
      </c>
      <c r="C880" t="s">
        <v>42</v>
      </c>
      <c r="D880">
        <v>59560</v>
      </c>
      <c r="E880" t="s">
        <v>21</v>
      </c>
      <c r="F880" t="s">
        <v>10</v>
      </c>
      <c r="G880" t="str">
        <f>IF(B880="", "Not Disclosed", B880)</f>
        <v>Female</v>
      </c>
      <c r="H880" s="4">
        <f>IF(F880="Not Rated", 0, D880 * VLOOKUP(C880, BonusRules!$A$2:$F$13, MATCH(F880, BonusRules!$B$1:$F$1, 0), FALSE))</f>
        <v>3514.04</v>
      </c>
      <c r="I880">
        <f>D880 + H880</f>
        <v>63074.04</v>
      </c>
      <c r="J880">
        <f t="shared" si="26"/>
        <v>1</v>
      </c>
      <c r="K880" t="str">
        <f t="shared" si="27"/>
        <v>50K-60K</v>
      </c>
    </row>
    <row r="881" spans="1:11" ht="15.75">
      <c r="A881" t="s">
        <v>141</v>
      </c>
      <c r="B881" t="s">
        <v>7</v>
      </c>
      <c r="C881" t="s">
        <v>42</v>
      </c>
      <c r="D881">
        <v>88330</v>
      </c>
      <c r="E881" t="s">
        <v>21</v>
      </c>
      <c r="F881" t="s">
        <v>14</v>
      </c>
      <c r="G881" t="str">
        <f>IF(B881="", "Not Disclosed", B881)</f>
        <v>Male</v>
      </c>
      <c r="H881" s="4">
        <f>IF(F881="Not Rated", 0, D881 * VLOOKUP(C881, BonusRules!$A$2:$F$13, MATCH(F881, BonusRules!$B$1:$F$1, 0), FALSE))</f>
        <v>3533.2000000000003</v>
      </c>
      <c r="I881">
        <f>D881 + H881</f>
        <v>91863.2</v>
      </c>
      <c r="J881">
        <f t="shared" si="26"/>
        <v>1</v>
      </c>
      <c r="K881" t="str">
        <f t="shared" si="27"/>
        <v>80K-90K</v>
      </c>
    </row>
    <row r="882" spans="1:11" ht="15.75">
      <c r="A882" t="s">
        <v>316</v>
      </c>
      <c r="B882" t="s">
        <v>7</v>
      </c>
      <c r="C882" t="s">
        <v>27</v>
      </c>
      <c r="D882">
        <v>65570</v>
      </c>
      <c r="E882" t="s">
        <v>21</v>
      </c>
      <c r="F882" t="s">
        <v>10</v>
      </c>
      <c r="G882" t="str">
        <f>IF(B882="", "Not Disclosed", B882)</f>
        <v>Male</v>
      </c>
      <c r="H882" s="4">
        <f>IF(F882="Not Rated", 0, D882 * VLOOKUP(C882, BonusRules!$A$2:$F$13, MATCH(F882, BonusRules!$B$1:$F$1, 0), FALSE))</f>
        <v>3540.7799999999997</v>
      </c>
      <c r="I882">
        <f>D882 + H882</f>
        <v>69110.78</v>
      </c>
      <c r="J882">
        <f t="shared" si="26"/>
        <v>1</v>
      </c>
      <c r="K882" t="str">
        <f t="shared" si="27"/>
        <v>60K-70K</v>
      </c>
    </row>
    <row r="883" spans="1:11" ht="15.75">
      <c r="A883" t="s">
        <v>488</v>
      </c>
      <c r="B883" t="s">
        <v>7</v>
      </c>
      <c r="C883" t="s">
        <v>37</v>
      </c>
      <c r="D883">
        <v>111910</v>
      </c>
      <c r="E883" t="s">
        <v>17</v>
      </c>
      <c r="F883" t="s">
        <v>14</v>
      </c>
      <c r="G883" t="str">
        <f>IF(B883="", "Not Disclosed", B883)</f>
        <v>Male</v>
      </c>
      <c r="H883" s="4">
        <f>IF(F883="Not Rated", 0, D883 * VLOOKUP(C883, BonusRules!$A$2:$F$13, MATCH(F883, BonusRules!$B$1:$F$1, 0), FALSE))</f>
        <v>3581.12</v>
      </c>
      <c r="I883">
        <f>D883 + H883</f>
        <v>115491.12</v>
      </c>
      <c r="J883">
        <f t="shared" si="26"/>
        <v>0</v>
      </c>
      <c r="K883" t="str">
        <f t="shared" si="27"/>
        <v>110K-120K</v>
      </c>
    </row>
    <row r="884" spans="1:11" ht="15.75">
      <c r="A884" t="s">
        <v>221</v>
      </c>
      <c r="C884" t="s">
        <v>13</v>
      </c>
      <c r="D884">
        <v>103240</v>
      </c>
      <c r="E884" t="s">
        <v>21</v>
      </c>
      <c r="F884" t="s">
        <v>14</v>
      </c>
      <c r="G884" t="str">
        <f>IF(B884="", "Not Disclosed", B884)</f>
        <v>Not Disclosed</v>
      </c>
      <c r="H884" s="4">
        <f>IF(F884="Not Rated", 0, D884 * VLOOKUP(C884, BonusRules!$A$2:$F$13, MATCH(F884, BonusRules!$B$1:$F$1, 0), FALSE))</f>
        <v>3613.4000000000005</v>
      </c>
      <c r="I884">
        <f>D884 + H884</f>
        <v>106853.4</v>
      </c>
      <c r="J884">
        <f t="shared" si="26"/>
        <v>0</v>
      </c>
      <c r="K884" t="str">
        <f t="shared" si="27"/>
        <v>100K-110K</v>
      </c>
    </row>
    <row r="885" spans="1:11" ht="15.75">
      <c r="A885" t="s">
        <v>400</v>
      </c>
      <c r="B885" t="s">
        <v>12</v>
      </c>
      <c r="C885" t="s">
        <v>67</v>
      </c>
      <c r="D885">
        <v>104900</v>
      </c>
      <c r="E885" t="s">
        <v>17</v>
      </c>
      <c r="F885" t="s">
        <v>14</v>
      </c>
      <c r="G885" t="str">
        <f>IF(B885="", "Not Disclosed", B885)</f>
        <v>Female</v>
      </c>
      <c r="H885" s="4">
        <f>IF(F885="Not Rated", 0, D885 * VLOOKUP(C885, BonusRules!$A$2:$F$13, MATCH(F885, BonusRules!$B$1:$F$1, 0), FALSE))</f>
        <v>3671.5000000000005</v>
      </c>
      <c r="I885">
        <f>D885 + H885</f>
        <v>108571.5</v>
      </c>
      <c r="J885">
        <f t="shared" si="26"/>
        <v>0</v>
      </c>
      <c r="K885" t="str">
        <f t="shared" si="27"/>
        <v>100K-110K</v>
      </c>
    </row>
    <row r="886" spans="1:11" ht="15.75">
      <c r="A886" t="s">
        <v>230</v>
      </c>
      <c r="B886" t="s">
        <v>12</v>
      </c>
      <c r="C886" t="s">
        <v>37</v>
      </c>
      <c r="D886">
        <v>89830</v>
      </c>
      <c r="E886" t="s">
        <v>21</v>
      </c>
      <c r="F886" t="s">
        <v>10</v>
      </c>
      <c r="G886" t="str">
        <f>IF(B886="", "Not Disclosed", B886)</f>
        <v>Female</v>
      </c>
      <c r="H886" s="4">
        <f>IF(F886="Not Rated", 0, D886 * VLOOKUP(C886, BonusRules!$A$2:$F$13, MATCH(F886, BonusRules!$B$1:$F$1, 0), FALSE))</f>
        <v>3683.03</v>
      </c>
      <c r="I886">
        <f>D886 + H886</f>
        <v>93513.03</v>
      </c>
      <c r="J886">
        <f t="shared" si="26"/>
        <v>1</v>
      </c>
      <c r="K886" t="str">
        <f t="shared" si="27"/>
        <v>80K-90K</v>
      </c>
    </row>
    <row r="887" spans="1:11" ht="15.75">
      <c r="A887" t="s">
        <v>839</v>
      </c>
      <c r="B887" t="s">
        <v>12</v>
      </c>
      <c r="C887" t="s">
        <v>23</v>
      </c>
      <c r="D887">
        <v>75970</v>
      </c>
      <c r="E887" t="s">
        <v>17</v>
      </c>
      <c r="F887" t="s">
        <v>10</v>
      </c>
      <c r="G887" t="str">
        <f>IF(B887="", "Not Disclosed", B887)</f>
        <v>Female</v>
      </c>
      <c r="H887" s="4">
        <f>IF(F887="Not Rated", 0, D887 * VLOOKUP(C887, BonusRules!$A$2:$F$13, MATCH(F887, BonusRules!$B$1:$F$1, 0), FALSE))</f>
        <v>3722.53</v>
      </c>
      <c r="I887">
        <f>D887 + H887</f>
        <v>79692.53</v>
      </c>
      <c r="J887">
        <f t="shared" si="26"/>
        <v>1</v>
      </c>
      <c r="K887" t="str">
        <f t="shared" si="27"/>
        <v>70K-80K</v>
      </c>
    </row>
    <row r="888" spans="1:11" ht="15.75">
      <c r="A888" t="s">
        <v>779</v>
      </c>
      <c r="B888" t="s">
        <v>12</v>
      </c>
      <c r="C888" t="s">
        <v>13</v>
      </c>
      <c r="D888">
        <v>86740</v>
      </c>
      <c r="E888" t="s">
        <v>9</v>
      </c>
      <c r="F888" t="s">
        <v>10</v>
      </c>
      <c r="G888" t="str">
        <f>IF(B888="", "Not Disclosed", B888)</f>
        <v>Female</v>
      </c>
      <c r="H888" s="4">
        <f>IF(F888="Not Rated", 0, D888 * VLOOKUP(C888, BonusRules!$A$2:$F$13, MATCH(F888, BonusRules!$B$1:$F$1, 0), FALSE))</f>
        <v>3729.8199999999997</v>
      </c>
      <c r="I888">
        <f>D888 + H888</f>
        <v>90469.82</v>
      </c>
      <c r="J888">
        <f t="shared" si="26"/>
        <v>1</v>
      </c>
      <c r="K888" t="str">
        <f t="shared" si="27"/>
        <v>80K-90K</v>
      </c>
    </row>
    <row r="889" spans="1:11" ht="15.75">
      <c r="A889" t="s">
        <v>652</v>
      </c>
      <c r="B889" t="s">
        <v>12</v>
      </c>
      <c r="C889" t="s">
        <v>50</v>
      </c>
      <c r="D889">
        <v>115980</v>
      </c>
      <c r="E889" t="s">
        <v>17</v>
      </c>
      <c r="F889" t="s">
        <v>14</v>
      </c>
      <c r="G889" t="str">
        <f>IF(B889="", "Not Disclosed", B889)</f>
        <v>Female</v>
      </c>
      <c r="H889" s="4">
        <f>IF(F889="Not Rated", 0, D889 * VLOOKUP(C889, BonusRules!$A$2:$F$13, MATCH(F889, BonusRules!$B$1:$F$1, 0), FALSE))</f>
        <v>3827.34</v>
      </c>
      <c r="I889">
        <f>D889 + H889</f>
        <v>119807.34</v>
      </c>
      <c r="J889">
        <f t="shared" si="26"/>
        <v>0</v>
      </c>
      <c r="K889" t="str">
        <f t="shared" si="27"/>
        <v>110K-120K</v>
      </c>
    </row>
    <row r="890" spans="1:11" ht="15.75">
      <c r="A890" t="s">
        <v>431</v>
      </c>
      <c r="B890" t="s">
        <v>12</v>
      </c>
      <c r="C890" t="s">
        <v>67</v>
      </c>
      <c r="D890">
        <v>66020</v>
      </c>
      <c r="E890" t="s">
        <v>9</v>
      </c>
      <c r="F890" t="s">
        <v>10</v>
      </c>
      <c r="G890" t="str">
        <f>IF(B890="", "Not Disclosed", B890)</f>
        <v>Female</v>
      </c>
      <c r="H890" s="4">
        <f>IF(F890="Not Rated", 0, D890 * VLOOKUP(C890, BonusRules!$A$2:$F$13, MATCH(F890, BonusRules!$B$1:$F$1, 0), FALSE))</f>
        <v>3829.1600000000003</v>
      </c>
      <c r="I890">
        <f>D890 + H890</f>
        <v>69849.16</v>
      </c>
      <c r="J890">
        <f t="shared" si="26"/>
        <v>1</v>
      </c>
      <c r="K890" t="str">
        <f t="shared" si="27"/>
        <v>60K-70K</v>
      </c>
    </row>
    <row r="891" spans="1:11" ht="15.75">
      <c r="A891" t="s">
        <v>217</v>
      </c>
      <c r="B891" t="s">
        <v>12</v>
      </c>
      <c r="C891" t="s">
        <v>42</v>
      </c>
      <c r="D891">
        <v>96140</v>
      </c>
      <c r="E891" t="s">
        <v>9</v>
      </c>
      <c r="F891" t="s">
        <v>14</v>
      </c>
      <c r="G891" t="str">
        <f>IF(B891="", "Not Disclosed", B891)</f>
        <v>Female</v>
      </c>
      <c r="H891" s="4">
        <f>IF(F891="Not Rated", 0, D891 * VLOOKUP(C891, BonusRules!$A$2:$F$13, MATCH(F891, BonusRules!$B$1:$F$1, 0), FALSE))</f>
        <v>3845.6</v>
      </c>
      <c r="I891">
        <f>D891 + H891</f>
        <v>99985.600000000006</v>
      </c>
      <c r="J891">
        <f t="shared" si="26"/>
        <v>0</v>
      </c>
      <c r="K891" t="str">
        <f t="shared" si="27"/>
        <v>90K-100K</v>
      </c>
    </row>
    <row r="892" spans="1:11" ht="15.75">
      <c r="A892" t="s">
        <v>188</v>
      </c>
      <c r="B892" t="s">
        <v>7</v>
      </c>
      <c r="C892" t="s">
        <v>27</v>
      </c>
      <c r="D892">
        <v>71330</v>
      </c>
      <c r="E892" t="s">
        <v>21</v>
      </c>
      <c r="F892" t="s">
        <v>10</v>
      </c>
      <c r="G892" t="str">
        <f>IF(B892="", "Not Disclosed", B892)</f>
        <v>Male</v>
      </c>
      <c r="H892" s="4">
        <f>IF(F892="Not Rated", 0, D892 * VLOOKUP(C892, BonusRules!$A$2:$F$13, MATCH(F892, BonusRules!$B$1:$F$1, 0), FALSE))</f>
        <v>3851.82</v>
      </c>
      <c r="I892">
        <f>D892 + H892</f>
        <v>75181.820000000007</v>
      </c>
      <c r="J892">
        <f t="shared" si="26"/>
        <v>1</v>
      </c>
      <c r="K892" t="str">
        <f t="shared" si="27"/>
        <v>70K-80K</v>
      </c>
    </row>
    <row r="893" spans="1:11" ht="15.75">
      <c r="A893" t="s">
        <v>355</v>
      </c>
      <c r="B893" t="s">
        <v>12</v>
      </c>
      <c r="C893" t="s">
        <v>23</v>
      </c>
      <c r="D893">
        <v>80060</v>
      </c>
      <c r="E893" t="s">
        <v>21</v>
      </c>
      <c r="F893" t="s">
        <v>10</v>
      </c>
      <c r="G893" t="str">
        <f>IF(B893="", "Not Disclosed", B893)</f>
        <v>Female</v>
      </c>
      <c r="H893" s="4">
        <f>IF(F893="Not Rated", 0, D893 * VLOOKUP(C893, BonusRules!$A$2:$F$13, MATCH(F893, BonusRules!$B$1:$F$1, 0), FALSE))</f>
        <v>3922.94</v>
      </c>
      <c r="I893">
        <f>D893 + H893</f>
        <v>83982.94</v>
      </c>
      <c r="J893">
        <f t="shared" si="26"/>
        <v>1</v>
      </c>
      <c r="K893" t="str">
        <f t="shared" si="27"/>
        <v>80K-90K</v>
      </c>
    </row>
    <row r="894" spans="1:11" ht="15.75">
      <c r="A894" t="s">
        <v>94</v>
      </c>
      <c r="B894" t="s">
        <v>12</v>
      </c>
      <c r="C894" t="s">
        <v>34</v>
      </c>
      <c r="D894">
        <v>78500</v>
      </c>
      <c r="E894" t="s">
        <v>21</v>
      </c>
      <c r="F894" t="s">
        <v>10</v>
      </c>
      <c r="G894" t="str">
        <f>IF(B894="", "Not Disclosed", B894)</f>
        <v>Female</v>
      </c>
      <c r="H894" s="4">
        <f>IF(F894="Not Rated", 0, D894 * VLOOKUP(C894, BonusRules!$A$2:$F$13, MATCH(F894, BonusRules!$B$1:$F$1, 0), FALSE))</f>
        <v>3925</v>
      </c>
      <c r="I894">
        <f>D894 + H894</f>
        <v>82425</v>
      </c>
      <c r="J894">
        <f t="shared" si="26"/>
        <v>1</v>
      </c>
      <c r="K894" t="str">
        <f t="shared" si="27"/>
        <v>70K-80K</v>
      </c>
    </row>
    <row r="895" spans="1:11" ht="15.75">
      <c r="A895" t="s">
        <v>206</v>
      </c>
      <c r="B895" t="s">
        <v>7</v>
      </c>
      <c r="C895" t="s">
        <v>42</v>
      </c>
      <c r="D895">
        <v>99470</v>
      </c>
      <c r="E895" t="s">
        <v>21</v>
      </c>
      <c r="F895" t="s">
        <v>14</v>
      </c>
      <c r="G895" t="str">
        <f>IF(B895="", "Not Disclosed", B895)</f>
        <v>Male</v>
      </c>
      <c r="H895" s="4">
        <f>IF(F895="Not Rated", 0, D895 * VLOOKUP(C895, BonusRules!$A$2:$F$13, MATCH(F895, BonusRules!$B$1:$F$1, 0), FALSE))</f>
        <v>3978.8</v>
      </c>
      <c r="I895">
        <f>D895 + H895</f>
        <v>103448.8</v>
      </c>
      <c r="J895">
        <f t="shared" si="26"/>
        <v>0</v>
      </c>
      <c r="K895" t="str">
        <f t="shared" si="27"/>
        <v>90K-100K</v>
      </c>
    </row>
    <row r="896" spans="1:11" ht="15.75">
      <c r="A896" t="s">
        <v>772</v>
      </c>
      <c r="B896" t="s">
        <v>12</v>
      </c>
      <c r="C896" t="s">
        <v>13</v>
      </c>
      <c r="D896">
        <v>114430</v>
      </c>
      <c r="E896" t="s">
        <v>9</v>
      </c>
      <c r="F896" t="s">
        <v>14</v>
      </c>
      <c r="G896" t="str">
        <f>IF(B896="", "Not Disclosed", B896)</f>
        <v>Female</v>
      </c>
      <c r="H896" s="4">
        <f>IF(F896="Not Rated", 0, D896 * VLOOKUP(C896, BonusRules!$A$2:$F$13, MATCH(F896, BonusRules!$B$1:$F$1, 0), FALSE))</f>
        <v>4005.05</v>
      </c>
      <c r="I896">
        <f>D896 + H896</f>
        <v>118435.05</v>
      </c>
      <c r="J896">
        <f t="shared" si="26"/>
        <v>0</v>
      </c>
      <c r="K896" t="str">
        <f t="shared" si="27"/>
        <v>110K-120K</v>
      </c>
    </row>
    <row r="897" spans="1:11" ht="15.75">
      <c r="A897" t="s">
        <v>521</v>
      </c>
      <c r="B897" t="s">
        <v>7</v>
      </c>
      <c r="C897" t="s">
        <v>42</v>
      </c>
      <c r="D897">
        <v>67950</v>
      </c>
      <c r="E897" t="s">
        <v>21</v>
      </c>
      <c r="F897" t="s">
        <v>10</v>
      </c>
      <c r="G897" t="str">
        <f>IF(B897="", "Not Disclosed", B897)</f>
        <v>Male</v>
      </c>
      <c r="H897" s="4">
        <f>IF(F897="Not Rated", 0, D897 * VLOOKUP(C897, BonusRules!$A$2:$F$13, MATCH(F897, BonusRules!$B$1:$F$1, 0), FALSE))</f>
        <v>4009.0499999999997</v>
      </c>
      <c r="I897">
        <f>D897 + H897</f>
        <v>71959.05</v>
      </c>
      <c r="J897">
        <f t="shared" si="26"/>
        <v>1</v>
      </c>
      <c r="K897" t="str">
        <f t="shared" si="27"/>
        <v>60K-70K</v>
      </c>
    </row>
    <row r="898" spans="1:11" ht="15.75">
      <c r="A898" t="s">
        <v>81</v>
      </c>
      <c r="B898" t="s">
        <v>12</v>
      </c>
      <c r="C898" t="s">
        <v>67</v>
      </c>
      <c r="D898">
        <v>114600</v>
      </c>
      <c r="E898" t="s">
        <v>9</v>
      </c>
      <c r="F898" t="s">
        <v>14</v>
      </c>
      <c r="G898" t="str">
        <f>IF(B898="", "Not Disclosed", B898)</f>
        <v>Female</v>
      </c>
      <c r="H898" s="4">
        <f>IF(F898="Not Rated", 0, D898 * VLOOKUP(C898, BonusRules!$A$2:$F$13, MATCH(F898, BonusRules!$B$1:$F$1, 0), FALSE))</f>
        <v>4011.0000000000005</v>
      </c>
      <c r="I898">
        <f>D898 + H898</f>
        <v>118611</v>
      </c>
      <c r="J898">
        <f t="shared" si="26"/>
        <v>0</v>
      </c>
      <c r="K898" t="str">
        <f t="shared" si="27"/>
        <v>110K-120K</v>
      </c>
    </row>
    <row r="899" spans="1:11" ht="15.75">
      <c r="A899" t="s">
        <v>317</v>
      </c>
      <c r="B899" t="s">
        <v>12</v>
      </c>
      <c r="C899" t="s">
        <v>53</v>
      </c>
      <c r="D899">
        <v>69160</v>
      </c>
      <c r="E899" t="s">
        <v>21</v>
      </c>
      <c r="F899" t="s">
        <v>10</v>
      </c>
      <c r="G899" t="str">
        <f>IF(B899="", "Not Disclosed", B899)</f>
        <v>Female</v>
      </c>
      <c r="H899" s="4">
        <f>IF(F899="Not Rated", 0, D899 * VLOOKUP(C899, BonusRules!$A$2:$F$13, MATCH(F899, BonusRules!$B$1:$F$1, 0), FALSE))</f>
        <v>4011.28</v>
      </c>
      <c r="I899">
        <f>D899 + H899</f>
        <v>73171.28</v>
      </c>
      <c r="J899">
        <f t="shared" ref="J899:J947" si="28">IF(D899&lt;90000, 1, 0)</f>
        <v>1</v>
      </c>
      <c r="K899" t="str">
        <f t="shared" ref="K899:K947" si="29">CONCATENATE(ROUNDDOWN(D899/10000,0)*10, "K-", (ROUNDDOWN(D899/10000,0)+1)*10, "K")</f>
        <v>60K-70K</v>
      </c>
    </row>
    <row r="900" spans="1:11" ht="15.75">
      <c r="A900" t="s">
        <v>387</v>
      </c>
      <c r="B900" t="s">
        <v>12</v>
      </c>
      <c r="C900" t="s">
        <v>53</v>
      </c>
      <c r="D900">
        <v>70440</v>
      </c>
      <c r="E900" t="s">
        <v>17</v>
      </c>
      <c r="F900" t="s">
        <v>10</v>
      </c>
      <c r="G900" t="str">
        <f>IF(B900="", "Not Disclosed", B900)</f>
        <v>Female</v>
      </c>
      <c r="H900" s="4">
        <f>IF(F900="Not Rated", 0, D900 * VLOOKUP(C900, BonusRules!$A$2:$F$13, MATCH(F900, BonusRules!$B$1:$F$1, 0), FALSE))</f>
        <v>4085.52</v>
      </c>
      <c r="I900">
        <f>D900 + H900</f>
        <v>74525.52</v>
      </c>
      <c r="J900">
        <f t="shared" si="28"/>
        <v>1</v>
      </c>
      <c r="K900" t="str">
        <f t="shared" si="29"/>
        <v>70K-80K</v>
      </c>
    </row>
    <row r="901" spans="1:11" ht="15.75">
      <c r="A901" t="s">
        <v>126</v>
      </c>
      <c r="B901" t="s">
        <v>12</v>
      </c>
      <c r="C901" t="s">
        <v>42</v>
      </c>
      <c r="D901">
        <v>102930</v>
      </c>
      <c r="E901" t="s">
        <v>21</v>
      </c>
      <c r="F901" t="s">
        <v>14</v>
      </c>
      <c r="G901" t="str">
        <f>IF(B901="", "Not Disclosed", B901)</f>
        <v>Female</v>
      </c>
      <c r="H901" s="4">
        <f>IF(F901="Not Rated", 0, D901 * VLOOKUP(C901, BonusRules!$A$2:$F$13, MATCH(F901, BonusRules!$B$1:$F$1, 0), FALSE))</f>
        <v>4117.2</v>
      </c>
      <c r="I901">
        <f>D901 + H901</f>
        <v>107047.2</v>
      </c>
      <c r="J901">
        <f t="shared" si="28"/>
        <v>0</v>
      </c>
      <c r="K901" t="str">
        <f t="shared" si="29"/>
        <v>100K-110K</v>
      </c>
    </row>
    <row r="902" spans="1:11" ht="15.75">
      <c r="A902" t="s">
        <v>172</v>
      </c>
      <c r="B902" t="s">
        <v>7</v>
      </c>
      <c r="C902" t="s">
        <v>8</v>
      </c>
      <c r="D902">
        <v>80770</v>
      </c>
      <c r="E902" t="s">
        <v>17</v>
      </c>
      <c r="F902" t="s">
        <v>10</v>
      </c>
      <c r="G902" t="str">
        <f>IF(B902="", "Not Disclosed", B902)</f>
        <v>Male</v>
      </c>
      <c r="H902" s="4">
        <f>IF(F902="Not Rated", 0, D902 * VLOOKUP(C902, BonusRules!$A$2:$F$13, MATCH(F902, BonusRules!$B$1:$F$1, 0), FALSE))</f>
        <v>4119.2699999999995</v>
      </c>
      <c r="I902">
        <f>D902 + H902</f>
        <v>84889.27</v>
      </c>
      <c r="J902">
        <f t="shared" si="28"/>
        <v>1</v>
      </c>
      <c r="K902" t="str">
        <f t="shared" si="29"/>
        <v>80K-90K</v>
      </c>
    </row>
    <row r="903" spans="1:11" ht="15.75">
      <c r="A903" t="s">
        <v>706</v>
      </c>
      <c r="B903" t="s">
        <v>12</v>
      </c>
      <c r="C903" t="s">
        <v>67</v>
      </c>
      <c r="D903">
        <v>71210</v>
      </c>
      <c r="E903" t="s">
        <v>17</v>
      </c>
      <c r="F903" t="s">
        <v>10</v>
      </c>
      <c r="G903" t="str">
        <f>IF(B903="", "Not Disclosed", B903)</f>
        <v>Female</v>
      </c>
      <c r="H903" s="4">
        <f>IF(F903="Not Rated", 0, D903 * VLOOKUP(C903, BonusRules!$A$2:$F$13, MATCH(F903, BonusRules!$B$1:$F$1, 0), FALSE))</f>
        <v>4130.18</v>
      </c>
      <c r="I903">
        <f>D903 + H903</f>
        <v>75340.179999999993</v>
      </c>
      <c r="J903">
        <f t="shared" si="28"/>
        <v>1</v>
      </c>
      <c r="K903" t="str">
        <f t="shared" si="29"/>
        <v>70K-80K</v>
      </c>
    </row>
    <row r="904" spans="1:11" ht="15.75">
      <c r="A904" t="s">
        <v>110</v>
      </c>
      <c r="B904" t="s">
        <v>7</v>
      </c>
      <c r="C904" t="s">
        <v>42</v>
      </c>
      <c r="D904">
        <v>103600</v>
      </c>
      <c r="E904" t="s">
        <v>9</v>
      </c>
      <c r="F904" t="s">
        <v>14</v>
      </c>
      <c r="G904" t="str">
        <f>IF(B904="", "Not Disclosed", B904)</f>
        <v>Male</v>
      </c>
      <c r="H904" s="4">
        <f>IF(F904="Not Rated", 0, D904 * VLOOKUP(C904, BonusRules!$A$2:$F$13, MATCH(F904, BonusRules!$B$1:$F$1, 0), FALSE))</f>
        <v>4144</v>
      </c>
      <c r="I904">
        <f>D904 + H904</f>
        <v>107744</v>
      </c>
      <c r="J904">
        <f t="shared" si="28"/>
        <v>0</v>
      </c>
      <c r="K904" t="str">
        <f t="shared" si="29"/>
        <v>100K-110K</v>
      </c>
    </row>
    <row r="905" spans="1:11" ht="15.75">
      <c r="A905" t="s">
        <v>954</v>
      </c>
      <c r="B905" t="s">
        <v>12</v>
      </c>
      <c r="C905" t="s">
        <v>27</v>
      </c>
      <c r="D905">
        <v>76900</v>
      </c>
      <c r="E905" t="s">
        <v>17</v>
      </c>
      <c r="F905" t="s">
        <v>10</v>
      </c>
      <c r="G905" t="str">
        <f>IF(B905="", "Not Disclosed", B905)</f>
        <v>Female</v>
      </c>
      <c r="H905" s="4">
        <f>IF(F905="Not Rated", 0, D905 * VLOOKUP(C905, BonusRules!$A$2:$F$13, MATCH(F905, BonusRules!$B$1:$F$1, 0), FALSE))</f>
        <v>4152.6000000000004</v>
      </c>
      <c r="I905">
        <f>D905 + H905</f>
        <v>81052.600000000006</v>
      </c>
      <c r="J905">
        <f t="shared" si="28"/>
        <v>1</v>
      </c>
      <c r="K905" t="str">
        <f t="shared" si="29"/>
        <v>70K-80K</v>
      </c>
    </row>
    <row r="906" spans="1:11" ht="15.75">
      <c r="A906" t="s">
        <v>41</v>
      </c>
      <c r="B906" t="s">
        <v>12</v>
      </c>
      <c r="C906" t="s">
        <v>42</v>
      </c>
      <c r="D906">
        <v>105370</v>
      </c>
      <c r="E906" t="s">
        <v>21</v>
      </c>
      <c r="F906" t="s">
        <v>14</v>
      </c>
      <c r="G906" t="str">
        <f>IF(B906="", "Not Disclosed", B906)</f>
        <v>Female</v>
      </c>
      <c r="H906" s="4">
        <f>IF(F906="Not Rated", 0, D906 * VLOOKUP(C906, BonusRules!$A$2:$F$13, MATCH(F906, BonusRules!$B$1:$F$1, 0), FALSE))</f>
        <v>4214.8</v>
      </c>
      <c r="I906">
        <f>D906 + H906</f>
        <v>109584.8</v>
      </c>
      <c r="J906">
        <f t="shared" si="28"/>
        <v>0</v>
      </c>
      <c r="K906" t="str">
        <f t="shared" si="29"/>
        <v>100K-110K</v>
      </c>
    </row>
    <row r="907" spans="1:11" ht="15.75">
      <c r="A907" t="s">
        <v>254</v>
      </c>
      <c r="B907" t="s">
        <v>12</v>
      </c>
      <c r="C907" t="s">
        <v>50</v>
      </c>
      <c r="D907">
        <v>78180</v>
      </c>
      <c r="E907" t="s">
        <v>9</v>
      </c>
      <c r="F907" t="s">
        <v>10</v>
      </c>
      <c r="G907" t="str">
        <f>IF(B907="", "Not Disclosed", B907)</f>
        <v>Female</v>
      </c>
      <c r="H907" s="4">
        <f>IF(F907="Not Rated", 0, D907 * VLOOKUP(C907, BonusRules!$A$2:$F$13, MATCH(F907, BonusRules!$B$1:$F$1, 0), FALSE))</f>
        <v>4221.72</v>
      </c>
      <c r="I907">
        <f>D907 + H907</f>
        <v>82401.72</v>
      </c>
      <c r="J907">
        <f t="shared" si="28"/>
        <v>1</v>
      </c>
      <c r="K907" t="str">
        <f t="shared" si="29"/>
        <v>70K-80K</v>
      </c>
    </row>
    <row r="908" spans="1:11" ht="15.75">
      <c r="A908" t="s">
        <v>795</v>
      </c>
      <c r="B908" t="s">
        <v>12</v>
      </c>
      <c r="C908" t="s">
        <v>37</v>
      </c>
      <c r="D908">
        <v>104210</v>
      </c>
      <c r="E908" t="s">
        <v>17</v>
      </c>
      <c r="F908" t="s">
        <v>10</v>
      </c>
      <c r="G908" t="str">
        <f>IF(B908="", "Not Disclosed", B908)</f>
        <v>Female</v>
      </c>
      <c r="H908" s="4">
        <f>IF(F908="Not Rated", 0, D908 * VLOOKUP(C908, BonusRules!$A$2:$F$13, MATCH(F908, BonusRules!$B$1:$F$1, 0), FALSE))</f>
        <v>4272.6100000000006</v>
      </c>
      <c r="I908">
        <f>D908 + H908</f>
        <v>108482.61</v>
      </c>
      <c r="J908">
        <f t="shared" si="28"/>
        <v>0</v>
      </c>
      <c r="K908" t="str">
        <f t="shared" si="29"/>
        <v>100K-110K</v>
      </c>
    </row>
    <row r="909" spans="1:11" ht="15.75">
      <c r="A909" t="s">
        <v>508</v>
      </c>
      <c r="B909" t="s">
        <v>12</v>
      </c>
      <c r="C909" t="s">
        <v>23</v>
      </c>
      <c r="D909">
        <v>88030</v>
      </c>
      <c r="E909" t="s">
        <v>21</v>
      </c>
      <c r="F909" t="s">
        <v>10</v>
      </c>
      <c r="G909" t="str">
        <f>IF(B909="", "Not Disclosed", B909)</f>
        <v>Female</v>
      </c>
      <c r="H909" s="4">
        <f>IF(F909="Not Rated", 0, D909 * VLOOKUP(C909, BonusRules!$A$2:$F$13, MATCH(F909, BonusRules!$B$1:$F$1, 0), FALSE))</f>
        <v>4313.47</v>
      </c>
      <c r="I909">
        <f>D909 + H909</f>
        <v>92343.47</v>
      </c>
      <c r="J909">
        <f t="shared" si="28"/>
        <v>1</v>
      </c>
      <c r="K909" t="str">
        <f t="shared" si="29"/>
        <v>80K-90K</v>
      </c>
    </row>
    <row r="910" spans="1:11" ht="15.75">
      <c r="A910" t="s">
        <v>702</v>
      </c>
      <c r="B910" t="s">
        <v>12</v>
      </c>
      <c r="C910" t="s">
        <v>67</v>
      </c>
      <c r="D910">
        <v>74600</v>
      </c>
      <c r="E910" t="s">
        <v>9</v>
      </c>
      <c r="F910" t="s">
        <v>10</v>
      </c>
      <c r="G910" t="str">
        <f>IF(B910="", "Not Disclosed", B910)</f>
        <v>Female</v>
      </c>
      <c r="H910" s="4">
        <f>IF(F910="Not Rated", 0, D910 * VLOOKUP(C910, BonusRules!$A$2:$F$13, MATCH(F910, BonusRules!$B$1:$F$1, 0), FALSE))</f>
        <v>4326.8</v>
      </c>
      <c r="I910">
        <f>D910 + H910</f>
        <v>78926.8</v>
      </c>
      <c r="J910">
        <f t="shared" si="28"/>
        <v>1</v>
      </c>
      <c r="K910" t="str">
        <f t="shared" si="29"/>
        <v>70K-80K</v>
      </c>
    </row>
    <row r="911" spans="1:11" ht="15.75">
      <c r="A911" t="s">
        <v>205</v>
      </c>
      <c r="B911" t="s">
        <v>7</v>
      </c>
      <c r="C911" t="s">
        <v>37</v>
      </c>
      <c r="D911">
        <v>105800</v>
      </c>
      <c r="E911" t="s">
        <v>21</v>
      </c>
      <c r="F911" t="s">
        <v>10</v>
      </c>
      <c r="G911" t="str">
        <f>IF(B911="", "Not Disclosed", B911)</f>
        <v>Male</v>
      </c>
      <c r="H911" s="4">
        <f>IF(F911="Not Rated", 0, D911 * VLOOKUP(C911, BonusRules!$A$2:$F$13, MATCH(F911, BonusRules!$B$1:$F$1, 0), FALSE))</f>
        <v>4337.8</v>
      </c>
      <c r="I911">
        <f>D911 + H911</f>
        <v>110137.8</v>
      </c>
      <c r="J911">
        <f t="shared" si="28"/>
        <v>0</v>
      </c>
      <c r="K911" t="str">
        <f t="shared" si="29"/>
        <v>100K-110K</v>
      </c>
    </row>
    <row r="912" spans="1:11" ht="15.75">
      <c r="A912" t="s">
        <v>733</v>
      </c>
      <c r="B912" t="s">
        <v>12</v>
      </c>
      <c r="C912" t="s">
        <v>42</v>
      </c>
      <c r="D912">
        <v>74110</v>
      </c>
      <c r="E912" t="s">
        <v>21</v>
      </c>
      <c r="F912" t="s">
        <v>10</v>
      </c>
      <c r="G912" t="str">
        <f>IF(B912="", "Not Disclosed", B912)</f>
        <v>Female</v>
      </c>
      <c r="H912" s="4">
        <f>IF(F912="Not Rated", 0, D912 * VLOOKUP(C912, BonusRules!$A$2:$F$13, MATCH(F912, BonusRules!$B$1:$F$1, 0), FALSE))</f>
        <v>4372.49</v>
      </c>
      <c r="I912">
        <f>D912 + H912</f>
        <v>78482.490000000005</v>
      </c>
      <c r="J912">
        <f t="shared" si="28"/>
        <v>1</v>
      </c>
      <c r="K912" t="str">
        <f t="shared" si="29"/>
        <v>70K-80K</v>
      </c>
    </row>
    <row r="913" spans="1:11" ht="15.75">
      <c r="A913" t="s">
        <v>436</v>
      </c>
      <c r="B913" t="s">
        <v>7</v>
      </c>
      <c r="C913" t="s">
        <v>42</v>
      </c>
      <c r="D913">
        <v>110820</v>
      </c>
      <c r="E913" t="s">
        <v>21</v>
      </c>
      <c r="F913" t="s">
        <v>14</v>
      </c>
      <c r="G913" t="str">
        <f>IF(B913="", "Not Disclosed", B913)</f>
        <v>Male</v>
      </c>
      <c r="H913" s="4">
        <f>IF(F913="Not Rated", 0, D913 * VLOOKUP(C913, BonusRules!$A$2:$F$13, MATCH(F913, BonusRules!$B$1:$F$1, 0), FALSE))</f>
        <v>4432.8</v>
      </c>
      <c r="I913">
        <f>D913 + H913</f>
        <v>115252.8</v>
      </c>
      <c r="J913">
        <f t="shared" si="28"/>
        <v>0</v>
      </c>
      <c r="K913" t="str">
        <f t="shared" si="29"/>
        <v>110K-120K</v>
      </c>
    </row>
    <row r="914" spans="1:11" ht="15.75">
      <c r="A914" t="s">
        <v>6</v>
      </c>
      <c r="B914" t="s">
        <v>7</v>
      </c>
      <c r="C914" t="s">
        <v>8</v>
      </c>
      <c r="D914">
        <v>88050</v>
      </c>
      <c r="E914" t="s">
        <v>9</v>
      </c>
      <c r="F914" t="s">
        <v>10</v>
      </c>
      <c r="G914" t="str">
        <f>IF(B914="", "Not Disclosed", B914)</f>
        <v>Male</v>
      </c>
      <c r="H914" s="4">
        <f>IF(F914="Not Rated", 0, D914 * VLOOKUP(C914, BonusRules!$A$2:$F$13, MATCH(F914, BonusRules!$B$1:$F$1, 0), FALSE))</f>
        <v>4490.5499999999993</v>
      </c>
      <c r="I914">
        <f>D914 + H914</f>
        <v>92540.55</v>
      </c>
      <c r="J914">
        <f t="shared" si="28"/>
        <v>1</v>
      </c>
      <c r="K914" t="str">
        <f t="shared" si="29"/>
        <v>80K-90K</v>
      </c>
    </row>
    <row r="915" spans="1:11" ht="15.75">
      <c r="A915" t="s">
        <v>669</v>
      </c>
      <c r="B915" t="s">
        <v>7</v>
      </c>
      <c r="C915" t="s">
        <v>31</v>
      </c>
      <c r="D915">
        <v>85880</v>
      </c>
      <c r="E915" t="s">
        <v>9</v>
      </c>
      <c r="F915" t="s">
        <v>10</v>
      </c>
      <c r="G915" t="str">
        <f>IF(B915="", "Not Disclosed", B915)</f>
        <v>Male</v>
      </c>
      <c r="H915" s="4">
        <f>IF(F915="Not Rated", 0, D915 * VLOOKUP(C915, BonusRules!$A$2:$F$13, MATCH(F915, BonusRules!$B$1:$F$1, 0), FALSE))</f>
        <v>4551.6399999999994</v>
      </c>
      <c r="I915">
        <f>D915 + H915</f>
        <v>90431.64</v>
      </c>
      <c r="J915">
        <f t="shared" si="28"/>
        <v>1</v>
      </c>
      <c r="K915" t="str">
        <f t="shared" si="29"/>
        <v>80K-90K</v>
      </c>
    </row>
    <row r="916" spans="1:11" ht="15.75">
      <c r="A916" t="s">
        <v>142</v>
      </c>
      <c r="B916" t="s">
        <v>12</v>
      </c>
      <c r="C916" t="s">
        <v>42</v>
      </c>
      <c r="D916">
        <v>116770</v>
      </c>
      <c r="E916" t="s">
        <v>9</v>
      </c>
      <c r="F916" t="s">
        <v>14</v>
      </c>
      <c r="G916" t="str">
        <f>IF(B916="", "Not Disclosed", B916)</f>
        <v>Female</v>
      </c>
      <c r="H916" s="4">
        <f>IF(F916="Not Rated", 0, D916 * VLOOKUP(C916, BonusRules!$A$2:$F$13, MATCH(F916, BonusRules!$B$1:$F$1, 0), FALSE))</f>
        <v>4670.8</v>
      </c>
      <c r="I916">
        <f>D916 + H916</f>
        <v>121440.8</v>
      </c>
      <c r="J916">
        <f t="shared" si="28"/>
        <v>0</v>
      </c>
      <c r="K916" t="str">
        <f t="shared" si="29"/>
        <v>110K-120K</v>
      </c>
    </row>
    <row r="917" spans="1:11" ht="15.75">
      <c r="A917" t="s">
        <v>116</v>
      </c>
      <c r="B917" t="s">
        <v>7</v>
      </c>
      <c r="C917" t="s">
        <v>31</v>
      </c>
      <c r="D917">
        <v>88690</v>
      </c>
      <c r="E917" t="s">
        <v>17</v>
      </c>
      <c r="F917" t="s">
        <v>10</v>
      </c>
      <c r="G917" t="str">
        <f>IF(B917="", "Not Disclosed", B917)</f>
        <v>Male</v>
      </c>
      <c r="H917" s="4">
        <f>IF(F917="Not Rated", 0, D917 * VLOOKUP(C917, BonusRules!$A$2:$F$13, MATCH(F917, BonusRules!$B$1:$F$1, 0), FALSE))</f>
        <v>4700.57</v>
      </c>
      <c r="I917">
        <f>D917 + H917</f>
        <v>93390.57</v>
      </c>
      <c r="J917">
        <f t="shared" si="28"/>
        <v>1</v>
      </c>
      <c r="K917" t="str">
        <f t="shared" si="29"/>
        <v>80K-90K</v>
      </c>
    </row>
    <row r="918" spans="1:11" ht="15.75">
      <c r="A918" t="s">
        <v>576</v>
      </c>
      <c r="B918" t="s">
        <v>12</v>
      </c>
      <c r="C918" t="s">
        <v>50</v>
      </c>
      <c r="D918">
        <v>87620</v>
      </c>
      <c r="E918" t="s">
        <v>17</v>
      </c>
      <c r="F918" t="s">
        <v>10</v>
      </c>
      <c r="G918" t="str">
        <f>IF(B918="", "Not Disclosed", B918)</f>
        <v>Female</v>
      </c>
      <c r="H918" s="4">
        <f>IF(F918="Not Rated", 0, D918 * VLOOKUP(C918, BonusRules!$A$2:$F$13, MATCH(F918, BonusRules!$B$1:$F$1, 0), FALSE))</f>
        <v>4731.4799999999996</v>
      </c>
      <c r="I918">
        <f>D918 + H918</f>
        <v>92351.48</v>
      </c>
      <c r="J918">
        <f t="shared" si="28"/>
        <v>1</v>
      </c>
      <c r="K918" t="str">
        <f t="shared" si="29"/>
        <v>80K-90K</v>
      </c>
    </row>
    <row r="919" spans="1:11" ht="15.75">
      <c r="A919" t="s">
        <v>524</v>
      </c>
      <c r="B919" t="s">
        <v>12</v>
      </c>
      <c r="C919" t="s">
        <v>42</v>
      </c>
      <c r="D919">
        <v>119110</v>
      </c>
      <c r="E919" t="s">
        <v>21</v>
      </c>
      <c r="F919" t="s">
        <v>14</v>
      </c>
      <c r="G919" t="str">
        <f>IF(B919="", "Not Disclosed", B919)</f>
        <v>Female</v>
      </c>
      <c r="H919" s="4">
        <f>IF(F919="Not Rated", 0, D919 * VLOOKUP(C919, BonusRules!$A$2:$F$13, MATCH(F919, BonusRules!$B$1:$F$1, 0), FALSE))</f>
        <v>4764.4000000000005</v>
      </c>
      <c r="I919">
        <f>D919 + H919</f>
        <v>123874.4</v>
      </c>
      <c r="J919">
        <f t="shared" si="28"/>
        <v>0</v>
      </c>
      <c r="K919" t="str">
        <f t="shared" si="29"/>
        <v>110K-120K</v>
      </c>
    </row>
    <row r="920" spans="1:11" ht="15.75">
      <c r="A920" t="s">
        <v>552</v>
      </c>
      <c r="B920" t="s">
        <v>7</v>
      </c>
      <c r="C920" t="s">
        <v>34</v>
      </c>
      <c r="D920">
        <v>96610</v>
      </c>
      <c r="E920" t="s">
        <v>21</v>
      </c>
      <c r="F920" t="s">
        <v>10</v>
      </c>
      <c r="G920" t="str">
        <f>IF(B920="", "Not Disclosed", B920)</f>
        <v>Male</v>
      </c>
      <c r="H920" s="4">
        <f>IF(F920="Not Rated", 0, D920 * VLOOKUP(C920, BonusRules!$A$2:$F$13, MATCH(F920, BonusRules!$B$1:$F$1, 0), FALSE))</f>
        <v>4830.5</v>
      </c>
      <c r="I920">
        <f>D920 + H920</f>
        <v>101440.5</v>
      </c>
      <c r="J920">
        <f t="shared" si="28"/>
        <v>0</v>
      </c>
      <c r="K920" t="str">
        <f t="shared" si="29"/>
        <v>90K-100K</v>
      </c>
    </row>
    <row r="921" spans="1:11" ht="15.75">
      <c r="A921" t="s">
        <v>145</v>
      </c>
      <c r="B921" t="s">
        <v>12</v>
      </c>
      <c r="C921" t="s">
        <v>34</v>
      </c>
      <c r="D921">
        <v>96640</v>
      </c>
      <c r="E921" t="s">
        <v>21</v>
      </c>
      <c r="F921" t="s">
        <v>10</v>
      </c>
      <c r="G921" t="str">
        <f>IF(B921="", "Not Disclosed", B921)</f>
        <v>Female</v>
      </c>
      <c r="H921" s="4">
        <f>IF(F921="Not Rated", 0, D921 * VLOOKUP(C921, BonusRules!$A$2:$F$13, MATCH(F921, BonusRules!$B$1:$F$1, 0), FALSE))</f>
        <v>4832</v>
      </c>
      <c r="I921">
        <f>D921 + H921</f>
        <v>101472</v>
      </c>
      <c r="J921">
        <f t="shared" si="28"/>
        <v>0</v>
      </c>
      <c r="K921" t="str">
        <f t="shared" si="29"/>
        <v>90K-100K</v>
      </c>
    </row>
    <row r="922" spans="1:11" ht="15.75">
      <c r="A922" t="s">
        <v>711</v>
      </c>
      <c r="B922" t="s">
        <v>7</v>
      </c>
      <c r="C922" t="s">
        <v>20</v>
      </c>
      <c r="D922">
        <v>89840</v>
      </c>
      <c r="E922" t="s">
        <v>17</v>
      </c>
      <c r="F922" t="s">
        <v>10</v>
      </c>
      <c r="G922" t="str">
        <f>IF(B922="", "Not Disclosed", B922)</f>
        <v>Male</v>
      </c>
      <c r="H922" s="4">
        <f>IF(F922="Not Rated", 0, D922 * VLOOKUP(C922, BonusRules!$A$2:$F$13, MATCH(F922, BonusRules!$B$1:$F$1, 0), FALSE))</f>
        <v>4851.3599999999997</v>
      </c>
      <c r="I922">
        <f>D922 + H922</f>
        <v>94691.36</v>
      </c>
      <c r="J922">
        <f t="shared" si="28"/>
        <v>1</v>
      </c>
      <c r="K922" t="str">
        <f t="shared" si="29"/>
        <v>80K-90K</v>
      </c>
    </row>
    <row r="923" spans="1:11" ht="15.75">
      <c r="A923" t="s">
        <v>903</v>
      </c>
      <c r="B923" t="s">
        <v>7</v>
      </c>
      <c r="C923" t="s">
        <v>23</v>
      </c>
      <c r="D923">
        <v>99780</v>
      </c>
      <c r="E923" t="s">
        <v>21</v>
      </c>
      <c r="F923" t="s">
        <v>10</v>
      </c>
      <c r="G923" t="str">
        <f>IF(B923="", "Not Disclosed", B923)</f>
        <v>Male</v>
      </c>
      <c r="H923" s="4">
        <f>IF(F923="Not Rated", 0, D923 * VLOOKUP(C923, BonusRules!$A$2:$F$13, MATCH(F923, BonusRules!$B$1:$F$1, 0), FALSE))</f>
        <v>4889.22</v>
      </c>
      <c r="I923">
        <f>D923 + H923</f>
        <v>104669.22</v>
      </c>
      <c r="J923">
        <f t="shared" si="28"/>
        <v>0</v>
      </c>
      <c r="K923" t="str">
        <f t="shared" si="29"/>
        <v>90K-100K</v>
      </c>
    </row>
    <row r="924" spans="1:11" ht="15.75">
      <c r="A924" t="s">
        <v>772</v>
      </c>
      <c r="B924" t="s">
        <v>12</v>
      </c>
      <c r="C924" t="s">
        <v>13</v>
      </c>
      <c r="D924">
        <v>114430</v>
      </c>
      <c r="E924" t="s">
        <v>21</v>
      </c>
      <c r="F924" t="s">
        <v>10</v>
      </c>
      <c r="G924" t="str">
        <f>IF(B924="", "Not Disclosed", B924)</f>
        <v>Female</v>
      </c>
      <c r="H924" s="4">
        <f>IF(F924="Not Rated", 0, D924 * VLOOKUP(C924, BonusRules!$A$2:$F$13, MATCH(F924, BonusRules!$B$1:$F$1, 0), FALSE))</f>
        <v>4920.49</v>
      </c>
      <c r="I924">
        <f>D924 + H924</f>
        <v>119350.49</v>
      </c>
      <c r="J924">
        <f t="shared" si="28"/>
        <v>0</v>
      </c>
      <c r="K924" t="str">
        <f t="shared" si="29"/>
        <v>110K-120K</v>
      </c>
    </row>
    <row r="925" spans="1:11" ht="15.75">
      <c r="A925" t="s">
        <v>680</v>
      </c>
      <c r="B925" t="s">
        <v>7</v>
      </c>
      <c r="C925" t="s">
        <v>13</v>
      </c>
      <c r="D925">
        <v>114470</v>
      </c>
      <c r="E925" t="s">
        <v>9</v>
      </c>
      <c r="F925" t="s">
        <v>10</v>
      </c>
      <c r="G925" t="str">
        <f>IF(B925="", "Not Disclosed", B925)</f>
        <v>Male</v>
      </c>
      <c r="H925" s="4">
        <f>IF(F925="Not Rated", 0, D925 * VLOOKUP(C925, BonusRules!$A$2:$F$13, MATCH(F925, BonusRules!$B$1:$F$1, 0), FALSE))</f>
        <v>4922.21</v>
      </c>
      <c r="I925">
        <f>D925 + H925</f>
        <v>119392.21</v>
      </c>
      <c r="J925">
        <f t="shared" si="28"/>
        <v>0</v>
      </c>
      <c r="K925" t="str">
        <f t="shared" si="29"/>
        <v>110K-120K</v>
      </c>
    </row>
    <row r="926" spans="1:11" ht="15.75">
      <c r="A926" t="s">
        <v>392</v>
      </c>
      <c r="C926" t="s">
        <v>13</v>
      </c>
      <c r="D926">
        <v>118800</v>
      </c>
      <c r="E926" t="s">
        <v>21</v>
      </c>
      <c r="F926" t="s">
        <v>10</v>
      </c>
      <c r="G926" t="str">
        <f>IF(B926="", "Not Disclosed", B926)</f>
        <v>Not Disclosed</v>
      </c>
      <c r="H926" s="4">
        <f>IF(F926="Not Rated", 0, D926 * VLOOKUP(C926, BonusRules!$A$2:$F$13, MATCH(F926, BonusRules!$B$1:$F$1, 0), FALSE))</f>
        <v>5108.3999999999996</v>
      </c>
      <c r="I926">
        <f>D926 + H926</f>
        <v>123908.4</v>
      </c>
      <c r="J926">
        <f t="shared" si="28"/>
        <v>0</v>
      </c>
      <c r="K926" t="str">
        <f t="shared" si="29"/>
        <v>110K-120K</v>
      </c>
    </row>
    <row r="927" spans="1:11" ht="15.75">
      <c r="A927" t="s">
        <v>119</v>
      </c>
      <c r="B927" t="s">
        <v>7</v>
      </c>
      <c r="C927" t="s">
        <v>67</v>
      </c>
      <c r="D927">
        <v>89610</v>
      </c>
      <c r="E927" t="s">
        <v>21</v>
      </c>
      <c r="F927" t="s">
        <v>10</v>
      </c>
      <c r="G927" t="str">
        <f>IF(B927="", "Not Disclosed", B927)</f>
        <v>Male</v>
      </c>
      <c r="H927" s="4">
        <f>IF(F927="Not Rated", 0, D927 * VLOOKUP(C927, BonusRules!$A$2:$F$13, MATCH(F927, BonusRules!$B$1:$F$1, 0), FALSE))</f>
        <v>5197.38</v>
      </c>
      <c r="I927">
        <f>D927 + H927</f>
        <v>94807.38</v>
      </c>
      <c r="J927">
        <f t="shared" si="28"/>
        <v>1</v>
      </c>
      <c r="K927" t="str">
        <f t="shared" si="29"/>
        <v>80K-90K</v>
      </c>
    </row>
    <row r="928" spans="1:11" ht="15.75">
      <c r="A928" t="s">
        <v>265</v>
      </c>
      <c r="B928" t="s">
        <v>12</v>
      </c>
      <c r="C928" t="s">
        <v>23</v>
      </c>
      <c r="D928">
        <v>107340</v>
      </c>
      <c r="E928" t="s">
        <v>9</v>
      </c>
      <c r="F928" t="s">
        <v>10</v>
      </c>
      <c r="G928" t="str">
        <f>IF(B928="", "Not Disclosed", B928)</f>
        <v>Female</v>
      </c>
      <c r="H928" s="4">
        <f>IF(F928="Not Rated", 0, D928 * VLOOKUP(C928, BonusRules!$A$2:$F$13, MATCH(F928, BonusRules!$B$1:$F$1, 0), FALSE))</f>
        <v>5259.66</v>
      </c>
      <c r="I928">
        <f>D928 + H928</f>
        <v>112599.66</v>
      </c>
      <c r="J928">
        <f t="shared" si="28"/>
        <v>0</v>
      </c>
      <c r="K928" t="str">
        <f t="shared" si="29"/>
        <v>100K-110K</v>
      </c>
    </row>
    <row r="929" spans="1:11" ht="15.75">
      <c r="A929" t="s">
        <v>867</v>
      </c>
      <c r="B929" t="s">
        <v>12</v>
      </c>
      <c r="C929" t="s">
        <v>42</v>
      </c>
      <c r="D929">
        <v>90150</v>
      </c>
      <c r="E929" t="s">
        <v>17</v>
      </c>
      <c r="F929" t="s">
        <v>10</v>
      </c>
      <c r="G929" t="str">
        <f>IF(B929="", "Not Disclosed", B929)</f>
        <v>Female</v>
      </c>
      <c r="H929" s="4">
        <f>IF(F929="Not Rated", 0, D929 * VLOOKUP(C929, BonusRules!$A$2:$F$13, MATCH(F929, BonusRules!$B$1:$F$1, 0), FALSE))</f>
        <v>5318.8499999999995</v>
      </c>
      <c r="I929">
        <f>D929 + H929</f>
        <v>95468.85</v>
      </c>
      <c r="J929">
        <f t="shared" si="28"/>
        <v>0</v>
      </c>
      <c r="K929" t="str">
        <f t="shared" si="29"/>
        <v>90K-100K</v>
      </c>
    </row>
    <row r="930" spans="1:11" ht="15.75">
      <c r="A930" t="s">
        <v>823</v>
      </c>
      <c r="B930" t="s">
        <v>7</v>
      </c>
      <c r="C930" t="s">
        <v>23</v>
      </c>
      <c r="D930">
        <v>110730</v>
      </c>
      <c r="E930" t="s">
        <v>17</v>
      </c>
      <c r="F930" t="s">
        <v>10</v>
      </c>
      <c r="G930" t="str">
        <f>IF(B930="", "Not Disclosed", B930)</f>
        <v>Male</v>
      </c>
      <c r="H930" s="4">
        <f>IF(F930="Not Rated", 0, D930 * VLOOKUP(C930, BonusRules!$A$2:$F$13, MATCH(F930, BonusRules!$B$1:$F$1, 0), FALSE))</f>
        <v>5425.77</v>
      </c>
      <c r="I930">
        <f>D930 + H930</f>
        <v>116155.77</v>
      </c>
      <c r="J930">
        <f t="shared" si="28"/>
        <v>0</v>
      </c>
      <c r="K930" t="str">
        <f t="shared" si="29"/>
        <v>110K-120K</v>
      </c>
    </row>
    <row r="931" spans="1:11" ht="15.75">
      <c r="A931" t="s">
        <v>302</v>
      </c>
      <c r="B931" t="s">
        <v>12</v>
      </c>
      <c r="C931" t="s">
        <v>31</v>
      </c>
      <c r="D931">
        <v>103360</v>
      </c>
      <c r="E931" t="s">
        <v>17</v>
      </c>
      <c r="F931" t="s">
        <v>10</v>
      </c>
      <c r="G931" t="str">
        <f>IF(B931="", "Not Disclosed", B931)</f>
        <v>Female</v>
      </c>
      <c r="H931" s="4">
        <f>IF(F931="Not Rated", 0, D931 * VLOOKUP(C931, BonusRules!$A$2:$F$13, MATCH(F931, BonusRules!$B$1:$F$1, 0), FALSE))</f>
        <v>5478.08</v>
      </c>
      <c r="I931">
        <f>D931 + H931</f>
        <v>108838.08</v>
      </c>
      <c r="J931">
        <f t="shared" si="28"/>
        <v>0</v>
      </c>
      <c r="K931" t="str">
        <f t="shared" si="29"/>
        <v>100K-110K</v>
      </c>
    </row>
    <row r="932" spans="1:11" ht="15.75">
      <c r="A932" t="s">
        <v>373</v>
      </c>
      <c r="B932" t="s">
        <v>12</v>
      </c>
      <c r="C932" t="s">
        <v>42</v>
      </c>
      <c r="D932">
        <v>95680</v>
      </c>
      <c r="E932" t="s">
        <v>21</v>
      </c>
      <c r="F932" t="s">
        <v>10</v>
      </c>
      <c r="G932" t="str">
        <f>IF(B932="", "Not Disclosed", B932)</f>
        <v>Female</v>
      </c>
      <c r="H932" s="4">
        <f>IF(F932="Not Rated", 0, D932 * VLOOKUP(C932, BonusRules!$A$2:$F$13, MATCH(F932, BonusRules!$B$1:$F$1, 0), FALSE))</f>
        <v>5645.12</v>
      </c>
      <c r="I932">
        <f>D932 + H932</f>
        <v>101325.12</v>
      </c>
      <c r="J932">
        <f t="shared" si="28"/>
        <v>0</v>
      </c>
      <c r="K932" t="str">
        <f t="shared" si="29"/>
        <v>90K-100K</v>
      </c>
    </row>
    <row r="933" spans="1:11" ht="15.75">
      <c r="A933" t="s">
        <v>556</v>
      </c>
      <c r="B933" t="s">
        <v>7</v>
      </c>
      <c r="C933" t="s">
        <v>23</v>
      </c>
      <c r="D933">
        <v>116970</v>
      </c>
      <c r="E933" t="s">
        <v>17</v>
      </c>
      <c r="F933" t="s">
        <v>10</v>
      </c>
      <c r="G933" t="str">
        <f>IF(B933="", "Not Disclosed", B933)</f>
        <v>Male</v>
      </c>
      <c r="H933" s="4">
        <f>IF(F933="Not Rated", 0, D933 * VLOOKUP(C933, BonusRules!$A$2:$F$13, MATCH(F933, BonusRules!$B$1:$F$1, 0), FALSE))</f>
        <v>5731.5300000000007</v>
      </c>
      <c r="I933">
        <f>D933 + H933</f>
        <v>122701.53</v>
      </c>
      <c r="J933">
        <f t="shared" si="28"/>
        <v>0</v>
      </c>
      <c r="K933" t="str">
        <f t="shared" si="29"/>
        <v>110K-120K</v>
      </c>
    </row>
    <row r="934" spans="1:11" ht="15.75">
      <c r="A934" t="s">
        <v>275</v>
      </c>
      <c r="B934" t="s">
        <v>7</v>
      </c>
      <c r="C934" t="s">
        <v>27</v>
      </c>
      <c r="D934">
        <v>106190</v>
      </c>
      <c r="E934" t="s">
        <v>17</v>
      </c>
      <c r="F934" t="s">
        <v>10</v>
      </c>
      <c r="G934" t="str">
        <f>IF(B934="", "Not Disclosed", B934)</f>
        <v>Male</v>
      </c>
      <c r="H934" s="4">
        <f>IF(F934="Not Rated", 0, D934 * VLOOKUP(C934, BonusRules!$A$2:$F$13, MATCH(F934, BonusRules!$B$1:$F$1, 0), FALSE))</f>
        <v>5734.26</v>
      </c>
      <c r="I934">
        <f>D934 + H934</f>
        <v>111924.26</v>
      </c>
      <c r="J934">
        <f t="shared" si="28"/>
        <v>0</v>
      </c>
      <c r="K934" t="str">
        <f t="shared" si="29"/>
        <v>100K-110K</v>
      </c>
    </row>
    <row r="935" spans="1:11" ht="15.75">
      <c r="A935" t="s">
        <v>246</v>
      </c>
      <c r="B935" t="s">
        <v>12</v>
      </c>
      <c r="C935" t="s">
        <v>67</v>
      </c>
      <c r="D935">
        <v>99200</v>
      </c>
      <c r="E935" t="s">
        <v>9</v>
      </c>
      <c r="F935" t="s">
        <v>10</v>
      </c>
      <c r="G935" t="str">
        <f>IF(B935="", "Not Disclosed", B935)</f>
        <v>Female</v>
      </c>
      <c r="H935" s="4">
        <f>IF(F935="Not Rated", 0, D935 * VLOOKUP(C935, BonusRules!$A$2:$F$13, MATCH(F935, BonusRules!$B$1:$F$1, 0), FALSE))</f>
        <v>5753.6</v>
      </c>
      <c r="I935">
        <f>D935 + H935</f>
        <v>104953.60000000001</v>
      </c>
      <c r="J935">
        <f t="shared" si="28"/>
        <v>0</v>
      </c>
      <c r="K935" t="str">
        <f t="shared" si="29"/>
        <v>90K-100K</v>
      </c>
    </row>
    <row r="936" spans="1:11" ht="15.75">
      <c r="A936" t="s">
        <v>448</v>
      </c>
      <c r="B936" t="s">
        <v>7</v>
      </c>
      <c r="C936" t="s">
        <v>31</v>
      </c>
      <c r="D936">
        <v>109030</v>
      </c>
      <c r="E936" t="s">
        <v>17</v>
      </c>
      <c r="F936" t="s">
        <v>10</v>
      </c>
      <c r="G936" t="str">
        <f>IF(B936="", "Not Disclosed", B936)</f>
        <v>Male</v>
      </c>
      <c r="H936" s="4">
        <f>IF(F936="Not Rated", 0, D936 * VLOOKUP(C936, BonusRules!$A$2:$F$13, MATCH(F936, BonusRules!$B$1:$F$1, 0), FALSE))</f>
        <v>5778.59</v>
      </c>
      <c r="I936">
        <f>D936 + H936</f>
        <v>114808.59</v>
      </c>
      <c r="J936">
        <f t="shared" si="28"/>
        <v>0</v>
      </c>
      <c r="K936" t="str">
        <f t="shared" si="29"/>
        <v>100K-110K</v>
      </c>
    </row>
    <row r="937" spans="1:11" ht="15.75">
      <c r="A937" t="s">
        <v>798</v>
      </c>
      <c r="B937" t="s">
        <v>12</v>
      </c>
      <c r="C937" t="s">
        <v>42</v>
      </c>
      <c r="D937">
        <v>98020</v>
      </c>
      <c r="E937" t="s">
        <v>17</v>
      </c>
      <c r="F937" t="s">
        <v>10</v>
      </c>
      <c r="G937" t="str">
        <f>IF(B937="", "Not Disclosed", B937)</f>
        <v>Female</v>
      </c>
      <c r="H937" s="4">
        <f>IF(F937="Not Rated", 0, D937 * VLOOKUP(C937, BonusRules!$A$2:$F$13, MATCH(F937, BonusRules!$B$1:$F$1, 0), FALSE))</f>
        <v>5783.1799999999994</v>
      </c>
      <c r="I937">
        <f>D937 + H937</f>
        <v>103803.18</v>
      </c>
      <c r="J937">
        <f t="shared" si="28"/>
        <v>0</v>
      </c>
      <c r="K937" t="str">
        <f t="shared" si="29"/>
        <v>90K-100K</v>
      </c>
    </row>
    <row r="938" spans="1:11" ht="15.75">
      <c r="A938" t="s">
        <v>881</v>
      </c>
      <c r="B938" t="s">
        <v>7</v>
      </c>
      <c r="C938" t="s">
        <v>50</v>
      </c>
      <c r="D938">
        <v>107700</v>
      </c>
      <c r="E938" t="s">
        <v>17</v>
      </c>
      <c r="F938" t="s">
        <v>10</v>
      </c>
      <c r="G938" t="str">
        <f>IF(B938="", "Not Disclosed", B938)</f>
        <v>Male</v>
      </c>
      <c r="H938" s="4">
        <f>IF(F938="Not Rated", 0, D938 * VLOOKUP(C938, BonusRules!$A$2:$F$13, MATCH(F938, BonusRules!$B$1:$F$1, 0), FALSE))</f>
        <v>5815.8</v>
      </c>
      <c r="I938">
        <f>D938 + H938</f>
        <v>113515.8</v>
      </c>
      <c r="J938">
        <f t="shared" si="28"/>
        <v>0</v>
      </c>
      <c r="K938" t="str">
        <f t="shared" si="29"/>
        <v>100K-110K</v>
      </c>
    </row>
    <row r="939" spans="1:11" ht="15.75">
      <c r="A939" t="s">
        <v>955</v>
      </c>
      <c r="B939" t="s">
        <v>12</v>
      </c>
      <c r="C939" t="s">
        <v>34</v>
      </c>
      <c r="D939">
        <v>116590</v>
      </c>
      <c r="E939" t="s">
        <v>9</v>
      </c>
      <c r="F939" t="s">
        <v>10</v>
      </c>
      <c r="G939" t="str">
        <f>IF(B939="", "Not Disclosed", B939)</f>
        <v>Female</v>
      </c>
      <c r="H939" s="4">
        <f>IF(F939="Not Rated", 0, D939 * VLOOKUP(C939, BonusRules!$A$2:$F$13, MATCH(F939, BonusRules!$B$1:$F$1, 0), FALSE))</f>
        <v>5829.5</v>
      </c>
      <c r="I939">
        <f>D939 + H939</f>
        <v>122419.5</v>
      </c>
      <c r="J939">
        <f t="shared" si="28"/>
        <v>0</v>
      </c>
      <c r="K939" t="str">
        <f t="shared" si="29"/>
        <v>110K-120K</v>
      </c>
    </row>
    <row r="940" spans="1:11" ht="15.75">
      <c r="A940" t="s">
        <v>690</v>
      </c>
      <c r="B940" t="s">
        <v>7</v>
      </c>
      <c r="C940" t="s">
        <v>20</v>
      </c>
      <c r="D940">
        <v>108600</v>
      </c>
      <c r="E940" t="s">
        <v>17</v>
      </c>
      <c r="F940" t="s">
        <v>10</v>
      </c>
      <c r="G940" t="str">
        <f>IF(B940="", "Not Disclosed", B940)</f>
        <v>Male</v>
      </c>
      <c r="H940" s="4">
        <f>IF(F940="Not Rated", 0, D940 * VLOOKUP(C940, BonusRules!$A$2:$F$13, MATCH(F940, BonusRules!$B$1:$F$1, 0), FALSE))</f>
        <v>5864.4</v>
      </c>
      <c r="I940">
        <f>D940 + H940</f>
        <v>114464.4</v>
      </c>
      <c r="J940">
        <f t="shared" si="28"/>
        <v>0</v>
      </c>
      <c r="K940" t="str">
        <f t="shared" si="29"/>
        <v>100K-110K</v>
      </c>
    </row>
    <row r="941" spans="1:11" ht="15.75">
      <c r="A941" t="s">
        <v>29</v>
      </c>
      <c r="B941" t="s">
        <v>7</v>
      </c>
      <c r="C941" t="s">
        <v>20</v>
      </c>
      <c r="D941">
        <v>109000</v>
      </c>
      <c r="E941" t="s">
        <v>17</v>
      </c>
      <c r="F941" t="s">
        <v>10</v>
      </c>
      <c r="G941" t="str">
        <f>IF(B941="", "Not Disclosed", B941)</f>
        <v>Male</v>
      </c>
      <c r="H941" s="4">
        <f>IF(F941="Not Rated", 0, D941 * VLOOKUP(C941, BonusRules!$A$2:$F$13, MATCH(F941, BonusRules!$B$1:$F$1, 0), FALSE))</f>
        <v>5886</v>
      </c>
      <c r="I941">
        <f>D941 + H941</f>
        <v>114886</v>
      </c>
      <c r="J941">
        <f t="shared" si="28"/>
        <v>0</v>
      </c>
      <c r="K941" t="str">
        <f t="shared" si="29"/>
        <v>100K-110K</v>
      </c>
    </row>
    <row r="942" spans="1:11" ht="15.75">
      <c r="A942" t="s">
        <v>384</v>
      </c>
      <c r="B942" t="s">
        <v>7</v>
      </c>
      <c r="C942" t="s">
        <v>34</v>
      </c>
      <c r="D942">
        <v>118450</v>
      </c>
      <c r="E942" t="s">
        <v>21</v>
      </c>
      <c r="F942" t="s">
        <v>10</v>
      </c>
      <c r="G942" t="str">
        <f>IF(B942="", "Not Disclosed", B942)</f>
        <v>Male</v>
      </c>
      <c r="H942" s="4">
        <f>IF(F942="Not Rated", 0, D942 * VLOOKUP(C942, BonusRules!$A$2:$F$13, MATCH(F942, BonusRules!$B$1:$F$1, 0), FALSE))</f>
        <v>5922.5</v>
      </c>
      <c r="I942">
        <f>D942 + H942</f>
        <v>124372.5</v>
      </c>
      <c r="J942">
        <f t="shared" si="28"/>
        <v>0</v>
      </c>
      <c r="K942" t="str">
        <f t="shared" si="29"/>
        <v>110K-120K</v>
      </c>
    </row>
    <row r="943" spans="1:11" ht="15.75">
      <c r="A943" t="s">
        <v>912</v>
      </c>
      <c r="B943" t="s">
        <v>7</v>
      </c>
      <c r="C943" t="s">
        <v>31</v>
      </c>
      <c r="D943">
        <v>111820</v>
      </c>
      <c r="E943" t="s">
        <v>9</v>
      </c>
      <c r="F943" t="s">
        <v>10</v>
      </c>
      <c r="G943" t="str">
        <f>IF(B943="", "Not Disclosed", B943)</f>
        <v>Male</v>
      </c>
      <c r="H943" s="4">
        <f>IF(F943="Not Rated", 0, D943 * VLOOKUP(C943, BonusRules!$A$2:$F$13, MATCH(F943, BonusRules!$B$1:$F$1, 0), FALSE))</f>
        <v>5926.46</v>
      </c>
      <c r="I943">
        <f>D943 + H943</f>
        <v>117746.46</v>
      </c>
      <c r="J943">
        <f t="shared" si="28"/>
        <v>0</v>
      </c>
      <c r="K943" t="str">
        <f t="shared" si="29"/>
        <v>110K-120K</v>
      </c>
    </row>
    <row r="944" spans="1:11" ht="15.75">
      <c r="A944" t="s">
        <v>266</v>
      </c>
      <c r="B944" t="s">
        <v>12</v>
      </c>
      <c r="C944" t="s">
        <v>20</v>
      </c>
      <c r="D944">
        <v>111050</v>
      </c>
      <c r="E944" t="s">
        <v>17</v>
      </c>
      <c r="F944" t="s">
        <v>10</v>
      </c>
      <c r="G944" t="str">
        <f>IF(B944="", "Not Disclosed", B944)</f>
        <v>Female</v>
      </c>
      <c r="H944" s="4">
        <f>IF(F944="Not Rated", 0, D944 * VLOOKUP(C944, BonusRules!$A$2:$F$13, MATCH(F944, BonusRules!$B$1:$F$1, 0), FALSE))</f>
        <v>5996.7</v>
      </c>
      <c r="I944">
        <f>D944 + H944</f>
        <v>117046.7</v>
      </c>
      <c r="J944">
        <f t="shared" si="28"/>
        <v>0</v>
      </c>
      <c r="K944" t="str">
        <f t="shared" si="29"/>
        <v>110K-120K</v>
      </c>
    </row>
    <row r="945" spans="1:11" ht="15.75">
      <c r="A945" t="s">
        <v>695</v>
      </c>
      <c r="B945" t="s">
        <v>12</v>
      </c>
      <c r="C945" t="s">
        <v>53</v>
      </c>
      <c r="D945">
        <v>103990</v>
      </c>
      <c r="E945" t="s">
        <v>21</v>
      </c>
      <c r="F945" t="s">
        <v>10</v>
      </c>
      <c r="G945" t="str">
        <f>IF(B945="", "Not Disclosed", B945)</f>
        <v>Female</v>
      </c>
      <c r="H945" s="4">
        <f>IF(F945="Not Rated", 0, D945 * VLOOKUP(C945, BonusRules!$A$2:$F$13, MATCH(F945, BonusRules!$B$1:$F$1, 0), FALSE))</f>
        <v>6031.42</v>
      </c>
      <c r="I945">
        <f>D945 + H945</f>
        <v>110021.42</v>
      </c>
      <c r="J945">
        <f t="shared" si="28"/>
        <v>0</v>
      </c>
      <c r="K945" t="str">
        <f t="shared" si="29"/>
        <v>100K-110K</v>
      </c>
    </row>
    <row r="946" spans="1:11" ht="15.75">
      <c r="A946" t="s">
        <v>394</v>
      </c>
      <c r="B946" t="s">
        <v>12</v>
      </c>
      <c r="C946" t="s">
        <v>50</v>
      </c>
      <c r="D946">
        <v>115080</v>
      </c>
      <c r="E946" t="s">
        <v>17</v>
      </c>
      <c r="F946" t="s">
        <v>10</v>
      </c>
      <c r="G946" t="str">
        <f>IF(B946="", "Not Disclosed", B946)</f>
        <v>Female</v>
      </c>
      <c r="H946" s="4">
        <f>IF(F946="Not Rated", 0, D946 * VLOOKUP(C946, BonusRules!$A$2:$F$13, MATCH(F946, BonusRules!$B$1:$F$1, 0), FALSE))</f>
        <v>6214.32</v>
      </c>
      <c r="I946">
        <f>D946 + H946</f>
        <v>121294.32</v>
      </c>
      <c r="J946">
        <f t="shared" si="28"/>
        <v>0</v>
      </c>
      <c r="K946" t="str">
        <f t="shared" si="29"/>
        <v>110K-120K</v>
      </c>
    </row>
    <row r="947" spans="1:11" ht="15.75">
      <c r="A947" t="s">
        <v>810</v>
      </c>
      <c r="B947" t="s">
        <v>12</v>
      </c>
      <c r="C947" t="s">
        <v>53</v>
      </c>
      <c r="D947">
        <v>114180</v>
      </c>
      <c r="E947" t="s">
        <v>9</v>
      </c>
      <c r="F947" t="s">
        <v>10</v>
      </c>
      <c r="G947" t="str">
        <f>IF(B947="", "Not Disclosed", B947)</f>
        <v>Female</v>
      </c>
      <c r="H947" s="4">
        <f>IF(F947="Not Rated", 0, D947 * VLOOKUP(C947, BonusRules!$A$2:$F$13, MATCH(F947, BonusRules!$B$1:$F$1, 0), FALSE))</f>
        <v>6622.4400000000005</v>
      </c>
      <c r="I947">
        <f>D947 + H947</f>
        <v>120802.44</v>
      </c>
      <c r="J947">
        <f t="shared" si="28"/>
        <v>0</v>
      </c>
      <c r="K947" t="str">
        <f t="shared" si="29"/>
        <v>110K-120K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9" sqref="C9"/>
    </sheetView>
  </sheetViews>
  <sheetFormatPr defaultRowHeight="15"/>
  <cols>
    <col min="1" max="1" width="13.140625" customWidth="1"/>
    <col min="2" max="2" width="14.42578125" bestFit="1" customWidth="1"/>
  </cols>
  <sheetData>
    <row r="1" spans="1:2">
      <c r="A1" s="5" t="s">
        <v>1</v>
      </c>
      <c r="B1" t="s">
        <v>976</v>
      </c>
    </row>
    <row r="2" spans="1:2">
      <c r="A2" s="6" t="s">
        <v>12</v>
      </c>
      <c r="B2" s="7">
        <v>441</v>
      </c>
    </row>
    <row r="3" spans="1:2">
      <c r="A3" s="6" t="s">
        <v>7</v>
      </c>
      <c r="B3" s="7">
        <v>465</v>
      </c>
    </row>
    <row r="4" spans="1:2">
      <c r="A4" s="6" t="s">
        <v>974</v>
      </c>
      <c r="B4" s="7">
        <v>40</v>
      </c>
    </row>
    <row r="5" spans="1:2">
      <c r="A5" s="6" t="s">
        <v>975</v>
      </c>
      <c r="B5" s="7">
        <v>946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defaultRowHeight="15"/>
  <cols>
    <col min="1" max="1" width="13.140625" bestFit="1" customWidth="1"/>
    <col min="2" max="2" width="16.5703125" bestFit="1" customWidth="1"/>
  </cols>
  <sheetData>
    <row r="1" spans="1:2">
      <c r="A1" s="5" t="s">
        <v>4</v>
      </c>
      <c r="B1" t="s">
        <v>977</v>
      </c>
    </row>
    <row r="2" spans="1:2">
      <c r="A2" s="6" t="s">
        <v>17</v>
      </c>
      <c r="B2" s="7">
        <v>335</v>
      </c>
    </row>
    <row r="3" spans="1:2">
      <c r="A3" s="6" t="s">
        <v>21</v>
      </c>
      <c r="B3" s="7">
        <v>361</v>
      </c>
    </row>
    <row r="4" spans="1:2">
      <c r="A4" s="6" t="s">
        <v>9</v>
      </c>
      <c r="B4" s="7">
        <v>250</v>
      </c>
    </row>
    <row r="5" spans="1:2">
      <c r="A5" s="6" t="s">
        <v>975</v>
      </c>
      <c r="B5" s="7">
        <v>946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K17" sqref="K17"/>
    </sheetView>
  </sheetViews>
  <sheetFormatPr defaultRowHeight="15"/>
  <cols>
    <col min="1" max="1" width="25.85546875" bestFit="1" customWidth="1"/>
    <col min="2" max="2" width="20" bestFit="1" customWidth="1"/>
  </cols>
  <sheetData>
    <row r="1" spans="1:2">
      <c r="A1" s="5" t="s">
        <v>2</v>
      </c>
      <c r="B1" t="s">
        <v>978</v>
      </c>
    </row>
    <row r="2" spans="1:2">
      <c r="A2" s="6" t="s">
        <v>53</v>
      </c>
      <c r="B2" s="7">
        <v>67</v>
      </c>
    </row>
    <row r="3" spans="1:2">
      <c r="A3" s="6" t="s">
        <v>34</v>
      </c>
      <c r="B3" s="7">
        <v>81</v>
      </c>
    </row>
    <row r="4" spans="1:2">
      <c r="A4" s="6" t="s">
        <v>13</v>
      </c>
      <c r="B4" s="7">
        <v>80</v>
      </c>
    </row>
    <row r="5" spans="1:2">
      <c r="A5" s="6" t="s">
        <v>27</v>
      </c>
      <c r="B5" s="7">
        <v>82</v>
      </c>
    </row>
    <row r="6" spans="1:2">
      <c r="A6" s="6" t="s">
        <v>20</v>
      </c>
      <c r="B6" s="7">
        <v>88</v>
      </c>
    </row>
    <row r="7" spans="1:2">
      <c r="A7" s="6" t="s">
        <v>67</v>
      </c>
      <c r="B7" s="7">
        <v>65</v>
      </c>
    </row>
    <row r="8" spans="1:2">
      <c r="A8" s="6" t="s">
        <v>37</v>
      </c>
      <c r="B8" s="7">
        <v>89</v>
      </c>
    </row>
    <row r="9" spans="1:2">
      <c r="A9" s="6" t="s">
        <v>50</v>
      </c>
      <c r="B9" s="7">
        <v>74</v>
      </c>
    </row>
    <row r="10" spans="1:2">
      <c r="A10" s="6" t="s">
        <v>8</v>
      </c>
      <c r="B10" s="7">
        <v>80</v>
      </c>
    </row>
    <row r="11" spans="1:2">
      <c r="A11" s="6" t="s">
        <v>31</v>
      </c>
      <c r="B11" s="7">
        <v>82</v>
      </c>
    </row>
    <row r="12" spans="1:2">
      <c r="A12" s="6" t="s">
        <v>23</v>
      </c>
      <c r="B12" s="7">
        <v>81</v>
      </c>
    </row>
    <row r="13" spans="1:2">
      <c r="A13" s="6" t="s">
        <v>42</v>
      </c>
      <c r="B13" s="7">
        <v>77</v>
      </c>
    </row>
    <row r="14" spans="1:2">
      <c r="A14" s="6" t="s">
        <v>975</v>
      </c>
      <c r="B14" s="7">
        <v>946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14.42578125" bestFit="1" customWidth="1"/>
    <col min="2" max="2" width="16.28515625" bestFit="1" customWidth="1"/>
    <col min="3" max="3" width="5.85546875" customWidth="1"/>
    <col min="4" max="4" width="9.85546875" bestFit="1" customWidth="1"/>
    <col min="5" max="5" width="5.140625" customWidth="1"/>
    <col min="6" max="6" width="10.42578125" bestFit="1" customWidth="1"/>
    <col min="7" max="7" width="9.7109375" bestFit="1" customWidth="1"/>
    <col min="8" max="8" width="11.28515625" bestFit="1" customWidth="1"/>
  </cols>
  <sheetData>
    <row r="1" spans="1:8">
      <c r="A1" s="5" t="s">
        <v>976</v>
      </c>
      <c r="B1" s="5" t="s">
        <v>979</v>
      </c>
    </row>
    <row r="2" spans="1:8">
      <c r="A2" s="5" t="s">
        <v>1</v>
      </c>
      <c r="B2" t="s">
        <v>28</v>
      </c>
      <c r="C2" t="s">
        <v>14</v>
      </c>
      <c r="D2" t="s">
        <v>18</v>
      </c>
      <c r="E2" t="s">
        <v>24</v>
      </c>
      <c r="F2" t="s">
        <v>10</v>
      </c>
      <c r="G2" t="s">
        <v>51</v>
      </c>
      <c r="H2" t="s">
        <v>975</v>
      </c>
    </row>
    <row r="3" spans="1:8">
      <c r="A3" s="6" t="s">
        <v>12</v>
      </c>
      <c r="B3" s="7">
        <v>190</v>
      </c>
      <c r="C3" s="7">
        <v>89</v>
      </c>
      <c r="D3" s="7">
        <v>35</v>
      </c>
      <c r="E3" s="7">
        <v>58</v>
      </c>
      <c r="F3" s="7">
        <v>49</v>
      </c>
      <c r="G3" s="7">
        <v>20</v>
      </c>
      <c r="H3" s="7">
        <v>441</v>
      </c>
    </row>
    <row r="4" spans="1:8">
      <c r="A4" s="6" t="s">
        <v>7</v>
      </c>
      <c r="B4" s="7">
        <v>212</v>
      </c>
      <c r="C4" s="7">
        <v>82</v>
      </c>
      <c r="D4" s="7">
        <v>34</v>
      </c>
      <c r="E4" s="7">
        <v>70</v>
      </c>
      <c r="F4" s="7">
        <v>36</v>
      </c>
      <c r="G4" s="7">
        <v>31</v>
      </c>
      <c r="H4" s="7">
        <v>465</v>
      </c>
    </row>
    <row r="5" spans="1:8">
      <c r="A5" s="6" t="s">
        <v>974</v>
      </c>
      <c r="B5" s="7">
        <v>18</v>
      </c>
      <c r="C5" s="7">
        <v>9</v>
      </c>
      <c r="D5" s="7">
        <v>2</v>
      </c>
      <c r="E5" s="7">
        <v>3</v>
      </c>
      <c r="F5" s="7">
        <v>5</v>
      </c>
      <c r="G5" s="7">
        <v>3</v>
      </c>
      <c r="H5" s="7">
        <v>40</v>
      </c>
    </row>
    <row r="6" spans="1:8">
      <c r="A6" s="6" t="s">
        <v>975</v>
      </c>
      <c r="B6" s="7">
        <v>420</v>
      </c>
      <c r="C6" s="7">
        <v>180</v>
      </c>
      <c r="D6" s="7">
        <v>71</v>
      </c>
      <c r="E6" s="7">
        <v>131</v>
      </c>
      <c r="F6" s="7">
        <v>90</v>
      </c>
      <c r="G6" s="7">
        <v>54</v>
      </c>
      <c r="H6" s="7">
        <v>946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E39"/>
  <sheetViews>
    <sheetView topLeftCell="A18" workbookViewId="0">
      <selection activeCell="A48" sqref="A48"/>
    </sheetView>
  </sheetViews>
  <sheetFormatPr defaultRowHeight="15"/>
  <cols>
    <col min="1" max="1" width="13.140625" customWidth="1"/>
    <col min="2" max="2" width="16.28515625" customWidth="1"/>
    <col min="3" max="3" width="9" customWidth="1"/>
    <col min="4" max="4" width="8" customWidth="1"/>
    <col min="5" max="5" width="11.28515625" bestFit="1" customWidth="1"/>
  </cols>
  <sheetData>
    <row r="3" spans="1:5" ht="15.75">
      <c r="A3" s="8" t="s">
        <v>1</v>
      </c>
      <c r="B3" s="9" t="s">
        <v>980</v>
      </c>
    </row>
    <row r="4" spans="1:5" ht="15.75">
      <c r="A4" s="10" t="s">
        <v>12</v>
      </c>
      <c r="B4" s="11">
        <v>31811840</v>
      </c>
    </row>
    <row r="5" spans="1:5" ht="15.75">
      <c r="A5" s="10" t="s">
        <v>7</v>
      </c>
      <c r="B5" s="11">
        <v>34777130</v>
      </c>
    </row>
    <row r="6" spans="1:5" ht="15.75">
      <c r="A6" s="10" t="s">
        <v>974</v>
      </c>
      <c r="B6" s="11">
        <v>3134700</v>
      </c>
    </row>
    <row r="7" spans="1:5" ht="15.75">
      <c r="A7" s="10" t="s">
        <v>975</v>
      </c>
      <c r="B7" s="11">
        <v>69723670</v>
      </c>
    </row>
    <row r="14" spans="1:5" ht="15.75">
      <c r="A14" s="13" t="s">
        <v>981</v>
      </c>
      <c r="B14" s="13"/>
      <c r="C14" s="13"/>
      <c r="D14" s="13"/>
      <c r="E14" s="13"/>
    </row>
    <row r="15" spans="1:5">
      <c r="A15" s="5" t="s">
        <v>980</v>
      </c>
      <c r="B15" s="5" t="s">
        <v>1</v>
      </c>
    </row>
    <row r="16" spans="1:5">
      <c r="A16" s="5" t="s">
        <v>2</v>
      </c>
      <c r="B16" t="s">
        <v>12</v>
      </c>
      <c r="C16" t="s">
        <v>7</v>
      </c>
      <c r="D16" t="s">
        <v>974</v>
      </c>
      <c r="E16" t="s">
        <v>975</v>
      </c>
    </row>
    <row r="17" spans="1:5">
      <c r="A17" s="6" t="s">
        <v>53</v>
      </c>
      <c r="B17" s="7">
        <v>2042290</v>
      </c>
      <c r="C17" s="7">
        <v>2868610</v>
      </c>
      <c r="D17" s="7">
        <v>205120</v>
      </c>
      <c r="E17" s="7">
        <v>5116020</v>
      </c>
    </row>
    <row r="18" spans="1:5">
      <c r="A18" s="6" t="s">
        <v>34</v>
      </c>
      <c r="B18" s="7">
        <v>3059740</v>
      </c>
      <c r="C18" s="7">
        <v>3034610</v>
      </c>
      <c r="D18" s="7">
        <v>149870</v>
      </c>
      <c r="E18" s="7">
        <v>6244220</v>
      </c>
    </row>
    <row r="19" spans="1:5">
      <c r="A19" s="6" t="s">
        <v>13</v>
      </c>
      <c r="B19" s="7">
        <v>2866040</v>
      </c>
      <c r="C19" s="7">
        <v>2445010</v>
      </c>
      <c r="D19" s="7">
        <v>460140</v>
      </c>
      <c r="E19" s="7">
        <v>5771190</v>
      </c>
    </row>
    <row r="20" spans="1:5">
      <c r="A20" s="6" t="s">
        <v>27</v>
      </c>
      <c r="B20" s="7">
        <v>2729730</v>
      </c>
      <c r="C20" s="7">
        <v>2804250</v>
      </c>
      <c r="D20" s="7">
        <v>282850</v>
      </c>
      <c r="E20" s="7">
        <v>5816830</v>
      </c>
    </row>
    <row r="21" spans="1:5">
      <c r="A21" s="6" t="s">
        <v>20</v>
      </c>
      <c r="B21" s="7">
        <v>2329230</v>
      </c>
      <c r="C21" s="7">
        <v>3576900</v>
      </c>
      <c r="D21" s="7">
        <v>383870</v>
      </c>
      <c r="E21" s="7">
        <v>6290000</v>
      </c>
    </row>
    <row r="22" spans="1:5">
      <c r="A22" s="6" t="s">
        <v>67</v>
      </c>
      <c r="B22" s="7">
        <v>2452340</v>
      </c>
      <c r="C22" s="7">
        <v>2432160</v>
      </c>
      <c r="D22" s="7">
        <v>105870</v>
      </c>
      <c r="E22" s="7">
        <v>4990370</v>
      </c>
    </row>
    <row r="23" spans="1:5">
      <c r="A23" s="6" t="s">
        <v>37</v>
      </c>
      <c r="B23" s="7">
        <v>2901700</v>
      </c>
      <c r="C23" s="7">
        <v>3576740</v>
      </c>
      <c r="D23" s="7">
        <v>36480</v>
      </c>
      <c r="E23" s="7">
        <v>6514920</v>
      </c>
    </row>
    <row r="24" spans="1:5">
      <c r="A24" s="6" t="s">
        <v>50</v>
      </c>
      <c r="B24" s="7">
        <v>2530950</v>
      </c>
      <c r="C24" s="7">
        <v>2140940</v>
      </c>
      <c r="D24" s="7">
        <v>393070</v>
      </c>
      <c r="E24" s="7">
        <v>5064960</v>
      </c>
    </row>
    <row r="25" spans="1:5">
      <c r="A25" s="6" t="s">
        <v>8</v>
      </c>
      <c r="B25" s="7">
        <v>2534640</v>
      </c>
      <c r="C25" s="7">
        <v>2881590</v>
      </c>
      <c r="D25" s="7">
        <v>356500</v>
      </c>
      <c r="E25" s="7">
        <v>5772730</v>
      </c>
    </row>
    <row r="26" spans="1:5">
      <c r="A26" s="6" t="s">
        <v>31</v>
      </c>
      <c r="B26" s="7">
        <v>3069170</v>
      </c>
      <c r="C26" s="7">
        <v>2939880</v>
      </c>
      <c r="D26" s="7">
        <v>201200</v>
      </c>
      <c r="E26" s="7">
        <v>6210250</v>
      </c>
    </row>
    <row r="27" spans="1:5">
      <c r="A27" s="6" t="s">
        <v>23</v>
      </c>
      <c r="B27" s="7">
        <v>2521050</v>
      </c>
      <c r="C27" s="7">
        <v>3251410</v>
      </c>
      <c r="D27" s="7">
        <v>304900</v>
      </c>
      <c r="E27" s="7">
        <v>6077360</v>
      </c>
    </row>
    <row r="28" spans="1:5">
      <c r="A28" s="6" t="s">
        <v>42</v>
      </c>
      <c r="B28" s="7">
        <v>2774960</v>
      </c>
      <c r="C28" s="7">
        <v>2825030</v>
      </c>
      <c r="D28" s="7">
        <v>254830</v>
      </c>
      <c r="E28" s="7">
        <v>5854820</v>
      </c>
    </row>
    <row r="29" spans="1:5">
      <c r="A29" s="6" t="s">
        <v>975</v>
      </c>
      <c r="B29" s="7">
        <v>31811840</v>
      </c>
      <c r="C29" s="7">
        <v>34777130</v>
      </c>
      <c r="D29" s="7">
        <v>3134700</v>
      </c>
      <c r="E29" s="7">
        <v>69723670</v>
      </c>
    </row>
    <row r="33" spans="1:5" ht="15.75">
      <c r="A33" s="13" t="s">
        <v>982</v>
      </c>
      <c r="B33" s="13"/>
      <c r="C33" s="13"/>
      <c r="D33" s="13"/>
      <c r="E33" s="13"/>
    </row>
    <row r="34" spans="1:5">
      <c r="A34" s="5" t="s">
        <v>980</v>
      </c>
      <c r="B34" s="5" t="s">
        <v>1</v>
      </c>
    </row>
    <row r="35" spans="1:5">
      <c r="A35" s="5" t="s">
        <v>4</v>
      </c>
      <c r="B35" t="s">
        <v>12</v>
      </c>
      <c r="C35" t="s">
        <v>7</v>
      </c>
      <c r="D35" t="s">
        <v>974</v>
      </c>
      <c r="E35" t="s">
        <v>975</v>
      </c>
    </row>
    <row r="36" spans="1:5">
      <c r="A36" s="6" t="s">
        <v>17</v>
      </c>
      <c r="B36" s="7">
        <v>11131420</v>
      </c>
      <c r="C36" s="7">
        <v>11646040</v>
      </c>
      <c r="D36" s="7">
        <v>1338820</v>
      </c>
      <c r="E36" s="7">
        <v>24116280</v>
      </c>
    </row>
    <row r="37" spans="1:5">
      <c r="A37" s="6" t="s">
        <v>21</v>
      </c>
      <c r="B37" s="7">
        <v>11929130</v>
      </c>
      <c r="C37" s="7">
        <v>13622690</v>
      </c>
      <c r="D37" s="7">
        <v>1101000</v>
      </c>
      <c r="E37" s="7">
        <v>26652820</v>
      </c>
    </row>
    <row r="38" spans="1:5">
      <c r="A38" s="6" t="s">
        <v>9</v>
      </c>
      <c r="B38" s="7">
        <v>8751290</v>
      </c>
      <c r="C38" s="7">
        <v>9508400</v>
      </c>
      <c r="D38" s="7">
        <v>694880</v>
      </c>
      <c r="E38" s="7">
        <v>18954570</v>
      </c>
    </row>
    <row r="39" spans="1:5">
      <c r="A39" s="6" t="s">
        <v>975</v>
      </c>
      <c r="B39" s="7">
        <v>31811840</v>
      </c>
      <c r="C39" s="7">
        <v>34777130</v>
      </c>
      <c r="D39" s="7">
        <v>3134700</v>
      </c>
      <c r="E39" s="7">
        <v>69723670</v>
      </c>
    </row>
  </sheetData>
  <mergeCells count="2">
    <mergeCell ref="A14:E14"/>
    <mergeCell ref="A33:E33"/>
  </mergeCell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2:K9"/>
  <sheetViews>
    <sheetView workbookViewId="0">
      <selection activeCell="A23" sqref="A23"/>
    </sheetView>
  </sheetViews>
  <sheetFormatPr defaultRowHeight="15"/>
  <cols>
    <col min="1" max="1" width="13.140625" bestFit="1" customWidth="1"/>
    <col min="2" max="2" width="22.42578125" bestFit="1" customWidth="1"/>
    <col min="3" max="3" width="14.42578125" bestFit="1" customWidth="1"/>
  </cols>
  <sheetData>
    <row r="2" spans="1:11">
      <c r="B2" s="5" t="s">
        <v>985</v>
      </c>
      <c r="E2" s="12" t="s">
        <v>987</v>
      </c>
      <c r="F2" s="12"/>
      <c r="G2" s="12"/>
      <c r="H2" s="12"/>
      <c r="I2" s="12"/>
      <c r="J2" s="12"/>
      <c r="K2" s="12"/>
    </row>
    <row r="3" spans="1:11">
      <c r="A3" s="5" t="s">
        <v>4</v>
      </c>
      <c r="B3" t="s">
        <v>984</v>
      </c>
      <c r="C3" t="s">
        <v>976</v>
      </c>
    </row>
    <row r="4" spans="1:11">
      <c r="A4" s="6" t="s">
        <v>17</v>
      </c>
      <c r="B4" s="7">
        <v>238</v>
      </c>
      <c r="C4" s="7">
        <v>335</v>
      </c>
    </row>
    <row r="5" spans="1:11">
      <c r="A5" s="6" t="s">
        <v>21</v>
      </c>
      <c r="B5" s="7">
        <v>250</v>
      </c>
      <c r="C5" s="7">
        <v>361</v>
      </c>
    </row>
    <row r="6" spans="1:11">
      <c r="A6" s="6" t="s">
        <v>9</v>
      </c>
      <c r="B6" s="7">
        <v>166</v>
      </c>
      <c r="C6" s="7">
        <v>250</v>
      </c>
    </row>
    <row r="7" spans="1:11">
      <c r="A7" s="6" t="s">
        <v>975</v>
      </c>
      <c r="B7" s="7">
        <v>654</v>
      </c>
      <c r="C7" s="7">
        <v>946</v>
      </c>
    </row>
    <row r="9" spans="1:11">
      <c r="A9" s="14" t="s">
        <v>986</v>
      </c>
      <c r="C9">
        <f>(GETPIVOTDATA("Sum of BelowMinSalary",$A$2)/GETPIVOTDATA("Count of Name",$A$2))</f>
        <v>0.69133192389006337</v>
      </c>
    </row>
  </sheetData>
  <mergeCells count="1">
    <mergeCell ref="E2:K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EmployeeData</vt:lpstr>
      <vt:lpstr>BonusRules</vt:lpstr>
      <vt:lpstr>CleanedData</vt:lpstr>
      <vt:lpstr>GenderDist</vt:lpstr>
      <vt:lpstr>GenderByRegion</vt:lpstr>
      <vt:lpstr>GenderByDept</vt:lpstr>
      <vt:lpstr>RatingsByGender</vt:lpstr>
      <vt:lpstr>SalaryAnalysis</vt:lpstr>
      <vt:lpstr>MinSalary</vt:lpstr>
      <vt:lpstr>SalaryBands</vt:lpstr>
      <vt:lpstr>BonusAnalysis</vt:lpstr>
      <vt:lpstr>EmployeeData!Palmoria_Group_emp_data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2025-07-05T17:03:30Z</dcterms:created>
  <dcterms:modified xsi:type="dcterms:W3CDTF">2025-07-05T21:07:45Z</dcterms:modified>
</cp:coreProperties>
</file>