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OneDrive\바탕 화면\"/>
    </mc:Choice>
  </mc:AlternateContent>
  <xr:revisionPtr revIDLastSave="0" documentId="13_ncr:1_{7C99BDE3-3E38-464B-ACDA-FDDC4B66EF07}" xr6:coauthVersionLast="45" xr6:coauthVersionMax="45" xr10:uidLastSave="{00000000-0000-0000-0000-000000000000}"/>
  <bookViews>
    <workbookView xWindow="-28920" yWindow="-120" windowWidth="29040" windowHeight="15840" tabRatio="533" activeTab="3" xr2:uid="{00000000-000D-0000-FFFF-FFFF00000000}"/>
  </bookViews>
  <sheets>
    <sheet name="표지" sheetId="8" r:id="rId1"/>
    <sheet name="제개정이력" sheetId="2" r:id="rId2"/>
    <sheet name="sheet" sheetId="6" state="hidden" r:id="rId3"/>
    <sheet name="진척관리" sheetId="4" r:id="rId4"/>
  </sheets>
  <externalReferences>
    <externalReference r:id="rId5"/>
  </externalReferences>
  <definedNames>
    <definedName name="_xlnm._FilterDatabase" localSheetId="3" hidden="1">진척관리!$A$2:$U$7</definedName>
    <definedName name="CalcDay">#REF!</definedName>
    <definedName name="CASE">[1]코드!$K$35:$K$41</definedName>
    <definedName name="DBMS">[1]코드!$G$35:$G$49</definedName>
    <definedName name="DevCalcDay">#REF!</definedName>
    <definedName name="EndUser">[1]코드!$D$35:$D$39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 localSheetId="1">제개정이력!$A$1:$D$26</definedName>
    <definedName name="_xlnm.Print_Titles" localSheetId="1">제개정이력!$1:$4</definedName>
    <definedName name="_xlnm.Print_Titles" localSheetId="3">진척관리!$1:$3</definedName>
    <definedName name="StartPoint" localSheetId="1">#REF!</definedName>
    <definedName name="StartPoint">#REF!</definedName>
    <definedName name="Z_0378B7DF_0893_426C_B46D_6283596B053C_.wvu.FilterData" localSheetId="3" hidden="1">진척관리!$C$2:$U$3</definedName>
    <definedName name="Z_0871DF77_49C3_4AC8_BE77_2EF065A615E4_.wvu.FilterData" localSheetId="3" hidden="1">진척관리!$C$2:$U$3</definedName>
    <definedName name="Z_0A64A78E_E549_42A0_81D7_A90FAC327CB9_.wvu.FilterData" localSheetId="3" hidden="1">진척관리!$C$2:$U$3</definedName>
    <definedName name="Z_104D5759_A2CB_4C91_9372_84F7E7BBC095_.wvu.FilterData" localSheetId="3" hidden="1">진척관리!$C$2:$U$3</definedName>
    <definedName name="Z_10CDE5C8_6803_4AA6_A070_5E9B76EB1DFB_.wvu.FilterData" localSheetId="3" hidden="1">진척관리!$C$2:$U$3</definedName>
    <definedName name="Z_17B6E59A_C2AA_4D47_857A_023101E91B78_.wvu.FilterData" localSheetId="3" hidden="1">진척관리!$C$2:$U$3</definedName>
    <definedName name="Z_185FA598_0E8B_4B10_B53B_3473D0671E3C_.wvu.FilterData" localSheetId="3" hidden="1">진척관리!$C$2:$U$3</definedName>
    <definedName name="Z_1C7A69B2_37A8_4FEF_8A13_74FA874F9DA9_.wvu.FilterData" localSheetId="3" hidden="1">진척관리!$A$2:$U$3</definedName>
    <definedName name="Z_1E343B29_1793_4CDA_9F1C_0D9FD94E5183_.wvu.FilterData" localSheetId="3" hidden="1">진척관리!$C$2:$U$3</definedName>
    <definedName name="Z_1EE0DD13_46F2_4754_BC6C_68CB57384FEA_.wvu.FilterData" localSheetId="3" hidden="1">진척관리!$C$2:$U$3</definedName>
    <definedName name="Z_203EFA16_510D_4C11_A0CD_46DFF8E19E23_.wvu.Cols" localSheetId="3" hidden="1">진척관리!$E:$E,진척관리!$M:$M,진척관리!$R:$R</definedName>
    <definedName name="Z_203EFA16_510D_4C11_A0CD_46DFF8E19E23_.wvu.FilterData" localSheetId="3" hidden="1">진척관리!$C$2:$U$3</definedName>
    <definedName name="Z_2E90DC14_010F_460D_9F63_17D4ADAB6D3D_.wvu.FilterData" localSheetId="3" hidden="1">진척관리!$C$2:$U$3</definedName>
    <definedName name="Z_3AB50AD3_62F3_4CCA_8C98_54184E74C297_.wvu.Cols" localSheetId="3" hidden="1">진척관리!$E:$E,진척관리!$M:$M,진척관리!$R:$R</definedName>
    <definedName name="Z_3AB50AD3_62F3_4CCA_8C98_54184E74C297_.wvu.FilterData" localSheetId="3" hidden="1">진척관리!$C$2:$U$3</definedName>
    <definedName name="Z_3BB20088_6DAB_4BCB_B2D4_703B5ABFB3FC_.wvu.FilterData" localSheetId="3" hidden="1">진척관리!$C$2:$U$3</definedName>
    <definedName name="Z_44DD1F4A_0749_4B2B_9520_2EDAF09874BD_.wvu.Cols" localSheetId="3" hidden="1">진척관리!$D:$E,진척관리!$M:$M,진척관리!$R:$R</definedName>
    <definedName name="Z_44DD1F4A_0749_4B2B_9520_2EDAF09874BD_.wvu.FilterData" localSheetId="3" hidden="1">진척관리!$A$2:$U$3</definedName>
    <definedName name="Z_49E10A6C_B46A_42E2_A939_445C45AB9D57_.wvu.Cols" localSheetId="3" hidden="1">진척관리!$E:$E,진척관리!$M:$M,진척관리!$R:$R</definedName>
    <definedName name="Z_49E10A6C_B46A_42E2_A939_445C45AB9D57_.wvu.FilterData" localSheetId="3" hidden="1">진척관리!$C$2:$U$3</definedName>
    <definedName name="Z_4CC1BDF2_358F_4823_B07C_B6A7DE378393_.wvu.FilterData" localSheetId="3" hidden="1">진척관리!$C$2:$U$3</definedName>
    <definedName name="Z_4D397BB6_CF96_4DAD_A1BE_F0301B1D72FD_.wvu.FilterData" localSheetId="3" hidden="1">진척관리!$C$2:$U$3</definedName>
    <definedName name="Z_51AB729A_D099_4464_AF2E_2729A78A4DA5_.wvu.FilterData" localSheetId="3" hidden="1">진척관리!$C$2:$U$3</definedName>
    <definedName name="Z_532702A6_19D8_4C83_B65A_C842C5B94FA3_.wvu.FilterData" localSheetId="3" hidden="1">진척관리!$C$2:$U$3</definedName>
    <definedName name="Z_541F07C8_C12F_4065_A9F5_B530611C4994_.wvu.FilterData" localSheetId="3" hidden="1">진척관리!$A$2:$U$3</definedName>
    <definedName name="Z_552490E2_5D97_4E78_8337_273954CA105B_.wvu.Cols" localSheetId="3" hidden="1">진척관리!$E:$E,진척관리!$M:$M,진척관리!$R:$R</definedName>
    <definedName name="Z_552490E2_5D97_4E78_8337_273954CA105B_.wvu.FilterData" localSheetId="3" hidden="1">진척관리!$C$2:$U$3</definedName>
    <definedName name="Z_5627EE43_2ABC_4AC1_B215_E391857CCE3F_.wvu.FilterData" localSheetId="3" hidden="1">진척관리!$C$2:$U$3</definedName>
    <definedName name="Z_57EEE40C_D73C_4CFE_9E26_46B889ECCEF3_.wvu.FilterData" localSheetId="3" hidden="1">진척관리!$C$2:$U$3</definedName>
    <definedName name="Z_5A02E192_A978_438E_94DA_4C3B5818499F_.wvu.FilterData" localSheetId="3" hidden="1">진척관리!$A$2:$U$7</definedName>
    <definedName name="Z_5A02E192_A978_438E_94DA_4C3B5818499F_.wvu.PrintArea" localSheetId="1" hidden="1">제개정이력!$A$1:$D$26</definedName>
    <definedName name="Z_5A02E192_A978_438E_94DA_4C3B5818499F_.wvu.PrintArea" localSheetId="3" hidden="1">진척관리!$A$1:$U$7</definedName>
    <definedName name="Z_5A02E192_A978_438E_94DA_4C3B5818499F_.wvu.PrintTitles" localSheetId="1" hidden="1">제개정이력!$1:$4</definedName>
    <definedName name="Z_5A02E192_A978_438E_94DA_4C3B5818499F_.wvu.PrintTitles" localSheetId="3" hidden="1">진척관리!$1:$3</definedName>
    <definedName name="Z_5AA5739B_4CEA_4499_9B94_80F743EEF594_.wvu.FilterData" localSheetId="3" hidden="1">진척관리!$C$2:$U$3</definedName>
    <definedName name="Z_609B7DEE_5A07_488F_936F_F2E6BFE52633_.wvu.FilterData" localSheetId="3" hidden="1">진척관리!$C$2:$U$3</definedName>
    <definedName name="Z_63A62E15_598B_47A2_8A48_1E7E175C32AC_.wvu.Cols" localSheetId="3" hidden="1">진척관리!$E:$E,진척관리!$M:$M,진척관리!$R:$R</definedName>
    <definedName name="Z_63A62E15_598B_47A2_8A48_1E7E175C32AC_.wvu.FilterData" localSheetId="3" hidden="1">진척관리!$C$2:$U$3</definedName>
    <definedName name="Z_6446AA13_E10E_4CA0_A75C_793D4CB1C45E_.wvu.FilterData" localSheetId="3" hidden="1">진척관리!$C$2:$U$3</definedName>
    <definedName name="Z_65C93151_2FF1_4A7E_B7B0_42B357B5B13E_.wvu.FilterData" localSheetId="3" hidden="1">진척관리!$C$2:$U$3</definedName>
    <definedName name="Z_66945ADC_2CAE_4719_BA98_8DAAAA6363E7_.wvu.FilterData" localSheetId="3" hidden="1">진척관리!$C$2:$U$3</definedName>
    <definedName name="Z_6CE4F3B9_0C6A_4ADF_8729_C2A83B53E33F_.wvu.FilterData" localSheetId="3" hidden="1">진척관리!$C$2:$U$3</definedName>
    <definedName name="Z_6EE00190_52B3_4DD5_B643_E546B1F2C831_.wvu.FilterData" localSheetId="3" hidden="1">진척관리!$C$2:$U$3</definedName>
    <definedName name="Z_6F3232E4_A040_419F_813F_85004BBA9E02_.wvu.Cols" localSheetId="3" hidden="1">진척관리!$E:$E,진척관리!$M:$M,진척관리!$R:$R</definedName>
    <definedName name="Z_6F3232E4_A040_419F_813F_85004BBA9E02_.wvu.FilterData" localSheetId="3" hidden="1">진척관리!$C$2:$U$3</definedName>
    <definedName name="Z_70FA990B_F3FD_4C5B_8DB5_188EAFC39097_.wvu.FilterData" localSheetId="3" hidden="1">진척관리!$C$2:$U$3</definedName>
    <definedName name="Z_73976CFD_3C01_4E95_B137_A69E6728FD38_.wvu.Cols" localSheetId="3" hidden="1">진척관리!$E:$E,진척관리!$M:$M,진척관리!$R:$R</definedName>
    <definedName name="Z_73976CFD_3C01_4E95_B137_A69E6728FD38_.wvu.FilterData" localSheetId="3" hidden="1">진척관리!$C$2:$U$3</definedName>
    <definedName name="Z_79DAEE11_AFE7_4AC4_A073_E070D8EA5FBC_.wvu.FilterData" localSheetId="3" hidden="1">진척관리!$C$2:$U$3</definedName>
    <definedName name="Z_7A56E4D3_EC3D_47B4_8ADD_D527075806E7_.wvu.FilterData" localSheetId="3" hidden="1">진척관리!$A$2:$U$7</definedName>
    <definedName name="Z_7A56E4D3_EC3D_47B4_8ADD_D527075806E7_.wvu.PrintArea" localSheetId="1" hidden="1">제개정이력!$A$1:$D$26</definedName>
    <definedName name="Z_7A56E4D3_EC3D_47B4_8ADD_D527075806E7_.wvu.PrintArea" localSheetId="3" hidden="1">진척관리!$A$1:$U$7</definedName>
    <definedName name="Z_7A56E4D3_EC3D_47B4_8ADD_D527075806E7_.wvu.PrintTitles" localSheetId="1" hidden="1">제개정이력!$1:$4</definedName>
    <definedName name="Z_7A56E4D3_EC3D_47B4_8ADD_D527075806E7_.wvu.PrintTitles" localSheetId="3" hidden="1">진척관리!$1:$3</definedName>
    <definedName name="Z_7A56E4D3_EC3D_47B4_8ADD_D527075806E7_.wvu.Rows" localSheetId="3" hidden="1">진척관리!#REF!</definedName>
    <definedName name="Z_814BC65E_7A51_463B_8EE8_6459BA8AC4DC_.wvu.FilterData" localSheetId="3" hidden="1">진척관리!$C$2:$U$3</definedName>
    <definedName name="Z_842203D7_978B_4181_8B1A_820EF5B8F967_.wvu.FilterData" localSheetId="3" hidden="1">진척관리!$C$2:$U$3</definedName>
    <definedName name="Z_8D814706_6F87_4272_BE63_DF7D52567A84_.wvu.Cols" localSheetId="3" hidden="1">진척관리!$E:$E,진척관리!$M:$M,진척관리!$R:$R</definedName>
    <definedName name="Z_8D814706_6F87_4272_BE63_DF7D52567A84_.wvu.FilterData" localSheetId="3" hidden="1">진척관리!$C$2:$U$3</definedName>
    <definedName name="Z_8D814706_6F87_4272_BE63_DF7D52567A84_.wvu.PrintTitles" localSheetId="3" hidden="1">진척관리!$1:$2</definedName>
    <definedName name="Z_96A63F5B_5ED2_4EE8_B673_A5580B2900CC_.wvu.Cols" localSheetId="3" hidden="1">진척관리!$M:$M,진척관리!$R:$R</definedName>
    <definedName name="Z_96A63F5B_5ED2_4EE8_B673_A5580B2900CC_.wvu.FilterData" localSheetId="3" hidden="1">진척관리!$A$2:$U$3</definedName>
    <definedName name="Z_9BD4BA41_76E8_4BE7_BFA4_ACC71EF98D7E_.wvu.Cols" localSheetId="3" hidden="1">진척관리!$D:$E,진척관리!$M:$M,진척관리!$R:$R</definedName>
    <definedName name="Z_9BD4BA41_76E8_4BE7_BFA4_ACC71EF98D7E_.wvu.FilterData" localSheetId="3" hidden="1">진척관리!$C$2:$U$3</definedName>
    <definedName name="Z_9CB64077_69B4_4A06_8EEC_9D06EBE0DA52_.wvu.FilterData" localSheetId="3" hidden="1">진척관리!$A$2:$U$3</definedName>
    <definedName name="Z_9DB03D13_E48A_4D66_8670_1F32648A6D6D_.wvu.FilterData" localSheetId="3" hidden="1">진척관리!$C$2:$U$3</definedName>
    <definedName name="Z_A7202556_15D2_42A1_8C64_32422F35152D_.wvu.FilterData" localSheetId="3" hidden="1">진척관리!$A$2:$U$7</definedName>
    <definedName name="Z_A7202556_15D2_42A1_8C64_32422F35152D_.wvu.PrintArea" localSheetId="1" hidden="1">제개정이력!$A$1:$D$26</definedName>
    <definedName name="Z_A7202556_15D2_42A1_8C64_32422F35152D_.wvu.PrintArea" localSheetId="3" hidden="1">진척관리!$A$1:$U$7</definedName>
    <definedName name="Z_A7202556_15D2_42A1_8C64_32422F35152D_.wvu.PrintTitles" localSheetId="1" hidden="1">제개정이력!$1:$4</definedName>
    <definedName name="Z_A7202556_15D2_42A1_8C64_32422F35152D_.wvu.PrintTitles" localSheetId="3" hidden="1">진척관리!$1:$3</definedName>
    <definedName name="Z_A80F5ECC_1E8B_45FC_896C_F91F8958BD07_.wvu.Cols" localSheetId="3" hidden="1">진척관리!$E:$E,진척관리!$M:$M,진척관리!$R:$R</definedName>
    <definedName name="Z_A80F5ECC_1E8B_45FC_896C_F91F8958BD07_.wvu.FilterData" localSheetId="3" hidden="1">진척관리!$C$2:$U$3</definedName>
    <definedName name="Z_A86CF495_B047_4D71_B76D_8B6C72B063A6_.wvu.Cols" localSheetId="3" hidden="1">진척관리!$E:$E,진척관리!$M:$M,진척관리!$R:$R</definedName>
    <definedName name="Z_A86CF495_B047_4D71_B76D_8B6C72B063A6_.wvu.FilterData" localSheetId="3" hidden="1">진척관리!$C$2:$U$3</definedName>
    <definedName name="Z_A88F20EC_4857_405B_852A_101029165FE0_.wvu.FilterData" localSheetId="3" hidden="1">진척관리!$C$2:$U$3</definedName>
    <definedName name="Z_ABC247FF_27FA_47A6_B818_671BBB475E28_.wvu.Cols" localSheetId="3" hidden="1">진척관리!$M:$M,진척관리!$R:$R</definedName>
    <definedName name="Z_ABC247FF_27FA_47A6_B818_671BBB475E28_.wvu.FilterData" localSheetId="3" hidden="1">진척관리!$A$2:$U$3</definedName>
    <definedName name="Z_B135A91A_9459_4615_8B7F_37BF68187B63_.wvu.Cols" localSheetId="3" hidden="1">진척관리!$D:$E,진척관리!$M:$M,진척관리!$R:$R</definedName>
    <definedName name="Z_B135A91A_9459_4615_8B7F_37BF68187B63_.wvu.FilterData" localSheetId="3" hidden="1">진척관리!$C$2:$U$3</definedName>
    <definedName name="Z_B3834F67_5516_4E09_B95D_9E7E7A22303C_.wvu.FilterData" localSheetId="3" hidden="1">진척관리!$C$2:$U$3</definedName>
    <definedName name="Z_B71391AA_5803_4201_ABF6_84EC4EE81364_.wvu.FilterData" localSheetId="3" hidden="1">진척관리!$C$2:$U$3</definedName>
    <definedName name="Z_B8FD5C7C_481F_4A73_868D_4FD9A60DED2D_.wvu.FilterData" localSheetId="3" hidden="1">진척관리!$C$2:$U$3</definedName>
    <definedName name="Z_C163F898_8E6F_45ED_A901_C04D72314B54_.wvu.FilterData" localSheetId="3" hidden="1">진척관리!$C$2:$U$3</definedName>
    <definedName name="Z_C3C50C46_6259_461E_827D_B3CA183CD65D_.wvu.FilterData" localSheetId="3" hidden="1">진척관리!$A$2:$U$7</definedName>
    <definedName name="Z_C3C50C46_6259_461E_827D_B3CA183CD65D_.wvu.PrintArea" localSheetId="1" hidden="1">제개정이력!$A$1:$D$26</definedName>
    <definedName name="Z_C3C50C46_6259_461E_827D_B3CA183CD65D_.wvu.PrintArea" localSheetId="3" hidden="1">진척관리!$A$1:$U$7</definedName>
    <definedName name="Z_C3C50C46_6259_461E_827D_B3CA183CD65D_.wvu.PrintTitles" localSheetId="1" hidden="1">제개정이력!$1:$4</definedName>
    <definedName name="Z_C3C50C46_6259_461E_827D_B3CA183CD65D_.wvu.PrintTitles" localSheetId="3" hidden="1">진척관리!$1:$3</definedName>
    <definedName name="Z_C57C833C_2B91_459D_88DD_6C24A731247D_.wvu.FilterData" localSheetId="3" hidden="1">진척관리!$C$2:$U$3</definedName>
    <definedName name="Z_C5D850FA_D17C_457C_8002_9144DEB0B426_.wvu.FilterData" localSheetId="3" hidden="1">진척관리!$A$2:$U$7</definedName>
    <definedName name="Z_C5D850FA_D17C_457C_8002_9144DEB0B426_.wvu.PrintArea" localSheetId="1" hidden="1">제개정이력!$A$1:$D$26</definedName>
    <definedName name="Z_C5D850FA_D17C_457C_8002_9144DEB0B426_.wvu.PrintArea" localSheetId="3" hidden="1">진척관리!$A$1:$U$7</definedName>
    <definedName name="Z_C5D850FA_D17C_457C_8002_9144DEB0B426_.wvu.PrintTitles" localSheetId="1" hidden="1">제개정이력!$1:$4</definedName>
    <definedName name="Z_C5D850FA_D17C_457C_8002_9144DEB0B426_.wvu.PrintTitles" localSheetId="3" hidden="1">진척관리!$1:$3</definedName>
    <definedName name="Z_C7910E7B_7258_448B_8356_F56DF4A18AA5_.wvu.FilterData" localSheetId="3" hidden="1">진척관리!$C$2:$U$3</definedName>
    <definedName name="Z_D25F71B1_341E_4A43_9978_DDACDD6C9FE7_.wvu.FilterData" localSheetId="3" hidden="1">진척관리!$C$2:$U$3</definedName>
    <definedName name="Z_D384CDDA_7754_4A5A_BBFB_D5E70A6A1259_.wvu.FilterData" localSheetId="3" hidden="1">진척관리!$C$2:$U$3</definedName>
    <definedName name="Z_D4CF4B97_DF39_48D6_933A_725DA2FF1C47_.wvu.FilterData" localSheetId="3" hidden="1">진척관리!$C$2:$U$3</definedName>
    <definedName name="Z_DE2E1DF6_8E13_4284_B074_9CEBCE045984_.wvu.FilterData" localSheetId="3" hidden="1">진척관리!$C$2:$U$3</definedName>
    <definedName name="Z_DF21B376_BD31_4E7A_B858_9A924BCE4F16_.wvu.FilterData" localSheetId="3" hidden="1">진척관리!$C$2:$U$3</definedName>
    <definedName name="Z_E0F05FE9_FEF7_4DFA_891F_CB518952FAC8_.wvu.FilterData" localSheetId="3" hidden="1">진척관리!$C$2:$U$3</definedName>
    <definedName name="Z_E0FCDE20_0CBA_435E_9DC3_79DA7C08D617_.wvu.FilterData" localSheetId="3" hidden="1">진척관리!$C$2:$U$3</definedName>
    <definedName name="Z_E376C9FA_3500_400B_95C9_B8EFA3E00A3C_.wvu.FilterData" localSheetId="3" hidden="1">진척관리!$C$2:$U$3</definedName>
    <definedName name="Z_E4C38589_BD50_4110_A6C2_77493645F109_.wvu.Cols" localSheetId="3" hidden="1">진척관리!$E:$E,진척관리!$M:$M,진척관리!$R:$R</definedName>
    <definedName name="Z_E4C38589_BD50_4110_A6C2_77493645F109_.wvu.FilterData" localSheetId="3" hidden="1">진척관리!$C$2:$U$3</definedName>
    <definedName name="Z_F0246276_3832_46C4_9AC3_E18BD5BDE611_.wvu.FilterData" localSheetId="3" hidden="1">진척관리!$C$2:$U$3</definedName>
    <definedName name="Z_F2039CBA_098E_41B5_9BFC_28378F7ACD7E_.wvu.Cols" localSheetId="3" hidden="1">진척관리!$E:$E,진척관리!$M:$M,진척관리!$R:$R</definedName>
    <definedName name="Z_F2039CBA_098E_41B5_9BFC_28378F7ACD7E_.wvu.FilterData" localSheetId="3" hidden="1">진척관리!$C$2:$U$3</definedName>
    <definedName name="Z_F5A50C1A_8327_481D_A0EB_50A489159D45_.wvu.FilterData" localSheetId="3" hidden="1">진척관리!$C$2:$U$3</definedName>
    <definedName name="Z_F6A1A417_723C_4C30_803E_FFB2BE6C7865_.wvu.FilterData" localSheetId="3" hidden="1">진척관리!$C$2:$U$3</definedName>
    <definedName name="Z_F7084F80_234E_4A13_9CDB_27BF69E8ADF9_.wvu.Cols" localSheetId="3" hidden="1">진척관리!$D:$E,진척관리!$M:$M,진척관리!$R:$R</definedName>
    <definedName name="Z_F7084F80_234E_4A13_9CDB_27BF69E8ADF9_.wvu.FilterData" localSheetId="3" hidden="1">진척관리!$C$2:$U$3</definedName>
    <definedName name="Z_F77703AB_5A71_4197_9905_7E48A787C5AB_.wvu.FilterData" localSheetId="3" hidden="1">진척관리!$A$2:$U$3</definedName>
    <definedName name="Z_F901F093_140B_4474_B236_EC7EA91F4BD0_.wvu.FilterData" localSheetId="3" hidden="1">진척관리!$C$2:$U$3</definedName>
    <definedName name="Z_FC978146_A06D_4D1C_9989_8F721C8A4EE1_.wvu.Cols" localSheetId="3" hidden="1">진척관리!$M:$M,진척관리!$R:$R</definedName>
    <definedName name="Z_FC978146_A06D_4D1C_9989_8F721C8A4EE1_.wvu.FilterData" localSheetId="3" hidden="1">진척관리!$A$2:$U$3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문서번호">#REF!</definedName>
    <definedName name="방법론">[1]코드!$E$35:$E$51</definedName>
    <definedName name="분류" localSheetId="1">#REF!</definedName>
    <definedName name="분류">#REF!</definedName>
    <definedName name="사업부">[1]코드!$J$2:$J$7</definedName>
    <definedName name="서비스영역">[1]코드!$K$2:$K$13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  <definedName name="프로젝트명">#REF!</definedName>
  </definedNames>
  <calcPr calcId="191029"/>
  <customWorkbookViews>
    <customWorkbookView name="GNG2 - 사용자 보기" guid="{A7202556-15D2-42A1-8C64-32422F35152D}" mergeInterval="0" personalView="1" maximized="1" windowWidth="1600" windowHeight="665" tabRatio="396" activeSheetId="7"/>
    <customWorkbookView name="YS-KIM - 사용자 보기" guid="{7A56E4D3-EC3D-47B4-8ADD-D527075806E7}" mergeInterval="0" personalView="1" maximized="1" windowWidth="1920" windowHeight="845" tabRatio="396" activeSheetId="5"/>
    <customWorkbookView name="SEC - 사용자 보기" guid="{C3C50C46-6259-461E-827D-B3CA183CD65D}" mergeInterval="0" personalView="1" maximized="1" windowWidth="1362" windowHeight="627" tabRatio="396" activeSheetId="4"/>
    <customWorkbookView name="user - 사용자 보기" guid="{ABC247FF-27FA-47A6-B818-671BBB475E28}" mergeInterval="0" personalView="1" maximized="1" windowWidth="1920" windowHeight="845" tabRatio="369" activeSheetId="4"/>
    <customWorkbookView name="강보원 - 사용자 보기" guid="{96A63F5B-5ED2-4EE8-B673-A5580B2900CC}" mergeInterval="0" personalView="1" maximized="1" xWindow="1" yWindow="1" windowWidth="1916" windowHeight="842" tabRatio="369" activeSheetId="4"/>
    <customWorkbookView name="Yeshin-DT - 사용자 보기" guid="{6F3232E4-A040-419F-813F-85004BBA9E02}" mergeInterval="0" personalView="1" maximized="1" xWindow="1" yWindow="1" windowWidth="1676" windowHeight="812" activeSheetId="2"/>
    <customWorkbookView name="dowon - 사용자 보기" guid="{63A62E15-598B-47A2-8A48-1E7E175C32AC}" mergeInterval="0" personalView="1" maximized="1" xWindow="1" yWindow="1" windowWidth="1584" windowHeight="746" activeSheetId="2"/>
    <customWorkbookView name="ET - 사용자 보기" guid="{A80F5ECC-1E8B-45FC-896C-F91F8958BD07}" mergeInterval="0" personalView="1" maximized="1" windowWidth="1920" windowHeight="846" activeSheetId="3"/>
    <customWorkbookView name="hdjo - 사용자 보기" guid="{73976CFD-3C01-4E95-B137-A69E6728FD38}" mergeInterval="0" personalView="1" maximized="1" windowWidth="1455" windowHeight="619" activeSheetId="2"/>
    <customWorkbookView name="Registered User - 사용자 보기" guid="{203EFA16-510D-4C11-A0CD-46DFF8E19E23}" mergeInterval="0" personalView="1" maximized="1" windowWidth="1680" windowHeight="855" activeSheetId="2"/>
    <customWorkbookView name="scy - 사용자 보기" guid="{3BB20088-6DAB-4BCB-B2D4-703B5ABFB3FC}" mergeInterval="0" personalView="1" maximized="1" windowWidth="1362" windowHeight="512" activeSheetId="2"/>
    <customWorkbookView name="E6230 - 사용자 보기" guid="{F7084F80-234E-4A13-9CDB-27BF69E8ADF9}" mergeInterval="0" personalView="1" maximized="1" xWindow="1" yWindow="1" windowWidth="1358" windowHeight="537" activeSheetId="2"/>
    <customWorkbookView name="do1it - 사용자 보기" guid="{B135A91A-9459-4615-8B7F-37BF68187B63}" mergeInterval="0" personalView="1" maximized="1" xWindow="1" yWindow="1" windowWidth="1600" windowHeight="662" activeSheetId="2"/>
    <customWorkbookView name="100star - 사용자 보기" guid="{D25F71B1-341E-4A43-9978-DDACDD6C9FE7}" mergeInterval="0" personalView="1" maximized="1" windowWidth="1596" windowHeight="676" activeSheetId="2"/>
    <customWorkbookView name="leejs - 사용자 보기" guid="{3AB50AD3-62F3-4CCA-8C98-54184E74C297}" mergeInterval="0" personalView="1" maximized="1" windowWidth="1920" windowHeight="856" activeSheetId="3"/>
    <customWorkbookView name="YiGon - 사용자 보기" guid="{9BD4BA41-76E8-4BE7-BFA4-ACC71EF98D7E}" mergeInterval="0" personalView="1" maximized="1" xWindow="1" yWindow="1" windowWidth="1495" windowHeight="620" activeSheetId="2"/>
    <customWorkbookView name="서동민 - 사용자 보기" guid="{E4C38589-BD50-4110-A6C2-77493645F109}" mergeInterval="0" personalView="1" maximized="1" windowWidth="1680" windowHeight="816" activeSheetId="2"/>
    <customWorkbookView name="YH-Jeong - 사용자 보기" guid="{552490E2-5D97-4E78-8337-273954CA105B}" mergeInterval="0" personalView="1" maximized="1" windowWidth="1920" windowHeight="859" activeSheetId="2"/>
    <customWorkbookView name="k3i - 사용자 보기" guid="{A86CF495-B047-4D71-B76D-8B6C72B063A6}" mergeInterval="0" personalView="1" xWindow="224" yWindow="61" windowWidth="1269" windowHeight="545" activeSheetId="2"/>
    <customWorkbookView name="BANBAJI - 사용자 보기" guid="{F2039CBA-098E-41B5-9BFC-28378F7ACD7E}" mergeInterval="0" personalView="1" maximized="1" windowWidth="1920" windowHeight="885" activeSheetId="2"/>
    <customWorkbookView name="Administrator - 사용자 보기" guid="{8D814706-6F87-4272-BE63-DF7D52567A84}" mergeInterval="0" personalView="1" maximized="1" windowWidth="1920" windowHeight="863" activeSheetId="2"/>
    <customWorkbookView name="FESMS-FILE - 사용자 보기" guid="{49E10A6C-B46A-42E2-A939-445C45AB9D57}" mergeInterval="0" personalView="1" maximized="1" windowWidth="1436" windowHeight="705" activeSheetId="2"/>
    <customWorkbookView name="eun2 - 사용자 보기" guid="{1C7A69B2-37A8-4FEF-8A13-74FA874F9DA9}" mergeInterval="0" personalView="1" maximized="1" xWindow="1" yWindow="1" windowWidth="1320" windowHeight="863" tabRatio="369" activeSheetId="4"/>
    <customWorkbookView name="bluekalt - 사용자 보기" guid="{44DD1F4A-0749-4B2B-9520-2EDAF09874BD}" mergeInterval="0" personalView="1" maximized="1" windowWidth="1628" windowHeight="855" tabRatio="369" activeSheetId="4"/>
    <customWorkbookView name="ujjo - 사용자 보기" guid="{9CB64077-69B4-4A06-8EEC-9D06EBE0DA52}" mergeInterval="0" personalView="1" maximized="1" windowWidth="1920" windowHeight="846" tabRatio="369" activeSheetId="4"/>
    <customWorkbookView name="hun - 사용자 보기" guid="{FC978146-A06D-4D1C-9989-8F721C8A4EE1}" mergeInterval="0" personalView="1" maximized="1" xWindow="1" yWindow="1" windowWidth="1920" windowHeight="881" tabRatio="369" activeSheetId="4"/>
    <customWorkbookView name="Windows 사용자 - 사용자 보기" guid="{5A02E192-A978-438E-94DA-4C3B5818499F}" mergeInterval="0" personalView="1" maximized="1" windowWidth="1680" windowHeight="815" tabRatio="396" activeSheetId="3"/>
    <customWorkbookView name="a - 사용자 보기" guid="{C5D850FA-D17C-457C-8002-9144DEB0B426}" mergeInterval="0" personalView="1" maximized="1" windowWidth="1276" windowHeight="565" tabRatio="396" activeSheetId="3"/>
  </customWorkbookView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5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E290" i="4"/>
  <c r="E285" i="4" l="1"/>
  <c r="E284" i="4"/>
  <c r="E283" i="4"/>
  <c r="E282" i="4"/>
  <c r="E281" i="4"/>
  <c r="F71" i="4"/>
  <c r="E31" i="4" l="1"/>
  <c r="E32" i="4"/>
  <c r="E33" i="4"/>
  <c r="F29" i="4"/>
  <c r="F90" i="4" l="1"/>
  <c r="E90" i="4"/>
  <c r="F80" i="4"/>
  <c r="E80" i="4"/>
  <c r="F36" i="4"/>
  <c r="E30" i="4"/>
  <c r="E29" i="4"/>
  <c r="P28" i="4"/>
  <c r="M5" i="4" l="1"/>
  <c r="T4" i="4" l="1"/>
  <c r="O141" i="4" l="1"/>
  <c r="N141" i="4"/>
  <c r="O145" i="4"/>
  <c r="N145" i="4"/>
  <c r="N227" i="4" l="1"/>
  <c r="O134" i="4" l="1"/>
  <c r="O133" i="4" s="1"/>
  <c r="N134" i="4"/>
  <c r="N133" i="4" s="1"/>
  <c r="O113" i="4"/>
  <c r="N113" i="4"/>
  <c r="E113" i="4"/>
  <c r="O225" i="4" l="1"/>
  <c r="O224" i="4" l="1"/>
  <c r="N225" i="4" l="1"/>
  <c r="N224" i="4" l="1"/>
  <c r="O211" i="4"/>
  <c r="N211" i="4"/>
  <c r="E275" i="4" l="1"/>
  <c r="E224" i="4"/>
  <c r="O216" i="4"/>
  <c r="N216" i="4"/>
  <c r="E216" i="4"/>
  <c r="E211" i="4"/>
  <c r="P275" i="4" l="1"/>
  <c r="P112" i="4" l="1"/>
  <c r="P111" i="4"/>
  <c r="P110" i="4"/>
  <c r="P109" i="4"/>
  <c r="P108" i="4"/>
  <c r="P107" i="4"/>
  <c r="P106" i="4"/>
  <c r="P105" i="4"/>
  <c r="P104" i="4"/>
  <c r="P103" i="4"/>
  <c r="P102" i="4"/>
  <c r="P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YH-Jeong</author>
    <author>Administrator</author>
    <author>pcn</author>
  </authors>
  <commentList>
    <comment ref="C1" authorId="0" shapeId="0" xr:uid="{00000000-0006-0000-0300-000001000000}">
      <text>
        <r>
          <rPr>
            <sz val="9"/>
            <color indexed="81"/>
            <rFont val="Tahoma"/>
            <family val="2"/>
          </rPr>
          <t>WBS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TASK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입력후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수준</t>
        </r>
        <r>
          <rPr>
            <sz val="9"/>
            <color indexed="81"/>
            <rFont val="Tahoma"/>
            <family val="2"/>
          </rPr>
          <t>-1"</t>
        </r>
        <r>
          <rPr>
            <sz val="9"/>
            <color indexed="81"/>
            <rFont val="돋움"/>
            <family val="3"/>
            <charset val="129"/>
          </rPr>
          <t>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들여쓰기한다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테일러링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통한</t>
        </r>
        <r>
          <rPr>
            <sz val="9"/>
            <color indexed="81"/>
            <rFont val="Tahoma"/>
            <family val="2"/>
          </rPr>
          <t xml:space="preserve"> task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D1" authorId="0" shapeId="0" xr:uid="{00000000-0006-0000-0300-000002000000}">
      <text>
        <r>
          <rPr>
            <sz val="9"/>
            <color indexed="81"/>
            <rFont val="Tahoma"/>
            <family val="2"/>
          </rPr>
          <t>WBS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개요수준</t>
        </r>
      </text>
    </comment>
    <comment ref="E1" authorId="0" shapeId="0" xr:uid="{00000000-0006-0000-0300-000003000000}">
      <text>
        <r>
          <rPr>
            <sz val="9"/>
            <color indexed="81"/>
            <rFont val="돋움"/>
            <family val="3"/>
            <charset val="129"/>
          </rPr>
          <t>최하위</t>
        </r>
        <r>
          <rPr>
            <sz val="9"/>
            <color indexed="81"/>
            <rFont val="Tahoma"/>
            <family val="2"/>
          </rPr>
          <t xml:space="preserve"> TASK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F1" authorId="0" shapeId="0" xr:uid="{00000000-0006-0000-0300-000004000000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하위작업들의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합이
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G1" authorId="0" shapeId="0" xr:uid="{00000000-0006-0000-0300-000005000000}">
      <text>
        <r>
          <rPr>
            <sz val="9"/>
            <color indexed="81"/>
            <rFont val="Tahoma"/>
            <family val="2"/>
          </rPr>
          <t>WBS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산출물명</t>
        </r>
        <r>
          <rPr>
            <b/>
            <sz val="9"/>
            <color indexed="81"/>
            <rFont val="돋움"/>
            <family val="3"/>
            <charset val="129"/>
          </rPr>
          <t>Administrator:</t>
        </r>
        <r>
          <rPr>
            <sz val="9"/>
            <color indexed="81"/>
            <rFont val="돋움"/>
            <family val="3"/>
            <charset val="129"/>
          </rPr>
          <t xml:space="preserve">
테일러링 통한 task 및 산출물 등 입력
</t>
        </r>
      </text>
    </comment>
    <comment ref="S1" authorId="0" shapeId="0" xr:uid="{00000000-0006-0000-0300-000006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실제완료율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계획완료율의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1" authorId="0" shapeId="0" xr:uid="{00000000-0006-0000-0300-000007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실제완료율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계획완료율을</t>
        </r>
        <r>
          <rPr>
            <sz val="9"/>
            <color indexed="81"/>
            <rFont val="Tahoma"/>
            <family val="2"/>
          </rPr>
          <t xml:space="preserve"> %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U1" authorId="0" shapeId="0" xr:uid="{00000000-0006-0000-0300-000008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진행중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지연으로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
계획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실적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완료율이</t>
        </r>
        <r>
          <rPr>
            <sz val="9"/>
            <color indexed="81"/>
            <rFont val="Tahoma"/>
            <family val="2"/>
          </rPr>
          <t xml:space="preserve"> 95%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 xml:space="preserve">
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완료율이</t>
        </r>
        <r>
          <rPr>
            <sz val="9"/>
            <color indexed="81"/>
            <rFont val="Tahoma"/>
            <family val="2"/>
          </rPr>
          <t xml:space="preserve"> "100%"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 xml:space="preserve">
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완료율이</t>
        </r>
        <r>
          <rPr>
            <sz val="9"/>
            <color indexed="81"/>
            <rFont val="Tahoma"/>
            <family val="2"/>
          </rPr>
          <t xml:space="preserve"> "100%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진행중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1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최하위</t>
        </r>
        <r>
          <rPr>
            <b/>
            <sz val="9"/>
            <color indexed="81"/>
            <rFont val="Tahoma"/>
            <family val="2"/>
          </rPr>
          <t xml:space="preserve"> TASK </t>
        </r>
        <r>
          <rPr>
            <b/>
            <sz val="9"/>
            <color indexed="81"/>
            <rFont val="돋움"/>
            <family val="3"/>
            <charset val="129"/>
          </rPr>
          <t>지연여부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지연시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2" shapeId="0" xr:uid="{00000000-0006-0000-0300-00000A000000}">
      <text>
        <r>
          <rPr>
            <b/>
            <sz val="9"/>
            <color indexed="81"/>
            <rFont val="돋움"/>
            <family val="3"/>
            <charset val="129"/>
          </rPr>
          <t>최소값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  <comment ref="J2" authorId="2" shapeId="0" xr:uid="{00000000-0006-0000-0300-00000B000000}">
      <text>
        <r>
          <rPr>
            <b/>
            <sz val="9"/>
            <color indexed="81"/>
            <rFont val="돋움"/>
            <family val="3"/>
            <charset val="129"/>
          </rPr>
          <t>최대값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  <comment ref="K2" authorId="2" shapeId="0" xr:uid="{00000000-0006-0000-0300-00000C000000}">
      <text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자동계산</t>
        </r>
      </text>
    </comment>
    <comment ref="L2" authorId="0" shapeId="0" xr:uid="{00000000-0006-0000-0300-00000D000000}">
      <text>
        <r>
          <rPr>
            <sz val="9"/>
            <color indexed="81"/>
            <rFont val="Tahoma"/>
            <family val="2"/>
          </rPr>
          <t>WBS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완료율
최하위</t>
        </r>
        <r>
          <rPr>
            <sz val="9"/>
            <color indexed="81"/>
            <rFont val="Tahoma"/>
            <family val="2"/>
          </rPr>
          <t xml:space="preserve"> TASK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계획기간의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경과율로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
상위</t>
        </r>
        <r>
          <rPr>
            <sz val="9"/>
            <color indexed="81"/>
            <rFont val="Tahoma"/>
            <family val="2"/>
          </rPr>
          <t xml:space="preserve"> TASK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최하위</t>
        </r>
        <r>
          <rPr>
            <sz val="9"/>
            <color indexed="81"/>
            <rFont val="Tahoma"/>
            <family val="2"/>
          </rPr>
          <t xml:space="preserve"> TASK</t>
        </r>
        <r>
          <rPr>
            <sz val="9"/>
            <color indexed="81"/>
            <rFont val="돋움"/>
            <family val="3"/>
            <charset val="129"/>
          </rPr>
          <t>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가중치완료들의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M2" authorId="0" shapeId="0" xr:uid="{00000000-0006-0000-0300-00000E000000}">
      <text>
        <r>
          <rPr>
            <sz val="9"/>
            <color indexed="81"/>
            <rFont val="돋움"/>
            <family val="3"/>
            <charset val="129"/>
          </rPr>
          <t>가중치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완료율로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Q2" authorId="0" shapeId="0" xr:uid="{00000000-0006-0000-0300-00000F000000}">
      <text>
        <r>
          <rPr>
            <sz val="9"/>
            <color indexed="81"/>
            <rFont val="Tahoma"/>
            <family val="2"/>
          </rPr>
          <t>WBS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완료율
최하위</t>
        </r>
        <r>
          <rPr>
            <sz val="9"/>
            <color indexed="81"/>
            <rFont val="Tahoma"/>
            <family val="2"/>
          </rPr>
          <t xml:space="preserve"> TASK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
상위</t>
        </r>
        <r>
          <rPr>
            <sz val="9"/>
            <color indexed="81"/>
            <rFont val="Tahoma"/>
            <family val="2"/>
          </rPr>
          <t xml:space="preserve"> TASK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최하위</t>
        </r>
        <r>
          <rPr>
            <sz val="9"/>
            <color indexed="81"/>
            <rFont val="Tahoma"/>
            <family val="2"/>
          </rPr>
          <t xml:space="preserve"> TASK</t>
        </r>
        <r>
          <rPr>
            <sz val="9"/>
            <color indexed="81"/>
            <rFont val="돋움"/>
            <family val="3"/>
            <charset val="129"/>
          </rPr>
          <t>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가중치완료들의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R2" authorId="0" shapeId="0" xr:uid="{00000000-0006-0000-0300-000010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가중치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완료율로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</commentList>
</comments>
</file>

<file path=xl/sharedStrings.xml><?xml version="1.0" encoding="utf-8"?>
<sst xmlns="http://schemas.openxmlformats.org/spreadsheetml/2006/main" count="1563" uniqueCount="425">
  <si>
    <t>기간</t>
    <phoneticPr fontId="3" type="noConversion"/>
  </si>
  <si>
    <t>산출물</t>
    <phoneticPr fontId="3" type="noConversion"/>
  </si>
  <si>
    <t>TASK 명</t>
    <phoneticPr fontId="3" type="noConversion"/>
  </si>
  <si>
    <t>수준</t>
    <phoneticPr fontId="3" type="noConversion"/>
  </si>
  <si>
    <t>최하위</t>
    <phoneticPr fontId="3" type="noConversion"/>
  </si>
  <si>
    <t>계획</t>
    <phoneticPr fontId="3" type="noConversion"/>
  </si>
  <si>
    <t>가중치
완료</t>
    <phoneticPr fontId="3" type="noConversion"/>
  </si>
  <si>
    <t>진행
상태</t>
    <phoneticPr fontId="3" type="noConversion"/>
  </si>
  <si>
    <t>시작
일자</t>
    <phoneticPr fontId="3" type="noConversion"/>
  </si>
  <si>
    <t>완료
일자</t>
    <phoneticPr fontId="3" type="noConversion"/>
  </si>
  <si>
    <t>실적</t>
    <phoneticPr fontId="3" type="noConversion"/>
  </si>
  <si>
    <t>차이</t>
    <phoneticPr fontId="3" type="noConversion"/>
  </si>
  <si>
    <t>가중치</t>
    <phoneticPr fontId="3" type="noConversion"/>
  </si>
  <si>
    <t>Activity 명</t>
    <phoneticPr fontId="3" type="noConversion"/>
  </si>
  <si>
    <t>Phase 명</t>
    <phoneticPr fontId="3" type="noConversion"/>
  </si>
  <si>
    <t>자원이름
(담당자)</t>
  </si>
  <si>
    <t>문서 개정 이력표</t>
    <phoneticPr fontId="25" type="noConversion"/>
  </si>
  <si>
    <t>문서명</t>
    <phoneticPr fontId="25" type="noConversion"/>
  </si>
  <si>
    <t>날짜</t>
    <phoneticPr fontId="25" type="noConversion"/>
  </si>
  <si>
    <t>버전</t>
  </si>
  <si>
    <t>작성자</t>
  </si>
  <si>
    <t>내용</t>
    <phoneticPr fontId="25" type="noConversion"/>
  </si>
  <si>
    <t>최초 제정</t>
    <phoneticPr fontId="25" type="noConversion"/>
  </si>
  <si>
    <t>구현</t>
    <phoneticPr fontId="3" type="noConversion"/>
  </si>
  <si>
    <t>설계</t>
    <phoneticPr fontId="3" type="noConversion"/>
  </si>
  <si>
    <t>지연업무
Catch-Up</t>
    <phoneticPr fontId="3" type="noConversion"/>
  </si>
  <si>
    <t>문서번호</t>
  </si>
  <si>
    <t>Version</t>
  </si>
  <si>
    <t>개정일자</t>
  </si>
  <si>
    <t>완료일</t>
    <phoneticPr fontId="3" type="noConversion"/>
  </si>
  <si>
    <t>완료율(계획)</t>
    <phoneticPr fontId="3" type="noConversion"/>
  </si>
  <si>
    <t>완료율(실적)</t>
    <phoneticPr fontId="3" type="noConversion"/>
  </si>
  <si>
    <t>일정관리</t>
    <phoneticPr fontId="3" type="noConversion"/>
  </si>
  <si>
    <t>시험</t>
    <phoneticPr fontId="3" type="noConversion"/>
  </si>
  <si>
    <t>시험</t>
    <phoneticPr fontId="3" type="noConversion"/>
  </si>
  <si>
    <t>Y</t>
    <phoneticPr fontId="3" type="noConversion"/>
  </si>
  <si>
    <t>Y</t>
    <phoneticPr fontId="3" type="noConversion"/>
  </si>
  <si>
    <t>요구분석</t>
    <phoneticPr fontId="3" type="noConversion"/>
  </si>
  <si>
    <t>설계</t>
    <phoneticPr fontId="3" type="noConversion"/>
  </si>
  <si>
    <t>프로세스 상세 설계</t>
    <phoneticPr fontId="3" type="noConversion"/>
  </si>
  <si>
    <t>구현</t>
    <phoneticPr fontId="3" type="noConversion"/>
  </si>
  <si>
    <t>Y</t>
  </si>
  <si>
    <t>N</t>
    <phoneticPr fontId="3" type="noConversion"/>
  </si>
  <si>
    <t>Y</t>
    <phoneticPr fontId="3" type="noConversion"/>
  </si>
  <si>
    <t>Y</t>
    <phoneticPr fontId="3" type="noConversion"/>
  </si>
  <si>
    <t>계획대비
달성률</t>
    <phoneticPr fontId="3" type="noConversion"/>
  </si>
  <si>
    <t>1.0</t>
    <phoneticPr fontId="3" type="noConversion"/>
  </si>
  <si>
    <t>이충기, 최용진, 이민호</t>
    <phoneticPr fontId="3" type="noConversion"/>
  </si>
  <si>
    <t>박재하</t>
    <phoneticPr fontId="3" type="noConversion"/>
  </si>
  <si>
    <t>착수계</t>
    <phoneticPr fontId="3" type="noConversion"/>
  </si>
  <si>
    <t>WBS</t>
    <phoneticPr fontId="3" type="noConversion"/>
  </si>
  <si>
    <t>검사기준서</t>
    <phoneticPr fontId="3" type="noConversion"/>
  </si>
  <si>
    <t>인수테스트결과서</t>
    <phoneticPr fontId="3" type="noConversion"/>
  </si>
  <si>
    <t>설계단계 산출물</t>
    <phoneticPr fontId="3" type="noConversion"/>
  </si>
  <si>
    <t>구현단계 산출물</t>
    <phoneticPr fontId="3" type="noConversion"/>
  </si>
  <si>
    <t>시험관련 산출물</t>
    <phoneticPr fontId="3" type="noConversion"/>
  </si>
  <si>
    <t>설계관련 산출물</t>
    <phoneticPr fontId="3" type="noConversion"/>
  </si>
  <si>
    <t>시험단계 산출물</t>
    <phoneticPr fontId="3" type="noConversion"/>
  </si>
  <si>
    <t>Y</t>
    <phoneticPr fontId="3" type="noConversion"/>
  </si>
  <si>
    <t>박재하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</si>
  <si>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</si>
  <si>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</si>
  <si>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</si>
  <si>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</si>
  <si>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</si>
  <si>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</si>
  <si>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</si>
  <si>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</si>
  <si>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</si>
  <si>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N</t>
    <phoneticPr fontId="3" type="noConversion"/>
  </si>
  <si>
    <t>분석단계 산출물</t>
    <phoneticPr fontId="3" type="noConversion"/>
  </si>
  <si>
    <t>설계단계 산출물</t>
    <phoneticPr fontId="3" type="noConversion"/>
  </si>
  <si>
    <t>Y</t>
    <phoneticPr fontId="3" type="noConversion"/>
  </si>
  <si>
    <t>이충기, 최용진</t>
    <phoneticPr fontId="3" type="noConversion"/>
  </si>
  <si>
    <t>최용진</t>
    <phoneticPr fontId="3" type="noConversion"/>
  </si>
  <si>
    <t>최용진</t>
    <phoneticPr fontId="3" type="noConversion"/>
  </si>
  <si>
    <t>Y</t>
    <phoneticPr fontId="3" type="noConversion"/>
  </si>
  <si>
    <t>이충기,이민호</t>
    <phoneticPr fontId="3" type="noConversion"/>
  </si>
  <si>
    <t>이충기</t>
    <phoneticPr fontId="3" type="noConversion"/>
  </si>
  <si>
    <t>이충기, 최용진</t>
    <phoneticPr fontId="3" type="noConversion"/>
  </si>
  <si>
    <t>구현 (데이터 이행)</t>
    <phoneticPr fontId="3" type="noConversion"/>
  </si>
  <si>
    <t>N</t>
    <phoneticPr fontId="3" type="noConversion"/>
  </si>
  <si>
    <t>데이터 이행 관련 산출물</t>
    <phoneticPr fontId="3" type="noConversion"/>
  </si>
  <si>
    <t>이충기, 이민호</t>
    <phoneticPr fontId="3" type="noConversion"/>
  </si>
  <si>
    <t>이충기, 최용진, 이민호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</si>
  <si>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</si>
  <si>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</si>
  <si>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</si>
  <si>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</si>
  <si>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김용성, 이민호</t>
    <phoneticPr fontId="3" type="noConversion"/>
  </si>
  <si>
    <t>이민호</t>
    <phoneticPr fontId="3" type="noConversion"/>
  </si>
  <si>
    <t>김용성</t>
    <phoneticPr fontId="3" type="noConversion"/>
  </si>
  <si>
    <t>김용성, 이민호</t>
    <phoneticPr fontId="3" type="noConversion"/>
  </si>
  <si>
    <t>박재하, 안영택</t>
    <phoneticPr fontId="3" type="noConversion"/>
  </si>
  <si>
    <t>박재하, GIS개발자</t>
    <phoneticPr fontId="3" type="noConversion"/>
  </si>
  <si>
    <t>안영택, GIS개발자</t>
    <phoneticPr fontId="3" type="noConversion"/>
  </si>
  <si>
    <t>박재하, 안영택, GIS개발자</t>
    <phoneticPr fontId="3" type="noConversion"/>
  </si>
  <si>
    <t>나주출장 자료 준비 (1/24일 완료 예정)</t>
  </si>
  <si>
    <t>개발팀</t>
    <phoneticPr fontId="3" type="noConversion"/>
  </si>
  <si>
    <t>완료</t>
    <phoneticPr fontId="3" type="noConversion"/>
  </si>
  <si>
    <t>정환선</t>
    <phoneticPr fontId="3" type="noConversion"/>
  </si>
  <si>
    <t>데이터 구조설계</t>
    <phoneticPr fontId="3" type="noConversion"/>
  </si>
  <si>
    <t>content3</t>
  </si>
  <si>
    <t>content4</t>
  </si>
  <si>
    <t>content5</t>
  </si>
  <si>
    <t>content6</t>
  </si>
  <si>
    <t>content7</t>
  </si>
  <si>
    <t>content8</t>
  </si>
  <si>
    <t>content9</t>
  </si>
  <si>
    <t>content10</t>
  </si>
  <si>
    <t>content11</t>
  </si>
  <si>
    <t>content12</t>
  </si>
  <si>
    <t>content13</t>
  </si>
  <si>
    <t>content14</t>
  </si>
  <si>
    <t>content15</t>
  </si>
  <si>
    <t>content16</t>
  </si>
  <si>
    <t>content17</t>
  </si>
  <si>
    <t>content18</t>
  </si>
  <si>
    <t>content19</t>
  </si>
  <si>
    <t>content20</t>
  </si>
  <si>
    <t>content21</t>
  </si>
  <si>
    <t>content22</t>
  </si>
  <si>
    <t>content23</t>
  </si>
  <si>
    <t>content24</t>
  </si>
  <si>
    <t>content25</t>
  </si>
  <si>
    <t>content26</t>
  </si>
  <si>
    <t>content27</t>
  </si>
  <si>
    <t>content28</t>
  </si>
  <si>
    <t>content29</t>
  </si>
  <si>
    <t>content30</t>
  </si>
  <si>
    <t>content31</t>
  </si>
  <si>
    <t>content32</t>
  </si>
  <si>
    <t>content33</t>
  </si>
  <si>
    <t>content34</t>
  </si>
  <si>
    <t>content35</t>
  </si>
  <si>
    <t>content36</t>
  </si>
  <si>
    <t>content37</t>
  </si>
  <si>
    <t>content38</t>
  </si>
  <si>
    <t>content39</t>
  </si>
  <si>
    <t>content40</t>
  </si>
  <si>
    <t>content41</t>
  </si>
  <si>
    <t>content42</t>
  </si>
  <si>
    <t>content43</t>
  </si>
  <si>
    <t>content44</t>
  </si>
  <si>
    <t>content45</t>
  </si>
  <si>
    <t>content46</t>
  </si>
  <si>
    <t>content47</t>
  </si>
  <si>
    <t>content48</t>
  </si>
  <si>
    <t>content49</t>
  </si>
  <si>
    <t>content50</t>
  </si>
  <si>
    <t>content51</t>
  </si>
  <si>
    <t>content52</t>
  </si>
  <si>
    <t>content53</t>
  </si>
  <si>
    <t>content54</t>
  </si>
  <si>
    <t>content55</t>
  </si>
  <si>
    <t>content56</t>
  </si>
  <si>
    <t>content57</t>
  </si>
  <si>
    <t>content58</t>
  </si>
  <si>
    <t>content59</t>
  </si>
  <si>
    <t>content60</t>
  </si>
  <si>
    <t>content61</t>
  </si>
  <si>
    <t>content62</t>
  </si>
  <si>
    <t>content63</t>
  </si>
  <si>
    <t>content64</t>
  </si>
  <si>
    <t>content65</t>
  </si>
  <si>
    <t>content66</t>
  </si>
  <si>
    <t>content67</t>
  </si>
  <si>
    <t>content68</t>
  </si>
  <si>
    <t>content69</t>
  </si>
  <si>
    <t>content70</t>
  </si>
  <si>
    <t>content71</t>
  </si>
  <si>
    <t>content72</t>
  </si>
  <si>
    <t>content73</t>
  </si>
  <si>
    <t>content74</t>
  </si>
  <si>
    <t>content75</t>
  </si>
  <si>
    <t>content76</t>
  </si>
  <si>
    <t>content77</t>
  </si>
  <si>
    <t>content78</t>
  </si>
  <si>
    <t>content79</t>
  </si>
  <si>
    <t>content80</t>
  </si>
  <si>
    <t>content81</t>
  </si>
  <si>
    <t>content82</t>
  </si>
  <si>
    <t>content83</t>
  </si>
  <si>
    <t>content84</t>
  </si>
  <si>
    <t>content85</t>
  </si>
  <si>
    <t>content86</t>
  </si>
  <si>
    <t>content87</t>
  </si>
  <si>
    <t>content88</t>
  </si>
  <si>
    <t>content89</t>
  </si>
  <si>
    <t>content90</t>
  </si>
  <si>
    <t>content91</t>
  </si>
  <si>
    <t>content92</t>
  </si>
  <si>
    <t>content93</t>
  </si>
  <si>
    <t>content94</t>
  </si>
  <si>
    <t>content95</t>
  </si>
  <si>
    <t>content96</t>
  </si>
  <si>
    <t>content97</t>
  </si>
  <si>
    <t>content98</t>
  </si>
  <si>
    <t>content99</t>
  </si>
  <si>
    <t>content100</t>
  </si>
  <si>
    <t>content101</t>
  </si>
  <si>
    <t>content102</t>
  </si>
  <si>
    <t>content103</t>
  </si>
  <si>
    <t>content104</t>
  </si>
  <si>
    <t>content105</t>
  </si>
  <si>
    <t>content106</t>
  </si>
  <si>
    <t>content107</t>
  </si>
  <si>
    <t>content108</t>
  </si>
  <si>
    <t>content109</t>
  </si>
  <si>
    <t>content110</t>
  </si>
  <si>
    <t>content111</t>
  </si>
  <si>
    <t>content112</t>
  </si>
  <si>
    <t>content113</t>
  </si>
  <si>
    <t>content114</t>
  </si>
  <si>
    <t>content115</t>
  </si>
  <si>
    <t>content116</t>
  </si>
  <si>
    <t>content117</t>
  </si>
  <si>
    <t>content118</t>
  </si>
  <si>
    <t>content119</t>
  </si>
  <si>
    <t>content120</t>
  </si>
  <si>
    <t>content121</t>
  </si>
  <si>
    <t>content122</t>
  </si>
  <si>
    <t>content123</t>
  </si>
  <si>
    <t>content124</t>
  </si>
  <si>
    <t>content125</t>
  </si>
  <si>
    <t>content126</t>
  </si>
  <si>
    <t>content127</t>
  </si>
  <si>
    <t>content128</t>
  </si>
  <si>
    <t>content129</t>
  </si>
  <si>
    <t>content130</t>
  </si>
  <si>
    <t>content131</t>
  </si>
  <si>
    <t>content132</t>
  </si>
  <si>
    <t>content133</t>
  </si>
  <si>
    <t>content134</t>
  </si>
  <si>
    <t>content135</t>
  </si>
  <si>
    <t>content136</t>
  </si>
  <si>
    <t>content137</t>
  </si>
  <si>
    <t>content138</t>
  </si>
  <si>
    <t>content139</t>
  </si>
  <si>
    <t>content140</t>
  </si>
  <si>
    <t>content141</t>
  </si>
  <si>
    <t>content142</t>
  </si>
  <si>
    <t>content143</t>
  </si>
  <si>
    <t>content144</t>
  </si>
  <si>
    <t>content145</t>
  </si>
  <si>
    <t>content146</t>
  </si>
  <si>
    <t>content147</t>
  </si>
  <si>
    <t>content148</t>
  </si>
  <si>
    <t>content149</t>
  </si>
  <si>
    <t>content150</t>
  </si>
  <si>
    <t>content151</t>
  </si>
  <si>
    <t>content152</t>
  </si>
  <si>
    <t>content153</t>
  </si>
  <si>
    <t>content154</t>
  </si>
  <si>
    <t>content155</t>
  </si>
  <si>
    <t>content156</t>
  </si>
  <si>
    <t>content157</t>
  </si>
  <si>
    <t>content158</t>
  </si>
  <si>
    <t>content159</t>
  </si>
  <si>
    <t>content160</t>
  </si>
  <si>
    <t>content161</t>
  </si>
  <si>
    <t>content162</t>
  </si>
  <si>
    <t>content163</t>
  </si>
  <si>
    <t>content164</t>
  </si>
  <si>
    <t>content165</t>
  </si>
  <si>
    <t>content166</t>
  </si>
  <si>
    <t>content167</t>
  </si>
  <si>
    <t>content168</t>
  </si>
  <si>
    <t>content169</t>
  </si>
  <si>
    <t>content170</t>
  </si>
  <si>
    <t>content171</t>
  </si>
  <si>
    <t>content172</t>
  </si>
  <si>
    <t>content173</t>
  </si>
  <si>
    <t>content174</t>
  </si>
  <si>
    <t>content175</t>
  </si>
  <si>
    <t>content176</t>
  </si>
  <si>
    <t>content177</t>
  </si>
  <si>
    <t>content178</t>
  </si>
  <si>
    <t>content179</t>
  </si>
  <si>
    <t>content180</t>
  </si>
  <si>
    <t>content181</t>
  </si>
  <si>
    <t>content182</t>
  </si>
  <si>
    <t>정동훈</t>
    <phoneticPr fontId="25" type="noConversion"/>
  </si>
  <si>
    <t>정동훈</t>
    <phoneticPr fontId="3" type="noConversion"/>
  </si>
  <si>
    <t>CIA(Collective Intelligence in Army)</t>
    <phoneticPr fontId="3" type="noConversion"/>
  </si>
  <si>
    <t>프로젝트 착수</t>
    <phoneticPr fontId="3" type="noConversion"/>
  </si>
  <si>
    <t>개발 계획서 작성 및 제출</t>
    <phoneticPr fontId="3" type="noConversion"/>
  </si>
  <si>
    <t>정체단-대위 정동훈-01</t>
    <phoneticPr fontId="3" type="noConversion"/>
  </si>
  <si>
    <t>일정계획표</t>
    <phoneticPr fontId="25" type="noConversion"/>
  </si>
  <si>
    <t>계획 수립</t>
    <phoneticPr fontId="3" type="noConversion"/>
  </si>
  <si>
    <t>착수보고 준비</t>
    <phoneticPr fontId="3" type="noConversion"/>
  </si>
  <si>
    <t>착수보고 실시</t>
    <phoneticPr fontId="3" type="noConversion"/>
  </si>
  <si>
    <t>프로젝트 일정 수립</t>
    <phoneticPr fontId="3" type="noConversion"/>
  </si>
  <si>
    <t>2020-09-17(목)</t>
  </si>
  <si>
    <t>2020-09-17(목)</t>
    <phoneticPr fontId="3" type="noConversion"/>
  </si>
  <si>
    <t>2020-09-18(금)</t>
  </si>
  <si>
    <t>2020-09-18(금)</t>
    <phoneticPr fontId="3" type="noConversion"/>
  </si>
  <si>
    <t>정동훈, 이유연, 정희성, 김도엽</t>
  </si>
  <si>
    <t>정동훈, 이유연, 정희성, 김도엽</t>
    <phoneticPr fontId="3" type="noConversion"/>
  </si>
  <si>
    <t>2020-09-01(화)</t>
  </si>
  <si>
    <t>2020-09-01(화)</t>
    <phoneticPr fontId="3" type="noConversion"/>
  </si>
  <si>
    <t>2020-09-07(월)</t>
    <phoneticPr fontId="3" type="noConversion"/>
  </si>
  <si>
    <t>7일</t>
    <phoneticPr fontId="3" type="noConversion"/>
  </si>
  <si>
    <t>2020-09-25(금)</t>
    <phoneticPr fontId="3" type="noConversion"/>
  </si>
  <si>
    <t>2020-10-02(금)</t>
    <phoneticPr fontId="3" type="noConversion"/>
  </si>
  <si>
    <t>2020-10-09(금)</t>
    <phoneticPr fontId="3" type="noConversion"/>
  </si>
  <si>
    <t>2020-10-16(금)</t>
    <phoneticPr fontId="3" type="noConversion"/>
  </si>
  <si>
    <t>2020-10-23(금)</t>
    <phoneticPr fontId="3" type="noConversion"/>
  </si>
  <si>
    <t>2020-10-28(수)</t>
  </si>
  <si>
    <t>2020-10-28(수)</t>
    <phoneticPr fontId="3" type="noConversion"/>
  </si>
  <si>
    <t>주간 미팅 (진도, 제한사항 확인)</t>
    <phoneticPr fontId="3" type="noConversion"/>
  </si>
  <si>
    <t>프로젝트 관리</t>
    <phoneticPr fontId="3" type="noConversion"/>
  </si>
  <si>
    <t>REST API 설계</t>
  </si>
  <si>
    <t>개발 #api server</t>
    <phoneticPr fontId="3" type="noConversion"/>
  </si>
  <si>
    <t>개발 #android</t>
    <phoneticPr fontId="3" type="noConversion"/>
  </si>
  <si>
    <t>개발 #WebManagementSystem</t>
    <phoneticPr fontId="3" type="noConversion"/>
  </si>
  <si>
    <t>정동훈, 이유연</t>
    <phoneticPr fontId="3" type="noConversion"/>
  </si>
  <si>
    <t>이유연</t>
    <phoneticPr fontId="3" type="noConversion"/>
  </si>
  <si>
    <t>정동훈, 정희성</t>
  </si>
  <si>
    <t>정희성</t>
    <phoneticPr fontId="3" type="noConversion"/>
  </si>
  <si>
    <t xml:space="preserve">로그인, /api/users/signin, [POST], 요청[email,password] 응답헤더[HSID] </t>
    <phoneticPr fontId="3" type="noConversion"/>
  </si>
  <si>
    <t>회원가입, /api/users/signup, [POST], 요청[name,email,phonenm,password]</t>
    <phoneticPr fontId="3" type="noConversion"/>
  </si>
  <si>
    <t>프로필정보 가져오기, /api/users/profile, [GET][Authorization], 응답[user(idx,password,name,phonenm,regdate,img)]</t>
    <phoneticPr fontId="3" type="noConversion"/>
  </si>
  <si>
    <t>프로필정보 수정, /api/users/profile, [POST][Authorization], 요청[name,phonenm,img]</t>
    <phoneticPr fontId="3" type="noConversion"/>
  </si>
  <si>
    <t xml:space="preserve">스터디 등록, /api/study/regist, [POST][Authorization], 요청[title,img,note,station,signdate,maxPeople,catIdx], 응답[insertedIdx]		</t>
    <phoneticPr fontId="3" type="noConversion"/>
  </si>
  <si>
    <t>스터디 목록 가져오기, /api/study/, [GET], 요청[page,rowBlockCount(1페이지당 가져올 컨텐츠수)] 응답[list,pageNav(페이징정보)</t>
    <phoneticPr fontId="3" type="noConversion"/>
  </si>
  <si>
    <t>스터디 수정, /api/study/{스터디PK}, [POST][Authorization], 요청[title,img,note,station,signdate,maxPeople]</t>
    <phoneticPr fontId="3" type="noConversion"/>
  </si>
  <si>
    <t xml:space="preserve">스터디 삭제, /api/study/{스터디PK}, [DELETE][Authorization]		 	</t>
    <phoneticPr fontId="3" type="noConversion"/>
  </si>
  <si>
    <t>스터디 상세정보 가져오기, /api/study/{스터디PK}, [GET], 응답[idx,title,img,note,station,signdate,maxPeople]</t>
    <phoneticPr fontId="3" type="noConversion"/>
  </si>
  <si>
    <t xml:space="preserve">스터디 카테고리 목록조회, /api/study/cat, [GET] </t>
    <phoneticPr fontId="3" type="noConversion"/>
  </si>
  <si>
    <t>스터디 추천목록 가져오기, /api/study/recommend, [GET], 요청[limitCount(몇개 가져올지)]</t>
    <phoneticPr fontId="3" type="noConversion"/>
  </si>
  <si>
    <t>스터디 수강회원 목록조회, /api/study/{스터디PK}/students, [GET], 응답[list]</t>
    <phoneticPr fontId="3" type="noConversion"/>
  </si>
  <si>
    <t>스터디 가입, /api/study/{스터디PK}/students, [POST][Authorization]</t>
    <phoneticPr fontId="3" type="noConversion"/>
  </si>
  <si>
    <t>스터디 탈퇴, /api/study/{스터디PK}/students, [POST][Authorization]</t>
    <phoneticPr fontId="3" type="noConversion"/>
  </si>
  <si>
    <t>스터디 조회수 증가, /api/study/{studyIdx}/views, [POST]</t>
    <phoneticPr fontId="3" type="noConversion"/>
  </si>
  <si>
    <t>클래스 정보조회, /api/class/{classIdx}, [GET]</t>
    <phoneticPr fontId="3" type="noConversion"/>
  </si>
  <si>
    <t xml:space="preserve">클래스 카테고리 목록조회, /api/class/cat, [GET] </t>
    <phoneticPr fontId="3" type="noConversion"/>
  </si>
  <si>
    <t>클래스 추천 목록조회, /api/class/recommend, [GET], 요청[limitCount]</t>
    <phoneticPr fontId="3" type="noConversion"/>
  </si>
  <si>
    <t>클래스 목록조회, /api/clas, [GET], 요청[page, rowBlockCount, q]</t>
    <phoneticPr fontId="3" type="noConversion"/>
  </si>
  <si>
    <t xml:space="preserve">클래스 삭제, /api/class/{classIdx}, [DELETE][Authorization] </t>
    <phoneticPr fontId="3" type="noConversion"/>
  </si>
  <si>
    <t>클래스 등록, /api/class/regist, [POST][Authorization], 요청[img, title, note, tags, catIdx] 응답[insertedIdx]</t>
    <phoneticPr fontId="3" type="noConversion"/>
  </si>
  <si>
    <t>클래스 수정, /api/class/{classIdx}, [POST][Authorization], 요청[img, title, note, tags, catIdx]</t>
    <phoneticPr fontId="3" type="noConversion"/>
  </si>
  <si>
    <t>클래스 조회수+1, /api/class/{classIdx}/views, [POST]</t>
    <phoneticPr fontId="3" type="noConversion"/>
  </si>
  <si>
    <t>클래스 가입, /api/class/{classIdx}/students, 	[POST][Authorization]</t>
    <phoneticPr fontId="3" type="noConversion"/>
  </si>
  <si>
    <t>클래스 탈퇴, /api/class/{classIdx}/students, 	[POST][Authorization]</t>
    <phoneticPr fontId="3" type="noConversion"/>
  </si>
  <si>
    <t>회차 등록, /api/class/curriculum/regist, [POST], 요청[title,note,img,videoPath,numb,classIdx]</t>
    <phoneticPr fontId="3" type="noConversion"/>
  </si>
  <si>
    <t xml:space="preserve">회차 삭제, /api/class/curriculum/{idx}, [DELETE]	</t>
    <phoneticPr fontId="3" type="noConversion"/>
  </si>
  <si>
    <t>클래스 회차 목록조회, /api/class/{classIdx}/curriculum[GET], 응답[list]</t>
    <phoneticPr fontId="3" type="noConversion"/>
  </si>
  <si>
    <t>클래스 수강회원 목록조회, /api/class/{classIdx}/students, [GET], 응답[list]</t>
    <phoneticPr fontId="3" type="noConversion"/>
  </si>
  <si>
    <t>내 클래스 목록,  /api/class/me, [GET][Authorization], 응답[list]</t>
    <phoneticPr fontId="3" type="noConversion"/>
  </si>
  <si>
    <t>내 스터디 목록, /api/study/me, [GET][Authorization], 응답[list]</t>
    <phoneticPr fontId="3" type="noConversion"/>
  </si>
  <si>
    <t>내가 개설한 클래스 목록, /api/class/manage, [GET][Authorization], 응답[list]</t>
    <phoneticPr fontId="3" type="noConversion"/>
  </si>
  <si>
    <t>내가 개설한 스터디 목록, /api/study/manage, [GET][Authorization], 응답[list]</t>
    <phoneticPr fontId="3" type="noConversion"/>
  </si>
  <si>
    <t>추천강의 목록, /api/adm/class/recommend, [GET], 응답[list]</t>
    <phoneticPr fontId="3" type="noConversion"/>
  </si>
  <si>
    <t>추천스터디 목록, /api/adm/study/recommend, [GET], 응답[list]</t>
    <phoneticPr fontId="3" type="noConversion"/>
  </si>
  <si>
    <t>개발 #퍼블리싱</t>
    <phoneticPr fontId="3" type="noConversion"/>
  </si>
  <si>
    <t>디자인(UI, UX, 영상제작)</t>
    <phoneticPr fontId="3" type="noConversion"/>
  </si>
  <si>
    <t>내 스터디 채팅창, /api/study/me/chat, [GET][Authorization], 응답[list]</t>
    <phoneticPr fontId="3" type="noConversion"/>
  </si>
  <si>
    <t>회원 상세 정보, /api/adm/user/{idx}, [GET], 응답[user,list1,list2]</t>
    <phoneticPr fontId="3" type="noConversion"/>
  </si>
  <si>
    <t>통계정보(스터디수강률), /api/stat/1, [GET], 응답[list]</t>
    <phoneticPr fontId="3" type="noConversion"/>
  </si>
  <si>
    <t>통계정보(강의수강률), /api/stat/2, [GET],  응답[list]</t>
    <phoneticPr fontId="3" type="noConversion"/>
  </si>
  <si>
    <t>통계정보(스터디점유율), /api/stat/3, [GET], 응답[list]</t>
    <phoneticPr fontId="3" type="noConversion"/>
  </si>
  <si>
    <t>통계정보(강의점유율), /api/stat/4, [GET], 응답[list]</t>
    <phoneticPr fontId="3" type="noConversion"/>
  </si>
  <si>
    <t>통계정보(가입경로), /api/stat/5, [GET], 응답[list]</t>
    <phoneticPr fontId="3" type="noConversion"/>
  </si>
  <si>
    <t>통계정보(가입자수),  /api/stat/6, [GET], 응답[list]</t>
    <phoneticPr fontId="3" type="noConversion"/>
  </si>
  <si>
    <t xml:space="preserve">메인 화면 - 인기 강의, 스터디, 카테고리, 추천 강의, 스터디 확인 </t>
    <phoneticPr fontId="3" type="noConversion"/>
  </si>
  <si>
    <t xml:space="preserve">검색 화면 - 제목과 내용으로 강의, 스터디 검색 </t>
    <phoneticPr fontId="3" type="noConversion"/>
  </si>
  <si>
    <t xml:space="preserve">내 정보 화면 - 내 정보, 내가 수강중인 강의, 스터디, 내가 등록한 강의 스터디 확인 </t>
    <phoneticPr fontId="3" type="noConversion"/>
  </si>
  <si>
    <t xml:space="preserve">강의, 스터디 상세 정보 화면 - 제목, 썸네일, 설명, 시간, 장소, 멤버, 강의 등 상세 정보 확인 </t>
    <phoneticPr fontId="3" type="noConversion"/>
  </si>
  <si>
    <t>카테고리 화면 - 카테고리 별로 강의, 스터디 탐색</t>
    <phoneticPr fontId="3" type="noConversion"/>
  </si>
  <si>
    <t xml:space="preserve">강의, 스터디 업로드 화면 - 강의, 스터디를 등록 </t>
    <phoneticPr fontId="3" type="noConversion"/>
  </si>
  <si>
    <t xml:space="preserve">강의 수강 - 제목, 썸네일, 설명, 시간, 장소, 멤버, 강의 등 상세 정보 확인 </t>
    <phoneticPr fontId="3" type="noConversion"/>
  </si>
  <si>
    <t xml:space="preserve">스터디 참여 - 스터디 참여원수, 푸시 알림 서비스, 스케줄표, 댓글 </t>
    <phoneticPr fontId="3" type="noConversion"/>
  </si>
  <si>
    <t>프로젝트 종료</t>
    <phoneticPr fontId="3" type="noConversion"/>
  </si>
  <si>
    <t>프로젝트 소개 작성 (readme.md)</t>
    <phoneticPr fontId="3" type="noConversion"/>
  </si>
  <si>
    <t>발표자료 및 발표영상</t>
    <phoneticPr fontId="3" type="noConversion"/>
  </si>
  <si>
    <t>시연영상</t>
    <phoneticPr fontId="3" type="noConversion"/>
  </si>
  <si>
    <t>★ 시연영상 ★</t>
    <phoneticPr fontId="3" type="noConversion"/>
  </si>
  <si>
    <t>최종 산출물 제출</t>
    <phoneticPr fontId="3" type="noConversion"/>
  </si>
  <si>
    <t>최종 산출물 준비</t>
    <phoneticPr fontId="3" type="noConversion"/>
  </si>
  <si>
    <t>2020-09-18(금) - SSR</t>
    <phoneticPr fontId="3" type="noConversion"/>
  </si>
  <si>
    <t>2020-09-25(금) - CDR</t>
    <phoneticPr fontId="3" type="noConversion"/>
  </si>
  <si>
    <t>2020-10-16(금) - TRR1</t>
    <phoneticPr fontId="3" type="noConversion"/>
  </si>
  <si>
    <t>2020-10-23(금) - TRR2</t>
    <phoneticPr fontId="3" type="noConversion"/>
  </si>
  <si>
    <t>2020-10-30(금)</t>
  </si>
  <si>
    <t>2020-10-30(금)</t>
    <phoneticPr fontId="3" type="noConversion"/>
  </si>
  <si>
    <t>2020-09-23(수)</t>
  </si>
  <si>
    <t>2020-09-23(수)</t>
    <phoneticPr fontId="3" type="noConversion"/>
  </si>
  <si>
    <t>프로젝트 아이템 구상, 우수자 발표, 팀원 구성</t>
    <phoneticPr fontId="3" type="noConversion"/>
  </si>
  <si>
    <t>2020-09-24(목)</t>
    <phoneticPr fontId="3" type="noConversion"/>
  </si>
  <si>
    <t>2020-09-20(일)</t>
    <phoneticPr fontId="3" type="noConversion"/>
  </si>
  <si>
    <t>2020-10-25(일)</t>
  </si>
  <si>
    <t>2020-10-25(일)</t>
    <phoneticPr fontId="3" type="noConversion"/>
  </si>
  <si>
    <t>2020-09-27(일)</t>
    <phoneticPr fontId="3" type="noConversion"/>
  </si>
  <si>
    <t>2020-10-04(일)</t>
    <phoneticPr fontId="3" type="noConversion"/>
  </si>
  <si>
    <t>2020-10-11(일)</t>
    <phoneticPr fontId="3" type="noConversion"/>
  </si>
  <si>
    <t>2020-10-18(일)</t>
    <phoneticPr fontId="3" type="noConversion"/>
  </si>
  <si>
    <t>2020-10-29(목)</t>
  </si>
  <si>
    <t>2020-10-29(목)</t>
    <phoneticPr fontId="3" type="noConversion"/>
  </si>
  <si>
    <t>사용자 화면 UI 설계 (스토리보드)</t>
    <phoneticPr fontId="3" type="noConversion"/>
  </si>
  <si>
    <t>프로그램 상세설계 (스토리보드)</t>
    <phoneticPr fontId="3" type="noConversion"/>
  </si>
  <si>
    <t>UI, UX</t>
    <phoneticPr fontId="3" type="noConversion"/>
  </si>
  <si>
    <t>영상제작</t>
    <phoneticPr fontId="3" type="noConversion"/>
  </si>
  <si>
    <t>발표영상</t>
    <phoneticPr fontId="3" type="noConversion"/>
  </si>
  <si>
    <t>김도엽</t>
    <phoneticPr fontId="3" type="noConversion"/>
  </si>
  <si>
    <t>현재 수강중인 강의/ 스터디, 추천 강의/스터디</t>
    <phoneticPr fontId="3" type="noConversion"/>
  </si>
  <si>
    <t>스터디 점유율 chart</t>
    <phoneticPr fontId="3" type="noConversion"/>
  </si>
  <si>
    <t>스터디 수강율 chart.js</t>
    <phoneticPr fontId="3" type="noConversion"/>
  </si>
  <si>
    <t>강의 수강율 chart.js</t>
    <phoneticPr fontId="3" type="noConversion"/>
  </si>
  <si>
    <t>강의 점유율 chart.js</t>
    <phoneticPr fontId="3" type="noConversion"/>
  </si>
  <si>
    <t>가입경로 비율 chart.js</t>
    <phoneticPr fontId="3" type="noConversion"/>
  </si>
  <si>
    <t>시기별 가입자수 chart.js</t>
    <phoneticPr fontId="3" type="noConversion"/>
  </si>
  <si>
    <t>회원관리 상세 chart.js</t>
    <phoneticPr fontId="3" type="noConversion"/>
  </si>
  <si>
    <t>CIA 자체 AI 알고리즘 chart.js</t>
    <phoneticPr fontId="3" type="noConversion"/>
  </si>
  <si>
    <t>2020-10-01(목)</t>
    <phoneticPr fontId="3" type="noConversion"/>
  </si>
  <si>
    <t>2020-10-03(토)</t>
    <phoneticPr fontId="3" type="noConversion"/>
  </si>
  <si>
    <t>2020-10-07(수)</t>
    <phoneticPr fontId="3" type="noConversion"/>
  </si>
  <si>
    <t>2020-10-06(화)</t>
    <phoneticPr fontId="3" type="noConversion"/>
  </si>
  <si>
    <t>2020-10-011(일)</t>
    <phoneticPr fontId="3" type="noConversion"/>
  </si>
  <si>
    <t>2020-10-12(월)</t>
    <phoneticPr fontId="3" type="noConversion"/>
  </si>
  <si>
    <t>2020-10-17(토)</t>
    <phoneticPr fontId="3" type="noConversion"/>
  </si>
  <si>
    <t>2020-10-22(목)</t>
    <phoneticPr fontId="3" type="noConversion"/>
  </si>
  <si>
    <t>2020-10-24(토)</t>
    <phoneticPr fontId="3" type="noConversion"/>
  </si>
  <si>
    <t xml:space="preserve">  완료</t>
    <phoneticPr fontId="3" type="noConversion"/>
  </si>
  <si>
    <t xml:space="preserve">     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</si>
</sst>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7" formatCode="General&quot;일&quot;"/>
    <numFmt numFmtId="178" formatCode="yyyy/mm/dd\([$-412]ddd\)"/>
    <numFmt numFmtId="179" formatCode="_ * #,##0_ ;_ * \-#,##0_ ;_ * &quot;-&quot;_ ;_ @_ "/>
    <numFmt numFmtId="180" formatCode="#,##0_ "/>
    <numFmt numFmtId="181" formatCode="0.000"/>
    <numFmt numFmtId="182" formatCode="0.0_ "/>
    <numFmt numFmtId="183" formatCode="0_ "/>
    <numFmt numFmtId="184" formatCode="0.000%"/>
    <numFmt numFmtId="185" formatCode="0.000_);[Red]\(0.000\)"/>
    <numFmt numFmtId="186" formatCode="0.0_);[Red]\(0.0\)"/>
    <numFmt numFmtId="187" formatCode="0_);[Red]\(0\)"/>
    <numFmt numFmtId="188" formatCode="0.00_ "/>
  </numFmts>
  <fonts count="4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새굴림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가는각진제목체"/>
      <family val="1"/>
      <charset val="129"/>
    </font>
    <font>
      <sz val="9"/>
      <name val="돋움"/>
      <family val="3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Bitstream Vera Sans Mono"/>
      <family val="3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indexed="8"/>
      <name val="굴림체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 applyNumberFormat="0" applyFill="0" applyBorder="0" applyAlignment="0" applyProtection="0"/>
    <xf numFmtId="0" fontId="13" fillId="8" borderId="0" applyNumberFormat="0" applyBorder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0" borderId="0"/>
    <xf numFmtId="0" fontId="16" fillId="0" borderId="0"/>
    <xf numFmtId="179" fontId="17" fillId="0" borderId="0" applyFont="0" applyFill="0" applyBorder="0" applyAlignment="0" applyProtection="0"/>
    <xf numFmtId="0" fontId="18" fillId="0" borderId="0"/>
    <xf numFmtId="0" fontId="12" fillId="0" borderId="0"/>
    <xf numFmtId="0" fontId="20" fillId="9" borderId="0">
      <alignment horizontal="center" vertical="center"/>
    </xf>
    <xf numFmtId="49" fontId="19" fillId="0" borderId="5">
      <alignment vertical="center"/>
    </xf>
    <xf numFmtId="9" fontId="12" fillId="0" borderId="0" applyFont="0" applyFill="0" applyBorder="0" applyAlignment="0" applyProtection="0"/>
    <xf numFmtId="0" fontId="21" fillId="10" borderId="0">
      <alignment vertical="center"/>
    </xf>
    <xf numFmtId="180" fontId="19" fillId="0" borderId="5">
      <alignment horizontal="right" vertical="center"/>
    </xf>
    <xf numFmtId="0" fontId="17" fillId="0" borderId="0"/>
    <xf numFmtId="0" fontId="22" fillId="11" borderId="0">
      <alignment vertical="center"/>
    </xf>
    <xf numFmtId="0" fontId="23" fillId="12" borderId="6">
      <alignment vertical="center"/>
    </xf>
    <xf numFmtId="0" fontId="21" fillId="1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34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39" fillId="0" borderId="0"/>
  </cellStyleXfs>
  <cellXfs count="292">
    <xf numFmtId="0" fontId="0" fillId="0" borderId="0" xfId="0">
      <alignment vertical="center"/>
    </xf>
    <xf numFmtId="0" fontId="27" fillId="0" borderId="0" xfId="31" applyFont="1"/>
    <xf numFmtId="0" fontId="24" fillId="10" borderId="8" xfId="31" applyFont="1" applyFill="1" applyBorder="1" applyAlignment="1">
      <alignment horizontal="center" vertical="center" wrapText="1"/>
    </xf>
    <xf numFmtId="0" fontId="24" fillId="10" borderId="1" xfId="31" applyFont="1" applyFill="1" applyBorder="1" applyAlignment="1">
      <alignment horizontal="center" vertical="center" wrapText="1"/>
    </xf>
    <xf numFmtId="0" fontId="24" fillId="10" borderId="12" xfId="31" applyFont="1" applyFill="1" applyBorder="1" applyAlignment="1">
      <alignment horizontal="center" vertical="center" wrapText="1"/>
    </xf>
    <xf numFmtId="0" fontId="26" fillId="0" borderId="8" xfId="31" applyFont="1" applyBorder="1" applyAlignment="1">
      <alignment horizontal="center" vertical="center" wrapText="1"/>
    </xf>
    <xf numFmtId="182" fontId="26" fillId="0" borderId="1" xfId="31" applyNumberFormat="1" applyFont="1" applyBorder="1" applyAlignment="1">
      <alignment horizontal="center" vertical="center" wrapText="1"/>
    </xf>
    <xf numFmtId="0" fontId="26" fillId="0" borderId="1" xfId="31" applyFont="1" applyBorder="1" applyAlignment="1">
      <alignment horizontal="center" vertical="center" wrapText="1"/>
    </xf>
    <xf numFmtId="0" fontId="26" fillId="0" borderId="12" xfId="31" applyFont="1" applyBorder="1" applyAlignment="1">
      <alignment horizontal="left" vertical="center" wrapText="1"/>
    </xf>
    <xf numFmtId="0" fontId="27" fillId="0" borderId="0" xfId="31" applyFont="1" applyAlignment="1">
      <alignment wrapText="1"/>
    </xf>
    <xf numFmtId="0" fontId="26" fillId="0" borderId="13" xfId="31" applyFont="1" applyBorder="1" applyAlignment="1">
      <alignment horizontal="center" vertical="center" wrapText="1"/>
    </xf>
    <xf numFmtId="0" fontId="26" fillId="0" borderId="14" xfId="31" applyFont="1" applyBorder="1" applyAlignment="1">
      <alignment horizontal="center" vertical="center" wrapText="1"/>
    </xf>
    <xf numFmtId="0" fontId="26" fillId="0" borderId="15" xfId="31" applyFont="1" applyBorder="1" applyAlignment="1">
      <alignment horizontal="left" vertical="center" wrapText="1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14" fontId="29" fillId="3" borderId="1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center" vertical="center" wrapText="1"/>
    </xf>
    <xf numFmtId="0" fontId="29" fillId="3" borderId="1" xfId="1" applyNumberFormat="1" applyFont="1" applyFill="1" applyBorder="1" applyAlignment="1">
      <alignment horizontal="center" vertical="center" wrapText="1"/>
    </xf>
    <xf numFmtId="14" fontId="29" fillId="2" borderId="1" xfId="0" applyNumberFormat="1" applyFont="1" applyFill="1" applyBorder="1" applyAlignment="1">
      <alignment horizontal="center" vertical="center" wrapText="1"/>
    </xf>
    <xf numFmtId="0" fontId="29" fillId="2" borderId="1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NumberFormat="1" applyFont="1">
      <alignment vertical="center"/>
    </xf>
    <xf numFmtId="0" fontId="9" fillId="0" borderId="7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7" xfId="0" applyFont="1" applyFill="1" applyBorder="1" applyAlignment="1">
      <alignment horizontal="left" vertical="center" indent="4"/>
    </xf>
    <xf numFmtId="0" fontId="3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29" fillId="0" borderId="0" xfId="0" applyFont="1">
      <alignment vertical="center"/>
    </xf>
    <xf numFmtId="0" fontId="9" fillId="15" borderId="7" xfId="0" applyFont="1" applyFill="1" applyBorder="1" applyAlignment="1">
      <alignment horizontal="left" vertical="center"/>
    </xf>
    <xf numFmtId="0" fontId="9" fillId="15" borderId="7" xfId="0" applyFont="1" applyFill="1" applyBorder="1" applyAlignment="1">
      <alignment horizontal="center" vertical="center"/>
    </xf>
    <xf numFmtId="0" fontId="2" fillId="15" borderId="7" xfId="0" applyNumberFormat="1" applyFont="1" applyFill="1" applyBorder="1" applyAlignment="1">
      <alignment horizontal="center" vertical="center"/>
    </xf>
    <xf numFmtId="0" fontId="9" fillId="15" borderId="7" xfId="0" applyFont="1" applyFill="1" applyBorder="1">
      <alignment vertical="center"/>
    </xf>
    <xf numFmtId="182" fontId="26" fillId="0" borderId="1" xfId="31" quotePrefix="1" applyNumberFormat="1" applyFont="1" applyBorder="1" applyAlignment="1">
      <alignment horizontal="center" vertical="center" wrapText="1"/>
    </xf>
    <xf numFmtId="178" fontId="9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178" fontId="9" fillId="2" borderId="7" xfId="0" applyNumberFormat="1" applyFont="1" applyFill="1" applyBorder="1" applyAlignment="1">
      <alignment horizontal="center" vertical="center"/>
    </xf>
    <xf numFmtId="178" fontId="9" fillId="15" borderId="7" xfId="0" applyNumberFormat="1" applyFont="1" applyFill="1" applyBorder="1" applyAlignment="1">
      <alignment horizontal="center" vertical="center"/>
    </xf>
    <xf numFmtId="178" fontId="9" fillId="0" borderId="7" xfId="1" applyNumberFormat="1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7" xfId="0" applyNumberFormat="1" applyFont="1" applyFill="1" applyBorder="1" applyAlignment="1">
      <alignment horizontal="center" vertical="center"/>
    </xf>
    <xf numFmtId="0" fontId="29" fillId="2" borderId="7" xfId="0" applyFont="1" applyFill="1" applyBorder="1">
      <alignment vertical="center"/>
    </xf>
    <xf numFmtId="177" fontId="7" fillId="2" borderId="7" xfId="0" applyNumberFormat="1" applyFont="1" applyFill="1" applyBorder="1" applyAlignment="1">
      <alignment horizontal="center" vertical="center"/>
    </xf>
    <xf numFmtId="181" fontId="29" fillId="2" borderId="7" xfId="1" applyNumberFormat="1" applyFont="1" applyFill="1" applyBorder="1" applyAlignment="1">
      <alignment horizontal="center" vertical="center"/>
    </xf>
    <xf numFmtId="178" fontId="29" fillId="2" borderId="7" xfId="1" applyNumberFormat="1" applyFont="1" applyFill="1" applyBorder="1" applyAlignment="1">
      <alignment horizontal="left" vertical="center"/>
    </xf>
    <xf numFmtId="14" fontId="26" fillId="0" borderId="8" xfId="31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12" fillId="0" borderId="0" xfId="33">
      <alignment vertical="center"/>
    </xf>
    <xf numFmtId="0" fontId="26" fillId="0" borderId="0" xfId="33" applyFont="1" applyBorder="1" applyAlignment="1">
      <alignment horizontal="center" vertical="center"/>
    </xf>
    <xf numFmtId="0" fontId="26" fillId="0" borderId="1" xfId="33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177" fontId="8" fillId="2" borderId="7" xfId="0" applyNumberFormat="1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29" fillId="15" borderId="7" xfId="0" applyFont="1" applyFill="1" applyBorder="1" applyAlignment="1">
      <alignment horizontal="left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7" xfId="0" applyNumberFormat="1" applyFont="1" applyFill="1" applyBorder="1" applyAlignment="1">
      <alignment horizontal="center" vertical="center"/>
    </xf>
    <xf numFmtId="0" fontId="29" fillId="15" borderId="7" xfId="0" applyFont="1" applyFill="1" applyBorder="1">
      <alignment vertical="center"/>
    </xf>
    <xf numFmtId="178" fontId="29" fillId="15" borderId="7" xfId="0" applyNumberFormat="1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left" vertical="center" indent="4"/>
    </xf>
    <xf numFmtId="0" fontId="9" fillId="16" borderId="7" xfId="0" applyFont="1" applyFill="1" applyBorder="1" applyAlignment="1">
      <alignment horizontal="left" vertical="center"/>
    </xf>
    <xf numFmtId="0" fontId="9" fillId="16" borderId="7" xfId="0" applyFont="1" applyFill="1" applyBorder="1" applyAlignment="1">
      <alignment horizontal="center" vertical="center"/>
    </xf>
    <xf numFmtId="0" fontId="2" fillId="16" borderId="7" xfId="0" applyNumberFormat="1" applyFont="1" applyFill="1" applyBorder="1" applyAlignment="1">
      <alignment horizontal="center" vertical="center"/>
    </xf>
    <xf numFmtId="0" fontId="9" fillId="16" borderId="7" xfId="0" applyFont="1" applyFill="1" applyBorder="1">
      <alignment vertical="center"/>
    </xf>
    <xf numFmtId="177" fontId="7" fillId="16" borderId="7" xfId="0" applyNumberFormat="1" applyFont="1" applyFill="1" applyBorder="1" applyAlignment="1">
      <alignment horizontal="center" vertical="center"/>
    </xf>
    <xf numFmtId="181" fontId="9" fillId="16" borderId="7" xfId="1" applyNumberFormat="1" applyFont="1" applyFill="1" applyBorder="1" applyAlignment="1">
      <alignment horizontal="center" vertical="center"/>
    </xf>
    <xf numFmtId="178" fontId="9" fillId="16" borderId="7" xfId="1" applyNumberFormat="1" applyFont="1" applyFill="1" applyBorder="1" applyAlignment="1">
      <alignment horizontal="left" vertical="center"/>
    </xf>
    <xf numFmtId="0" fontId="9" fillId="16" borderId="0" xfId="0" applyFont="1" applyFill="1">
      <alignment vertical="center"/>
    </xf>
    <xf numFmtId="0" fontId="29" fillId="15" borderId="7" xfId="0" applyFont="1" applyFill="1" applyBorder="1" applyAlignment="1">
      <alignment horizontal="left" vertical="center" indent="4"/>
    </xf>
    <xf numFmtId="177" fontId="8" fillId="15" borderId="7" xfId="0" applyNumberFormat="1" applyFont="1" applyFill="1" applyBorder="1" applyAlignment="1">
      <alignment horizontal="center" vertical="center"/>
    </xf>
    <xf numFmtId="178" fontId="29" fillId="15" borderId="7" xfId="1" applyNumberFormat="1" applyFont="1" applyFill="1" applyBorder="1" applyAlignment="1">
      <alignment horizontal="left" vertical="center"/>
    </xf>
    <xf numFmtId="0" fontId="29" fillId="15" borderId="0" xfId="0" applyFont="1" applyFill="1">
      <alignment vertical="center"/>
    </xf>
    <xf numFmtId="0" fontId="29" fillId="0" borderId="7" xfId="0" applyFont="1" applyFill="1" applyBorder="1" applyAlignment="1">
      <alignment horizontal="left" vertical="center" indent="4"/>
    </xf>
    <xf numFmtId="0" fontId="29" fillId="0" borderId="7" xfId="0" applyFont="1" applyFill="1" applyBorder="1" applyAlignment="1">
      <alignment horizontal="left" vertical="center"/>
    </xf>
    <xf numFmtId="0" fontId="29" fillId="0" borderId="7" xfId="0" applyNumberFormat="1" applyFont="1" applyFill="1" applyBorder="1" applyAlignment="1">
      <alignment horizontal="center" vertical="center"/>
    </xf>
    <xf numFmtId="177" fontId="8" fillId="0" borderId="7" xfId="0" applyNumberFormat="1" applyFont="1" applyFill="1" applyBorder="1" applyAlignment="1">
      <alignment horizontal="center" vertical="center"/>
    </xf>
    <xf numFmtId="178" fontId="29" fillId="0" borderId="7" xfId="1" applyNumberFormat="1" applyFont="1" applyFill="1" applyBorder="1" applyAlignment="1">
      <alignment horizontal="left" vertical="center"/>
    </xf>
    <xf numFmtId="0" fontId="29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7" xfId="0" applyFont="1" applyFill="1" applyBorder="1" applyAlignment="1">
      <alignment horizontal="left" vertical="center"/>
    </xf>
    <xf numFmtId="0" fontId="9" fillId="0" borderId="7" xfId="0" applyFont="1" applyFill="1" applyBorder="1">
      <alignment vertical="center"/>
    </xf>
    <xf numFmtId="0" fontId="9" fillId="0" borderId="7" xfId="0" applyFont="1" applyFill="1" applyBorder="1" applyAlignment="1">
      <alignment horizontal="left" vertical="center" indent="4"/>
    </xf>
    <xf numFmtId="177" fontId="7" fillId="0" borderId="7" xfId="0" applyNumberFormat="1" applyFont="1" applyFill="1" applyBorder="1" applyAlignment="1">
      <alignment horizontal="center" vertical="center"/>
    </xf>
    <xf numFmtId="178" fontId="9" fillId="0" borderId="7" xfId="1" applyNumberFormat="1" applyFont="1" applyFill="1" applyBorder="1" applyAlignment="1">
      <alignment horizontal="left" vertical="center"/>
    </xf>
    <xf numFmtId="0" fontId="9" fillId="17" borderId="7" xfId="0" applyFont="1" applyFill="1" applyBorder="1" applyAlignment="1">
      <alignment horizontal="center" vertical="center"/>
    </xf>
    <xf numFmtId="0" fontId="2" fillId="17" borderId="7" xfId="0" applyNumberFormat="1" applyFont="1" applyFill="1" applyBorder="1" applyAlignment="1">
      <alignment horizontal="center" vertical="center"/>
    </xf>
    <xf numFmtId="0" fontId="9" fillId="17" borderId="7" xfId="0" applyFont="1" applyFill="1" applyBorder="1">
      <alignment vertical="center"/>
    </xf>
    <xf numFmtId="177" fontId="7" fillId="17" borderId="7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178" fontId="9" fillId="0" borderId="7" xfId="0" applyNumberFormat="1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7" xfId="0" applyFont="1" applyFill="1" applyBorder="1">
      <alignment vertical="center"/>
    </xf>
    <xf numFmtId="0" fontId="9" fillId="0" borderId="7" xfId="0" applyFont="1" applyFill="1" applyBorder="1" applyAlignment="1">
      <alignment horizontal="left" vertical="center" indent="4"/>
    </xf>
    <xf numFmtId="178" fontId="9" fillId="0" borderId="7" xfId="1" applyNumberFormat="1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178" fontId="9" fillId="0" borderId="7" xfId="0" applyNumberFormat="1" applyFont="1" applyFill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178" fontId="9" fillId="15" borderId="7" xfId="0" applyNumberFormat="1" applyFont="1" applyFill="1" applyBorder="1" applyAlignment="1">
      <alignment horizontal="center" vertical="center"/>
    </xf>
    <xf numFmtId="178" fontId="29" fillId="15" borderId="7" xfId="0" applyNumberFormat="1" applyFont="1" applyFill="1" applyBorder="1" applyAlignment="1">
      <alignment horizontal="center" vertical="center"/>
    </xf>
    <xf numFmtId="178" fontId="9" fillId="0" borderId="7" xfId="0" applyNumberFormat="1" applyFont="1" applyFill="1" applyBorder="1" applyAlignment="1">
      <alignment horizontal="center" vertical="center"/>
    </xf>
    <xf numFmtId="178" fontId="9" fillId="15" borderId="7" xfId="0" applyNumberFormat="1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/>
    </xf>
    <xf numFmtId="0" fontId="7" fillId="18" borderId="2" xfId="0" applyNumberFormat="1" applyFont="1" applyFill="1" applyBorder="1" applyAlignment="1">
      <alignment horizontal="center" vertical="center"/>
    </xf>
    <xf numFmtId="0" fontId="7" fillId="18" borderId="2" xfId="0" applyFont="1" applyFill="1" applyBorder="1">
      <alignment vertical="center"/>
    </xf>
    <xf numFmtId="178" fontId="9" fillId="18" borderId="7" xfId="0" applyNumberFormat="1" applyFont="1" applyFill="1" applyBorder="1" applyAlignment="1">
      <alignment horizontal="center" vertical="center"/>
    </xf>
    <xf numFmtId="177" fontId="7" fillId="18" borderId="7" xfId="0" applyNumberFormat="1" applyFont="1" applyFill="1" applyBorder="1" applyAlignment="1">
      <alignment horizontal="center" vertical="center"/>
    </xf>
    <xf numFmtId="178" fontId="7" fillId="18" borderId="2" xfId="0" applyNumberFormat="1" applyFont="1" applyFill="1" applyBorder="1" applyAlignment="1">
      <alignment horizontal="left" vertical="center"/>
    </xf>
    <xf numFmtId="10" fontId="30" fillId="0" borderId="7" xfId="1" applyNumberFormat="1" applyFont="1" applyFill="1" applyBorder="1" applyAlignment="1">
      <alignment horizontal="center" vertical="center"/>
    </xf>
    <xf numFmtId="178" fontId="9" fillId="0" borderId="7" xfId="0" applyNumberFormat="1" applyFont="1" applyFill="1" applyBorder="1" applyAlignment="1">
      <alignment horizontal="center" vertical="center"/>
    </xf>
    <xf numFmtId="10" fontId="29" fillId="2" borderId="7" xfId="1" applyNumberFormat="1" applyFont="1" applyFill="1" applyBorder="1" applyAlignment="1">
      <alignment horizontal="center" vertical="center"/>
    </xf>
    <xf numFmtId="184" fontId="29" fillId="2" borderId="7" xfId="0" applyNumberFormat="1" applyFont="1" applyFill="1" applyBorder="1" applyAlignment="1">
      <alignment horizontal="center" vertical="center"/>
    </xf>
    <xf numFmtId="184" fontId="9" fillId="0" borderId="7" xfId="1" applyNumberFormat="1" applyFont="1" applyFill="1" applyBorder="1" applyAlignment="1">
      <alignment horizontal="center" vertical="center"/>
    </xf>
    <xf numFmtId="183" fontId="29" fillId="2" borderId="7" xfId="0" applyNumberFormat="1" applyFont="1" applyFill="1" applyBorder="1" applyAlignment="1">
      <alignment horizontal="center" vertical="center"/>
    </xf>
    <xf numFmtId="184" fontId="9" fillId="18" borderId="7" xfId="1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7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9" fillId="0" borderId="7" xfId="0" applyFont="1" applyFill="1" applyBorder="1">
      <alignment vertical="center"/>
    </xf>
    <xf numFmtId="178" fontId="9" fillId="0" borderId="7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 indent="4"/>
    </xf>
    <xf numFmtId="178" fontId="9" fillId="15" borderId="7" xfId="0" applyNumberFormat="1" applyFont="1" applyFill="1" applyBorder="1" applyAlignment="1">
      <alignment horizontal="center" vertical="center"/>
    </xf>
    <xf numFmtId="0" fontId="9" fillId="15" borderId="7" xfId="0" applyFont="1" applyFill="1" applyBorder="1" applyAlignment="1">
      <alignment horizontal="center" vertical="center"/>
    </xf>
    <xf numFmtId="0" fontId="9" fillId="15" borderId="7" xfId="0" applyFont="1" applyFill="1" applyBorder="1">
      <alignment vertical="center"/>
    </xf>
    <xf numFmtId="178" fontId="9" fillId="0" borderId="7" xfId="1" applyNumberFormat="1" applyFont="1" applyFill="1" applyBorder="1" applyAlignment="1">
      <alignment horizontal="left" vertical="center"/>
    </xf>
    <xf numFmtId="0" fontId="9" fillId="0" borderId="0" xfId="0" applyFont="1" applyFill="1">
      <alignment vertical="center"/>
    </xf>
    <xf numFmtId="0" fontId="9" fillId="17" borderId="7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right" vertical="center"/>
    </xf>
    <xf numFmtId="0" fontId="9" fillId="17" borderId="7" xfId="0" applyFont="1" applyFill="1" applyBorder="1" applyAlignment="1">
      <alignment horizontal="center" vertical="center"/>
    </xf>
    <xf numFmtId="0" fontId="2" fillId="17" borderId="7" xfId="0" applyNumberFormat="1" applyFont="1" applyFill="1" applyBorder="1" applyAlignment="1">
      <alignment horizontal="center" vertical="center"/>
    </xf>
    <xf numFmtId="0" fontId="9" fillId="17" borderId="7" xfId="0" applyFont="1" applyFill="1" applyBorder="1">
      <alignment vertical="center"/>
    </xf>
    <xf numFmtId="178" fontId="9" fillId="17" borderId="7" xfId="0" applyNumberFormat="1" applyFont="1" applyFill="1" applyBorder="1" applyAlignment="1">
      <alignment horizontal="center" vertical="center"/>
    </xf>
    <xf numFmtId="177" fontId="7" fillId="17" borderId="7" xfId="0" applyNumberFormat="1" applyFont="1" applyFill="1" applyBorder="1" applyAlignment="1">
      <alignment horizontal="center" vertical="center"/>
    </xf>
    <xf numFmtId="183" fontId="2" fillId="15" borderId="7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84" fontId="29" fillId="3" borderId="1" xfId="1" applyNumberFormat="1" applyFont="1" applyFill="1" applyBorder="1" applyAlignment="1">
      <alignment horizontal="center" vertical="center" wrapText="1"/>
    </xf>
    <xf numFmtId="184" fontId="9" fillId="16" borderId="7" xfId="1" applyNumberFormat="1" applyFont="1" applyFill="1" applyBorder="1" applyAlignment="1">
      <alignment horizontal="center" vertical="center"/>
    </xf>
    <xf numFmtId="184" fontId="29" fillId="15" borderId="7" xfId="1" applyNumberFormat="1" applyFont="1" applyFill="1" applyBorder="1" applyAlignment="1">
      <alignment horizontal="center" vertical="center"/>
    </xf>
    <xf numFmtId="184" fontId="29" fillId="0" borderId="7" xfId="1" applyNumberFormat="1" applyFont="1" applyFill="1" applyBorder="1" applyAlignment="1">
      <alignment horizontal="center" vertical="center"/>
    </xf>
    <xf numFmtId="184" fontId="31" fillId="0" borderId="0" xfId="0" applyNumberFormat="1" applyFont="1" applyAlignment="1">
      <alignment horizontal="center" vertical="center"/>
    </xf>
    <xf numFmtId="183" fontId="7" fillId="18" borderId="2" xfId="0" applyNumberFormat="1" applyFont="1" applyFill="1" applyBorder="1" applyAlignment="1">
      <alignment horizontal="center" vertical="center"/>
    </xf>
    <xf numFmtId="184" fontId="29" fillId="13" borderId="1" xfId="1" applyNumberFormat="1" applyFont="1" applyFill="1" applyBorder="1" applyAlignment="1">
      <alignment horizontal="center" vertical="center" wrapText="1"/>
    </xf>
    <xf numFmtId="184" fontId="31" fillId="0" borderId="0" xfId="0" applyNumberFormat="1" applyFont="1" applyFill="1">
      <alignment vertical="center"/>
    </xf>
    <xf numFmtId="0" fontId="30" fillId="17" borderId="7" xfId="0" applyNumberFormat="1" applyFont="1" applyFill="1" applyBorder="1" applyAlignment="1">
      <alignment horizontal="center" vertical="center"/>
    </xf>
    <xf numFmtId="0" fontId="32" fillId="15" borderId="7" xfId="0" applyNumberFormat="1" applyFont="1" applyFill="1" applyBorder="1" applyAlignment="1">
      <alignment horizontal="center" vertical="center"/>
    </xf>
    <xf numFmtId="0" fontId="30" fillId="15" borderId="7" xfId="0" applyFont="1" applyFill="1" applyBorder="1" applyAlignment="1">
      <alignment horizontal="center" vertical="center"/>
    </xf>
    <xf numFmtId="178" fontId="32" fillId="15" borderId="7" xfId="0" applyNumberFormat="1" applyFont="1" applyFill="1" applyBorder="1" applyAlignment="1">
      <alignment horizontal="center" vertical="center"/>
    </xf>
    <xf numFmtId="0" fontId="30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left" vertical="center"/>
    </xf>
    <xf numFmtId="0" fontId="30" fillId="0" borderId="7" xfId="0" applyFont="1" applyFill="1" applyBorder="1" applyAlignment="1">
      <alignment horizontal="left" vertical="center" indent="4"/>
    </xf>
    <xf numFmtId="0" fontId="30" fillId="0" borderId="7" xfId="0" applyFont="1" applyFill="1" applyBorder="1">
      <alignment vertical="center"/>
    </xf>
    <xf numFmtId="0" fontId="30" fillId="0" borderId="0" xfId="0" applyFont="1" applyFill="1">
      <alignment vertical="center"/>
    </xf>
    <xf numFmtId="178" fontId="29" fillId="15" borderId="7" xfId="0" applyNumberFormat="1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/>
    </xf>
    <xf numFmtId="178" fontId="30" fillId="0" borderId="7" xfId="0" applyNumberFormat="1" applyFont="1" applyFill="1" applyBorder="1" applyAlignment="1">
      <alignment horizontal="center" vertical="center"/>
    </xf>
    <xf numFmtId="0" fontId="30" fillId="0" borderId="7" xfId="0" applyNumberFormat="1" applyFont="1" applyFill="1" applyBorder="1" applyAlignment="1">
      <alignment horizontal="center" vertical="center"/>
    </xf>
    <xf numFmtId="177" fontId="33" fillId="0" borderId="7" xfId="0" applyNumberFormat="1" applyFont="1" applyFill="1" applyBorder="1" applyAlignment="1">
      <alignment horizontal="center" vertical="center"/>
    </xf>
    <xf numFmtId="178" fontId="30" fillId="0" borderId="7" xfId="1" applyNumberFormat="1" applyFont="1" applyFill="1" applyBorder="1" applyAlignment="1">
      <alignment horizontal="left" vertical="center"/>
    </xf>
    <xf numFmtId="0" fontId="30" fillId="0" borderId="7" xfId="0" applyFont="1" applyFill="1" applyBorder="1" applyAlignment="1">
      <alignment horizontal="right" vertical="center"/>
    </xf>
    <xf numFmtId="1" fontId="30" fillId="0" borderId="7" xfId="0" applyNumberFormat="1" applyFont="1" applyFill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7" borderId="7" xfId="0" applyFont="1" applyFill="1" applyBorder="1" applyAlignment="1">
      <alignment horizontal="left" vertical="center"/>
    </xf>
    <xf numFmtId="0" fontId="30" fillId="17" borderId="7" xfId="0" applyFont="1" applyFill="1" applyBorder="1">
      <alignment vertical="center"/>
    </xf>
    <xf numFmtId="178" fontId="30" fillId="17" borderId="7" xfId="0" applyNumberFormat="1" applyFont="1" applyFill="1" applyBorder="1" applyAlignment="1">
      <alignment horizontal="center" vertical="center"/>
    </xf>
    <xf numFmtId="177" fontId="33" fillId="17" borderId="7" xfId="0" applyNumberFormat="1" applyFont="1" applyFill="1" applyBorder="1" applyAlignment="1">
      <alignment horizontal="center" vertical="center"/>
    </xf>
    <xf numFmtId="184" fontId="30" fillId="0" borderId="7" xfId="1" applyNumberFormat="1" applyFont="1" applyFill="1" applyBorder="1" applyAlignment="1">
      <alignment horizontal="center" vertical="center"/>
    </xf>
    <xf numFmtId="1" fontId="30" fillId="0" borderId="7" xfId="0" applyNumberFormat="1" applyFont="1" applyFill="1" applyBorder="1" applyAlignment="1">
      <alignment horizontal="right" vertical="center"/>
    </xf>
    <xf numFmtId="1" fontId="9" fillId="0" borderId="7" xfId="0" applyNumberFormat="1" applyFont="1" applyFill="1" applyBorder="1">
      <alignment vertical="center"/>
    </xf>
    <xf numFmtId="185" fontId="29" fillId="2" borderId="1" xfId="1" applyNumberFormat="1" applyFont="1" applyFill="1" applyBorder="1" applyAlignment="1">
      <alignment horizontal="center" vertical="center" wrapText="1"/>
    </xf>
    <xf numFmtId="185" fontId="30" fillId="0" borderId="7" xfId="1" applyNumberFormat="1" applyFont="1" applyFill="1" applyBorder="1" applyAlignment="1">
      <alignment horizontal="center" vertical="center"/>
    </xf>
    <xf numFmtId="185" fontId="31" fillId="0" borderId="0" xfId="0" applyNumberFormat="1" applyFont="1" applyAlignment="1">
      <alignment horizontal="center" vertical="center"/>
    </xf>
    <xf numFmtId="183" fontId="30" fillId="15" borderId="7" xfId="0" applyNumberFormat="1" applyFont="1" applyFill="1" applyBorder="1" applyAlignment="1">
      <alignment horizontal="center" vertical="center"/>
    </xf>
    <xf numFmtId="183" fontId="30" fillId="15" borderId="7" xfId="0" applyNumberFormat="1" applyFont="1" applyFill="1" applyBorder="1">
      <alignment vertical="center"/>
    </xf>
    <xf numFmtId="183" fontId="30" fillId="0" borderId="7" xfId="0" applyNumberFormat="1" applyFont="1" applyFill="1" applyBorder="1">
      <alignment vertical="center"/>
    </xf>
    <xf numFmtId="1" fontId="30" fillId="17" borderId="7" xfId="0" applyNumberFormat="1" applyFont="1" applyFill="1" applyBorder="1" applyAlignment="1">
      <alignment horizontal="left" vertical="center"/>
    </xf>
    <xf numFmtId="1" fontId="30" fillId="0" borderId="7" xfId="0" applyNumberFormat="1" applyFont="1" applyFill="1" applyBorder="1">
      <alignment vertical="center"/>
    </xf>
    <xf numFmtId="0" fontId="37" fillId="0" borderId="7" xfId="0" applyFont="1" applyFill="1" applyBorder="1" applyAlignment="1">
      <alignment horizontal="left" vertical="center" indent="4"/>
    </xf>
    <xf numFmtId="0" fontId="37" fillId="0" borderId="7" xfId="0" applyFont="1" applyFill="1" applyBorder="1" applyAlignment="1">
      <alignment horizontal="right" vertical="center"/>
    </xf>
    <xf numFmtId="0" fontId="37" fillId="0" borderId="7" xfId="0" applyFont="1" applyFill="1" applyBorder="1" applyAlignment="1">
      <alignment horizontal="left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>
      <alignment horizontal="center" vertical="center"/>
    </xf>
    <xf numFmtId="1" fontId="37" fillId="0" borderId="7" xfId="0" applyNumberFormat="1" applyFont="1" applyFill="1" applyBorder="1" applyAlignment="1">
      <alignment horizontal="center" vertical="center"/>
    </xf>
    <xf numFmtId="0" fontId="37" fillId="0" borderId="7" xfId="0" applyFont="1" applyFill="1" applyBorder="1">
      <alignment vertical="center"/>
    </xf>
    <xf numFmtId="178" fontId="37" fillId="0" borderId="7" xfId="0" applyNumberFormat="1" applyFont="1" applyFill="1" applyBorder="1" applyAlignment="1">
      <alignment horizontal="center" vertical="center"/>
    </xf>
    <xf numFmtId="177" fontId="38" fillId="0" borderId="7" xfId="0" applyNumberFormat="1" applyFont="1" applyFill="1" applyBorder="1" applyAlignment="1">
      <alignment horizontal="center" vertical="center"/>
    </xf>
    <xf numFmtId="184" fontId="37" fillId="0" borderId="7" xfId="1" applyNumberFormat="1" applyFont="1" applyFill="1" applyBorder="1" applyAlignment="1">
      <alignment horizontal="center" vertical="center"/>
    </xf>
    <xf numFmtId="178" fontId="37" fillId="0" borderId="7" xfId="1" applyNumberFormat="1" applyFont="1" applyFill="1" applyBorder="1" applyAlignment="1">
      <alignment horizontal="left" vertical="center"/>
    </xf>
    <xf numFmtId="0" fontId="37" fillId="0" borderId="0" xfId="0" applyFont="1">
      <alignment vertical="center"/>
    </xf>
    <xf numFmtId="0" fontId="37" fillId="0" borderId="0" xfId="0" applyFont="1" applyFill="1">
      <alignment vertical="center"/>
    </xf>
    <xf numFmtId="1" fontId="37" fillId="0" borderId="7" xfId="0" applyNumberFormat="1" applyFont="1" applyFill="1" applyBorder="1">
      <alignment vertical="center"/>
    </xf>
    <xf numFmtId="0" fontId="30" fillId="0" borderId="0" xfId="0" applyFont="1">
      <alignment vertical="center"/>
    </xf>
    <xf numFmtId="10" fontId="9" fillId="0" borderId="7" xfId="1" applyNumberFormat="1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left" vertical="center" indent="4"/>
    </xf>
    <xf numFmtId="177" fontId="33" fillId="0" borderId="7" xfId="0" applyNumberFormat="1" applyFont="1" applyFill="1" applyBorder="1" applyAlignment="1">
      <alignment horizontal="center" vertical="center"/>
    </xf>
    <xf numFmtId="178" fontId="30" fillId="0" borderId="7" xfId="1" applyNumberFormat="1" applyFont="1" applyFill="1" applyBorder="1" applyAlignment="1">
      <alignment horizontal="left" vertical="center"/>
    </xf>
    <xf numFmtId="184" fontId="30" fillId="0" borderId="7" xfId="1" applyNumberFormat="1" applyFont="1" applyFill="1" applyBorder="1" applyAlignment="1">
      <alignment horizontal="center" vertical="center"/>
    </xf>
    <xf numFmtId="0" fontId="30" fillId="17" borderId="7" xfId="0" applyNumberFormat="1" applyFont="1" applyFill="1" applyBorder="1" applyAlignment="1">
      <alignment horizontal="center" vertical="center"/>
    </xf>
    <xf numFmtId="0" fontId="32" fillId="15" borderId="7" xfId="0" applyNumberFormat="1" applyFont="1" applyFill="1" applyBorder="1" applyAlignment="1">
      <alignment horizontal="center" vertical="center"/>
    </xf>
    <xf numFmtId="178" fontId="32" fillId="15" borderId="7" xfId="0" applyNumberFormat="1" applyFont="1" applyFill="1" applyBorder="1" applyAlignment="1">
      <alignment horizontal="center" vertical="center"/>
    </xf>
    <xf numFmtId="0" fontId="32" fillId="17" borderId="7" xfId="0" applyFont="1" applyFill="1" applyBorder="1" applyAlignment="1">
      <alignment horizontal="left" vertical="center"/>
    </xf>
    <xf numFmtId="0" fontId="30" fillId="17" borderId="7" xfId="0" applyFont="1" applyFill="1" applyBorder="1" applyAlignment="1">
      <alignment horizontal="center" vertical="center"/>
    </xf>
    <xf numFmtId="0" fontId="30" fillId="17" borderId="7" xfId="0" applyFont="1" applyFill="1" applyBorder="1" applyAlignment="1">
      <alignment horizontal="left" vertical="center"/>
    </xf>
    <xf numFmtId="0" fontId="30" fillId="17" borderId="7" xfId="0" applyFont="1" applyFill="1" applyBorder="1">
      <alignment vertical="center"/>
    </xf>
    <xf numFmtId="177" fontId="33" fillId="17" borderId="7" xfId="0" applyNumberFormat="1" applyFont="1" applyFill="1" applyBorder="1" applyAlignment="1">
      <alignment horizontal="center" vertical="center"/>
    </xf>
    <xf numFmtId="185" fontId="30" fillId="0" borderId="7" xfId="1" applyNumberFormat="1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left" vertical="center" indent="4"/>
    </xf>
    <xf numFmtId="0" fontId="37" fillId="0" borderId="7" xfId="0" applyFont="1" applyFill="1" applyBorder="1" applyAlignment="1">
      <alignment horizontal="left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>
      <alignment horizontal="center" vertical="center"/>
    </xf>
    <xf numFmtId="0" fontId="37" fillId="0" borderId="7" xfId="0" applyFont="1" applyFill="1" applyBorder="1">
      <alignment vertical="center"/>
    </xf>
    <xf numFmtId="178" fontId="37" fillId="0" borderId="7" xfId="0" applyNumberFormat="1" applyFont="1" applyFill="1" applyBorder="1" applyAlignment="1">
      <alignment horizontal="center" vertical="center"/>
    </xf>
    <xf numFmtId="177" fontId="38" fillId="0" borderId="7" xfId="0" applyNumberFormat="1" applyFont="1" applyFill="1" applyBorder="1" applyAlignment="1">
      <alignment horizontal="center" vertical="center"/>
    </xf>
    <xf numFmtId="184" fontId="37" fillId="0" borderId="7" xfId="1" applyNumberFormat="1" applyFont="1" applyFill="1" applyBorder="1" applyAlignment="1">
      <alignment horizontal="center" vertical="center"/>
    </xf>
    <xf numFmtId="178" fontId="37" fillId="0" borderId="7" xfId="1" applyNumberFormat="1" applyFont="1" applyFill="1" applyBorder="1" applyAlignment="1">
      <alignment horizontal="left" vertical="center"/>
    </xf>
    <xf numFmtId="0" fontId="37" fillId="0" borderId="0" xfId="0" applyFont="1">
      <alignment vertical="center"/>
    </xf>
    <xf numFmtId="178" fontId="9" fillId="15" borderId="7" xfId="0" applyNumberFormat="1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left" vertical="center" indent="4"/>
    </xf>
    <xf numFmtId="0" fontId="30" fillId="0" borderId="7" xfId="0" applyFont="1" applyFill="1" applyBorder="1">
      <alignment vertical="center"/>
    </xf>
    <xf numFmtId="0" fontId="30" fillId="0" borderId="7" xfId="0" applyFont="1" applyFill="1" applyBorder="1" applyAlignment="1">
      <alignment horizontal="left" vertical="center"/>
    </xf>
    <xf numFmtId="0" fontId="30" fillId="0" borderId="7" xfId="0" applyFont="1" applyFill="1" applyBorder="1" applyAlignment="1">
      <alignment horizontal="center" vertical="center"/>
    </xf>
    <xf numFmtId="10" fontId="30" fillId="0" borderId="7" xfId="1" applyNumberFormat="1" applyFont="1" applyFill="1" applyBorder="1" applyAlignment="1">
      <alignment horizontal="center" vertical="center"/>
    </xf>
    <xf numFmtId="178" fontId="30" fillId="0" borderId="7" xfId="0" applyNumberFormat="1" applyFont="1" applyFill="1" applyBorder="1" applyAlignment="1">
      <alignment horizontal="center" vertical="center"/>
    </xf>
    <xf numFmtId="0" fontId="30" fillId="0" borderId="7" xfId="0" applyNumberFormat="1" applyFont="1" applyFill="1" applyBorder="1" applyAlignment="1">
      <alignment horizontal="center" vertical="center"/>
    </xf>
    <xf numFmtId="177" fontId="33" fillId="0" borderId="7" xfId="0" applyNumberFormat="1" applyFont="1" applyFill="1" applyBorder="1" applyAlignment="1">
      <alignment horizontal="center" vertical="center"/>
    </xf>
    <xf numFmtId="178" fontId="30" fillId="0" borderId="7" xfId="1" applyNumberFormat="1" applyFont="1" applyFill="1" applyBorder="1" applyAlignment="1">
      <alignment horizontal="left" vertical="center"/>
    </xf>
    <xf numFmtId="0" fontId="30" fillId="0" borderId="0" xfId="0" applyFont="1" applyFill="1">
      <alignment vertical="center"/>
    </xf>
    <xf numFmtId="184" fontId="30" fillId="0" borderId="7" xfId="1" applyNumberFormat="1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left" vertical="center" indent="4"/>
    </xf>
    <xf numFmtId="0" fontId="37" fillId="0" borderId="7" xfId="0" applyFont="1" applyFill="1" applyBorder="1" applyAlignment="1">
      <alignment horizontal="center" vertical="center"/>
    </xf>
    <xf numFmtId="0" fontId="37" fillId="0" borderId="7" xfId="0" applyNumberFormat="1" applyFont="1" applyFill="1" applyBorder="1" applyAlignment="1">
      <alignment horizontal="center" vertical="center"/>
    </xf>
    <xf numFmtId="0" fontId="37" fillId="0" borderId="7" xfId="0" applyFont="1" applyFill="1" applyBorder="1">
      <alignment vertical="center"/>
    </xf>
    <xf numFmtId="178" fontId="37" fillId="0" borderId="7" xfId="0" applyNumberFormat="1" applyFont="1" applyFill="1" applyBorder="1" applyAlignment="1">
      <alignment horizontal="center" vertical="center"/>
    </xf>
    <xf numFmtId="177" fontId="38" fillId="0" borderId="7" xfId="0" applyNumberFormat="1" applyFont="1" applyFill="1" applyBorder="1" applyAlignment="1">
      <alignment horizontal="center" vertical="center"/>
    </xf>
    <xf numFmtId="184" fontId="37" fillId="0" borderId="7" xfId="1" applyNumberFormat="1" applyFont="1" applyFill="1" applyBorder="1" applyAlignment="1">
      <alignment horizontal="center" vertical="center"/>
    </xf>
    <xf numFmtId="178" fontId="37" fillId="0" borderId="7" xfId="1" applyNumberFormat="1" applyFont="1" applyFill="1" applyBorder="1" applyAlignment="1">
      <alignment horizontal="left" vertical="center"/>
    </xf>
    <xf numFmtId="178" fontId="9" fillId="7" borderId="7" xfId="0" applyNumberFormat="1" applyFont="1" applyFill="1" applyBorder="1" applyAlignment="1">
      <alignment horizontal="center" vertical="center"/>
    </xf>
    <xf numFmtId="177" fontId="7" fillId="7" borderId="7" xfId="0" applyNumberFormat="1" applyFont="1" applyFill="1" applyBorder="1" applyAlignment="1">
      <alignment horizontal="center" vertical="center"/>
    </xf>
    <xf numFmtId="182" fontId="30" fillId="0" borderId="7" xfId="0" applyNumberFormat="1" applyFont="1" applyFill="1" applyBorder="1" applyAlignment="1">
      <alignment horizontal="center" vertical="center"/>
    </xf>
    <xf numFmtId="186" fontId="30" fillId="17" borderId="7" xfId="0" applyNumberFormat="1" applyFont="1" applyFill="1" applyBorder="1" applyAlignment="1">
      <alignment horizontal="center" vertical="center"/>
    </xf>
    <xf numFmtId="186" fontId="30" fillId="0" borderId="7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left" vertical="center" indent="4"/>
    </xf>
    <xf numFmtId="0" fontId="9" fillId="7" borderId="7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9" fillId="7" borderId="7" xfId="0" applyFont="1" applyFill="1" applyBorder="1">
      <alignment vertical="center"/>
    </xf>
    <xf numFmtId="184" fontId="9" fillId="7" borderId="7" xfId="1" applyNumberFormat="1" applyFont="1" applyFill="1" applyBorder="1" applyAlignment="1">
      <alignment horizontal="center" vertical="center"/>
    </xf>
    <xf numFmtId="178" fontId="9" fillId="7" borderId="7" xfId="1" applyNumberFormat="1" applyFont="1" applyFill="1" applyBorder="1" applyAlignment="1">
      <alignment horizontal="left" vertical="center"/>
    </xf>
    <xf numFmtId="0" fontId="9" fillId="7" borderId="0" xfId="0" applyFont="1" applyFill="1">
      <alignment vertical="center"/>
    </xf>
    <xf numFmtId="187" fontId="30" fillId="17" borderId="7" xfId="0" applyNumberFormat="1" applyFont="1" applyFill="1" applyBorder="1" applyAlignment="1">
      <alignment horizontal="center" vertical="center"/>
    </xf>
    <xf numFmtId="188" fontId="7" fillId="18" borderId="7" xfId="1" applyNumberFormat="1" applyFont="1" applyFill="1" applyBorder="1" applyAlignment="1">
      <alignment horizontal="center" vertical="center"/>
    </xf>
    <xf numFmtId="0" fontId="26" fillId="0" borderId="1" xfId="33" applyFont="1" applyBorder="1" applyAlignment="1">
      <alignment horizontal="center" vertical="center"/>
    </xf>
    <xf numFmtId="49" fontId="26" fillId="0" borderId="1" xfId="33" quotePrefix="1" applyNumberFormat="1" applyFont="1" applyBorder="1" applyAlignment="1">
      <alignment horizontal="center" vertical="center"/>
    </xf>
    <xf numFmtId="49" fontId="26" fillId="0" borderId="1" xfId="33" applyNumberFormat="1" applyFont="1" applyBorder="1" applyAlignment="1">
      <alignment horizontal="center" vertical="center"/>
    </xf>
    <xf numFmtId="14" fontId="26" fillId="0" borderId="1" xfId="33" applyNumberFormat="1" applyFont="1" applyBorder="1" applyAlignment="1">
      <alignment horizontal="center" vertical="center"/>
    </xf>
    <xf numFmtId="0" fontId="26" fillId="0" borderId="0" xfId="33" applyFont="1" applyBorder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28" fillId="14" borderId="9" xfId="31" applyFont="1" applyFill="1" applyBorder="1" applyAlignment="1">
      <alignment horizontal="center" vertical="center" wrapText="1"/>
    </xf>
    <xf numFmtId="0" fontId="28" fillId="14" borderId="10" xfId="31" applyFont="1" applyFill="1" applyBorder="1" applyAlignment="1">
      <alignment horizontal="center" vertical="center" wrapText="1"/>
    </xf>
    <xf numFmtId="0" fontId="28" fillId="14" borderId="11" xfId="31" applyFont="1" applyFill="1" applyBorder="1" applyAlignment="1">
      <alignment horizontal="center" vertical="center" wrapText="1"/>
    </xf>
    <xf numFmtId="0" fontId="26" fillId="0" borderId="1" xfId="31" applyFont="1" applyFill="1" applyBorder="1" applyAlignment="1">
      <alignment horizontal="center" vertical="center" wrapText="1"/>
    </xf>
    <xf numFmtId="0" fontId="26" fillId="0" borderId="12" xfId="31" applyFont="1" applyFill="1" applyBorder="1" applyAlignment="1">
      <alignment horizontal="center" vertical="center" wrapText="1"/>
    </xf>
    <xf numFmtId="0" fontId="29" fillId="5" borderId="3" xfId="0" applyNumberFormat="1" applyFont="1" applyFill="1" applyBorder="1" applyAlignment="1">
      <alignment horizontal="center" vertical="center" wrapText="1"/>
    </xf>
    <xf numFmtId="0" fontId="29" fillId="5" borderId="4" xfId="0" applyNumberFormat="1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14" fontId="29" fillId="3" borderId="1" xfId="0" applyNumberFormat="1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9" fontId="29" fillId="5" borderId="1" xfId="0" applyNumberFormat="1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4" xfId="0" applyFont="1" applyFill="1" applyBorder="1" applyAlignment="1">
      <alignment horizontal="center" vertical="center" wrapText="1"/>
    </xf>
    <xf numFmtId="178" fontId="29" fillId="16" borderId="7" xfId="0" applyNumberFormat="1" applyFont="1" applyFill="1" applyBorder="1" applyAlignment="1">
      <alignment horizontal="center" vertical="center"/>
    </xf>
    <xf numFmtId="0" fontId="29" fillId="16" borderId="7" xfId="0" applyFont="1" applyFill="1" applyBorder="1" applyAlignment="1">
      <alignment horizontal="left" vertical="center"/>
    </xf>
    <xf numFmtId="0" fontId="29" fillId="7" borderId="7" xfId="0" applyFont="1" applyFill="1" applyBorder="1" applyAlignment="1">
      <alignment horizontal="left" vertical="center"/>
    </xf>
    <xf numFmtId="178" fontId="29" fillId="0" borderId="7" xfId="0" applyNumberFormat="1" applyFont="1" applyFill="1" applyBorder="1" applyAlignment="1">
      <alignment horizontal="center" vertical="center"/>
    </xf>
    <xf numFmtId="178" fontId="29" fillId="7" borderId="7" xfId="0" applyNumberFormat="1" applyFont="1" applyFill="1" applyBorder="1" applyAlignment="1">
      <alignment horizontal="center" vertical="center"/>
    </xf>
    <xf numFmtId="0" fontId="41" fillId="18" borderId="7" xfId="0" applyFont="1" applyFill="1" applyBorder="1" applyAlignment="1">
      <alignment vertical="center"/>
    </xf>
    <xf numFmtId="0" fontId="40" fillId="18" borderId="2" xfId="0" applyFont="1" applyFill="1" applyBorder="1" applyAlignment="1">
      <alignment horizontal="left" vertical="center" wrapText="1"/>
    </xf>
    <xf numFmtId="0" fontId="40" fillId="18" borderId="2" xfId="0" applyFont="1" applyFill="1" applyBorder="1" applyAlignment="1">
      <alignment horizontal="left" vertical="center"/>
    </xf>
  </cellXfs>
  <cellStyles count="36">
    <cellStyle name="_x000a_386grabber=M" xfId="6" xr:uid="{00000000-0005-0000-0000-000000000000}"/>
    <cellStyle name="Excel_BuiltIn_20% - 강조색6" xfId="7" xr:uid="{00000000-0005-0000-0000-000001000000}"/>
    <cellStyle name="Normal" xfId="34" xr:uid="{00000000-0005-0000-0000-000002000000}"/>
    <cellStyle name="대제목" xfId="16" xr:uid="{00000000-0005-0000-0000-000003000000}"/>
    <cellStyle name="문자필드" xfId="17" xr:uid="{00000000-0005-0000-0000-000004000000}"/>
    <cellStyle name="백분율" xfId="1" builtinId="5"/>
    <cellStyle name="백분율 2" xfId="3" xr:uid="{00000000-0005-0000-0000-000006000000}"/>
    <cellStyle name="백분율 3" xfId="8" xr:uid="{00000000-0005-0000-0000-000007000000}"/>
    <cellStyle name="백분율 3 2" xfId="28" xr:uid="{00000000-0005-0000-0000-000008000000}"/>
    <cellStyle name="백분율 4" xfId="18" xr:uid="{00000000-0005-0000-0000-000009000000}"/>
    <cellStyle name="소제목" xfId="19" xr:uid="{00000000-0005-0000-0000-00000A000000}"/>
    <cellStyle name="숫자필드" xfId="20" xr:uid="{00000000-0005-0000-0000-00000B000000}"/>
    <cellStyle name="쉼표 [0] 2" xfId="9" xr:uid="{00000000-0005-0000-0000-00000C000000}"/>
    <cellStyle name="쉼표 [0] 3" xfId="10" xr:uid="{00000000-0005-0000-0000-00000D000000}"/>
    <cellStyle name="스타일 1" xfId="11" xr:uid="{00000000-0005-0000-0000-00000E000000}"/>
    <cellStyle name="스타일 1 2" xfId="12" xr:uid="{00000000-0005-0000-0000-00000F000000}"/>
    <cellStyle name="스타일 1 2 2" xfId="25" xr:uid="{00000000-0005-0000-0000-000010000000}"/>
    <cellStyle name="스타일 1 3" xfId="21" xr:uid="{00000000-0005-0000-0000-000011000000}"/>
    <cellStyle name="중제목" xfId="22" xr:uid="{00000000-0005-0000-0000-000012000000}"/>
    <cellStyle name="콤마 [0]_인항고내역서" xfId="13" xr:uid="{00000000-0005-0000-0000-000013000000}"/>
    <cellStyle name="표내용" xfId="23" xr:uid="{00000000-0005-0000-0000-000014000000}"/>
    <cellStyle name="표제목" xfId="24" xr:uid="{00000000-0005-0000-0000-000015000000}"/>
    <cellStyle name="표준" xfId="0" builtinId="0"/>
    <cellStyle name="표준 10" xfId="30" xr:uid="{00000000-0005-0000-0000-000017000000}"/>
    <cellStyle name="표준 2" xfId="2" xr:uid="{00000000-0005-0000-0000-000018000000}"/>
    <cellStyle name="표준 2 2" xfId="14" xr:uid="{00000000-0005-0000-0000-000019000000}"/>
    <cellStyle name="표준 2 2 2" xfId="29" xr:uid="{00000000-0005-0000-0000-00001A000000}"/>
    <cellStyle name="표준 2 2_진척관리" xfId="35" xr:uid="{00000000-0005-0000-0000-00001B000000}"/>
    <cellStyle name="표준 2 3" xfId="26" xr:uid="{00000000-0005-0000-0000-00001C000000}"/>
    <cellStyle name="표준 2 4" xfId="33" xr:uid="{00000000-0005-0000-0000-00001D000000}"/>
    <cellStyle name="표준 2_NA-과업대비표-20100611-V1.0 2" xfId="31" xr:uid="{00000000-0005-0000-0000-00001E000000}"/>
    <cellStyle name="표준 3" xfId="4" xr:uid="{00000000-0005-0000-0000-000020000000}"/>
    <cellStyle name="표준 3 2" xfId="27" xr:uid="{00000000-0005-0000-0000-000021000000}"/>
    <cellStyle name="표준 4" xfId="15" xr:uid="{00000000-0005-0000-0000-000022000000}"/>
    <cellStyle name="표준 5" xfId="5" xr:uid="{00000000-0005-0000-0000-000023000000}"/>
    <cellStyle name="표준 6" xfId="32" xr:uid="{00000000-0005-0000-0000-000024000000}"/>
  </cellStyles>
  <dxfs count="10255"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99"/>
      <color rgb="FFC00000"/>
      <color rgb="FFFF4B4B"/>
      <color rgb="FFFFFFFF"/>
      <color rgb="FFFFFFCC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10</xdr:col>
      <xdr:colOff>0</xdr:colOff>
      <xdr:row>11</xdr:row>
      <xdr:rowOff>28575</xdr:rowOff>
    </xdr:to>
    <xdr:grpSp>
      <xdr:nvGrpSpPr>
        <xdr:cNvPr id="2" name="Group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314450" y="876300"/>
          <a:ext cx="6000750" cy="1558925"/>
          <a:chOff x="101" y="205"/>
          <a:chExt cx="537" cy="113"/>
        </a:xfrm>
      </xdr:grpSpPr>
      <xdr:sp macro="" textlink="">
        <xdr:nvSpPr>
          <xdr:cNvPr id="3" name="Text Box 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" y="208"/>
            <a:ext cx="534" cy="10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anchorCtr="0" upright="1"/>
          <a:lstStyle/>
          <a:p>
            <a:pPr latinLnBrk="1"/>
            <a:r>
              <a:rPr lang="ko-KR" altLang="en-US" sz="1800">
                <a:effectLst/>
              </a:rPr>
              <a:t>프로젝트명 </a:t>
            </a:r>
            <a:r>
              <a:rPr lang="en-US" altLang="ko-KR" sz="1800">
                <a:effectLst/>
              </a:rPr>
              <a:t>: CIA(Collective Intelligence in Army)</a:t>
            </a:r>
            <a:endParaRPr lang="ko-KR" altLang="en-US" sz="1800">
              <a:effectLst/>
            </a:endParaRPr>
          </a:p>
        </xdr:txBody>
      </xdr:sp>
      <xdr:sp macro="" textlink="">
        <xdr:nvSpPr>
          <xdr:cNvPr id="4" name="Line 10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1" y="205"/>
            <a:ext cx="0" cy="113"/>
          </a:xfrm>
          <a:prstGeom prst="line">
            <a:avLst/>
          </a:prstGeom>
          <a:noFill/>
          <a:ln w="57150">
            <a:solidFill>
              <a:srgbClr val="C0C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10DFB45-8C8C-4743-BA11-DC118ECDFB97}"/>
            </a:ext>
          </a:extLst>
        </xdr:cNvPr>
        <xdr:cNvSpPr txBox="1">
          <a:spLocks noChangeArrowheads="1"/>
        </xdr:cNvSpPr>
      </xdr:nvSpPr>
      <xdr:spPr bwMode="auto">
        <a:xfrm>
          <a:off x="3752850" y="0"/>
          <a:ext cx="7715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C7907A1-DDA5-4C1A-8DAD-12B2D7357C8D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381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12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11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2.bin"/><Relationship Id="rId10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1.bin"/><Relationship Id="rId9" Type="http://schemas.openxmlformats.org/officeDocument/2006/relationships/printerSettings" Target="../printerSettings/printerSettings16.bin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view="pageBreakPreview" topLeftCell="A4" zoomScaleNormal="100" zoomScaleSheetLayoutView="100" workbookViewId="0">
      <selection activeCell="I17" sqref="I17:J17"/>
    </sheetView>
  </sheetViews>
  <sheetFormatPr defaultRowHeight="17"/>
  <cols>
    <col min="10" max="10" width="18.33203125" customWidth="1"/>
  </cols>
  <sheetData>
    <row r="1" spans="1:10">
      <c r="A1" s="53"/>
    </row>
    <row r="2" spans="1:10">
      <c r="A2" s="52"/>
    </row>
    <row r="15" spans="1:10">
      <c r="H15" s="55" t="s">
        <v>26</v>
      </c>
      <c r="I15" s="260" t="s">
        <v>287</v>
      </c>
      <c r="J15" s="260"/>
    </row>
    <row r="16" spans="1:10">
      <c r="H16" s="55" t="s">
        <v>27</v>
      </c>
      <c r="I16" s="261" t="s">
        <v>46</v>
      </c>
      <c r="J16" s="262"/>
    </row>
    <row r="17" spans="1:11">
      <c r="H17" s="55" t="s">
        <v>28</v>
      </c>
      <c r="I17" s="263">
        <v>44131</v>
      </c>
      <c r="J17" s="263"/>
    </row>
    <row r="18" spans="1:11" s="52" customFormat="1">
      <c r="H18" s="55" t="s">
        <v>20</v>
      </c>
      <c r="I18" s="260" t="s">
        <v>283</v>
      </c>
      <c r="J18" s="260"/>
    </row>
    <row r="19" spans="1:11" s="52" customFormat="1">
      <c r="H19" s="54"/>
      <c r="I19" s="54"/>
      <c r="J19" s="54"/>
    </row>
    <row r="20" spans="1:11" s="52" customFormat="1" ht="25.5">
      <c r="A20" s="265" t="s">
        <v>284</v>
      </c>
      <c r="B20" s="265"/>
      <c r="C20" s="265"/>
      <c r="D20" s="265"/>
      <c r="E20" s="265"/>
      <c r="F20" s="265"/>
      <c r="G20" s="265"/>
      <c r="H20" s="265"/>
      <c r="I20" s="265"/>
      <c r="J20" s="265"/>
      <c r="K20" s="56"/>
    </row>
    <row r="21" spans="1:11" s="52" customFormat="1">
      <c r="H21" s="54"/>
      <c r="I21" s="54"/>
      <c r="J21" s="54"/>
    </row>
    <row r="22" spans="1:11">
      <c r="H22" s="54"/>
      <c r="I22" s="264"/>
      <c r="J22" s="264"/>
    </row>
  </sheetData>
  <mergeCells count="6">
    <mergeCell ref="I15:J15"/>
    <mergeCell ref="I16:J16"/>
    <mergeCell ref="I17:J17"/>
    <mergeCell ref="I22:J22"/>
    <mergeCell ref="I18:J18"/>
    <mergeCell ref="A20:J20"/>
  </mergeCells>
  <phoneticPr fontId="3" type="noConversion"/>
  <pageMargins left="0.7" right="0.7" top="0.75" bottom="0.75" header="0.3" footer="0.3"/>
  <pageSetup paperSize="9" orientation="landscape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6"/>
  <sheetViews>
    <sheetView view="pageBreakPreview" zoomScaleSheetLayoutView="100" workbookViewId="0">
      <selection activeCell="B9" sqref="B9"/>
    </sheetView>
  </sheetViews>
  <sheetFormatPr defaultColWidth="10" defaultRowHeight="14"/>
  <cols>
    <col min="1" max="1" width="18.08203125" style="1" customWidth="1"/>
    <col min="2" max="2" width="14.25" style="1" customWidth="1"/>
    <col min="3" max="3" width="16.83203125" style="1" customWidth="1"/>
    <col min="4" max="4" width="77.5" style="1" customWidth="1"/>
    <col min="5" max="16384" width="10" style="1"/>
  </cols>
  <sheetData>
    <row r="3" spans="1:4" ht="14.5" thickBot="1"/>
    <row r="4" spans="1:4" ht="26.25" customHeight="1">
      <c r="A4" s="266" t="s">
        <v>16</v>
      </c>
      <c r="B4" s="267"/>
      <c r="C4" s="267"/>
      <c r="D4" s="268"/>
    </row>
    <row r="5" spans="1:4" ht="19.5" customHeight="1">
      <c r="A5" s="2" t="s">
        <v>17</v>
      </c>
      <c r="B5" s="269" t="s">
        <v>288</v>
      </c>
      <c r="C5" s="269"/>
      <c r="D5" s="270"/>
    </row>
    <row r="6" spans="1:4" ht="19.5" customHeight="1">
      <c r="A6" s="2" t="s">
        <v>18</v>
      </c>
      <c r="B6" s="3" t="s">
        <v>19</v>
      </c>
      <c r="C6" s="3" t="s">
        <v>20</v>
      </c>
      <c r="D6" s="4" t="s">
        <v>21</v>
      </c>
    </row>
    <row r="7" spans="1:4" ht="16.5" customHeight="1">
      <c r="A7" s="51">
        <v>44131</v>
      </c>
      <c r="B7" s="6">
        <v>1</v>
      </c>
      <c r="C7" s="7" t="s">
        <v>282</v>
      </c>
      <c r="D7" s="8" t="s">
        <v>22</v>
      </c>
    </row>
    <row r="8" spans="1:4" ht="16.5" customHeight="1">
      <c r="A8" s="51"/>
      <c r="B8" s="36"/>
      <c r="C8" s="7"/>
      <c r="D8" s="8"/>
    </row>
    <row r="9" spans="1:4" ht="16.5" customHeight="1">
      <c r="A9" s="51"/>
      <c r="B9" s="7"/>
      <c r="C9" s="7"/>
      <c r="D9" s="8"/>
    </row>
    <row r="10" spans="1:4" ht="16.5" customHeight="1">
      <c r="A10" s="51"/>
      <c r="B10" s="7"/>
      <c r="C10" s="7"/>
      <c r="D10" s="8"/>
    </row>
    <row r="11" spans="1:4" ht="16.5" customHeight="1">
      <c r="A11" s="5"/>
      <c r="B11" s="7"/>
      <c r="C11" s="7"/>
      <c r="D11" s="8"/>
    </row>
    <row r="12" spans="1:4" ht="16.5" customHeight="1">
      <c r="A12" s="5"/>
      <c r="B12" s="7"/>
      <c r="C12" s="7"/>
      <c r="D12" s="8"/>
    </row>
    <row r="13" spans="1:4" ht="16.5" customHeight="1">
      <c r="A13" s="5"/>
      <c r="B13" s="7"/>
      <c r="C13" s="7"/>
      <c r="D13" s="8"/>
    </row>
    <row r="14" spans="1:4" ht="16.5" customHeight="1">
      <c r="A14" s="5"/>
      <c r="B14" s="7"/>
      <c r="C14" s="7"/>
      <c r="D14" s="8"/>
    </row>
    <row r="15" spans="1:4" ht="16.5" customHeight="1">
      <c r="A15" s="5"/>
      <c r="B15" s="7"/>
      <c r="C15" s="7"/>
      <c r="D15" s="8"/>
    </row>
    <row r="16" spans="1:4" ht="16.5" customHeight="1">
      <c r="A16" s="5"/>
      <c r="B16" s="7"/>
      <c r="C16" s="7"/>
      <c r="D16" s="8"/>
    </row>
    <row r="17" spans="1:9" ht="16.5" customHeight="1">
      <c r="A17" s="5"/>
      <c r="B17" s="7"/>
      <c r="C17" s="7"/>
      <c r="D17" s="8"/>
    </row>
    <row r="18" spans="1:9" ht="16.5" customHeight="1">
      <c r="A18" s="5"/>
      <c r="B18" s="7"/>
      <c r="C18" s="7"/>
      <c r="D18" s="8"/>
    </row>
    <row r="19" spans="1:9" ht="16.5" customHeight="1">
      <c r="A19" s="5"/>
      <c r="B19" s="7"/>
      <c r="C19" s="7"/>
      <c r="D19" s="8"/>
      <c r="I19" s="9"/>
    </row>
    <row r="20" spans="1:9" ht="16.5" customHeight="1">
      <c r="A20" s="5"/>
      <c r="B20" s="7"/>
      <c r="C20" s="7"/>
      <c r="D20" s="8"/>
    </row>
    <row r="21" spans="1:9" ht="16.5" customHeight="1">
      <c r="A21" s="5"/>
      <c r="B21" s="7"/>
      <c r="C21" s="7"/>
      <c r="D21" s="8"/>
    </row>
    <row r="22" spans="1:9" ht="16.5" customHeight="1">
      <c r="A22" s="5"/>
      <c r="B22" s="7"/>
      <c r="C22" s="7"/>
      <c r="D22" s="8"/>
    </row>
    <row r="23" spans="1:9" ht="16.5" customHeight="1">
      <c r="A23" s="5"/>
      <c r="B23" s="7"/>
      <c r="C23" s="7"/>
      <c r="D23" s="8"/>
    </row>
    <row r="24" spans="1:9" ht="16.5" customHeight="1">
      <c r="A24" s="5"/>
      <c r="B24" s="7"/>
      <c r="C24" s="7"/>
      <c r="D24" s="8"/>
    </row>
    <row r="25" spans="1:9" ht="16.5" customHeight="1">
      <c r="A25" s="5"/>
      <c r="B25" s="7"/>
      <c r="C25" s="7"/>
      <c r="D25" s="8"/>
    </row>
    <row r="26" spans="1:9" ht="16.5" customHeight="1" thickBot="1">
      <c r="A26" s="10"/>
      <c r="B26" s="11"/>
      <c r="C26" s="11"/>
      <c r="D26" s="12"/>
    </row>
  </sheetData>
  <customSheetViews>
    <customSheetView guid="{A7202556-15D2-42A1-8C64-32422F35152D}" showPageBreaks="1" printArea="1" view="pageBreakPreview">
      <selection activeCell="D30" sqref="D30"/>
      <pageMargins left="0.78740157480314965" right="0.74803149606299213" top="0.6692913385826772" bottom="0.98425196850393704" header="0.31496062992125984" footer="0.51181102362204722"/>
      <pageSetup paperSize="9" scale="94" orientation="landscape" r:id="rId1"/>
      <headerFooter alignWithMargins="0"/>
    </customSheetView>
    <customSheetView guid="{7A56E4D3-EC3D-47B4-8ADD-D527075806E7}" showPageBreaks="1" printArea="1" view="pageBreakPreview">
      <selection activeCell="B14" sqref="B14"/>
      <pageMargins left="0.78740157480314965" right="0.74803149606299213" top="0.6692913385826772" bottom="0.98425196850393704" header="0.31496062992125984" footer="0.51181102362204722"/>
      <pageSetup paperSize="9" scale="94" orientation="landscape" r:id="rId2"/>
      <headerFooter alignWithMargins="0"/>
    </customSheetView>
    <customSheetView guid="{C3C50C46-6259-461E-827D-B3CA183CD65D}" showPageBreaks="1" printArea="1" view="pageBreakPreview">
      <selection activeCell="B14" sqref="B14"/>
      <pageMargins left="0.78740157480314965" right="0.74803149606299213" top="0.6692913385826772" bottom="0.98425196850393704" header="0.31496062992125984" footer="0.51181102362204722"/>
      <pageSetup paperSize="9" scale="94" orientation="landscape" r:id="rId3"/>
      <headerFooter alignWithMargins="0"/>
    </customSheetView>
    <customSheetView guid="{5A02E192-A978-438E-94DA-4C3B5818499F}" showPageBreaks="1" printArea="1" view="pageBreakPreview">
      <selection activeCell="B14" sqref="B14"/>
      <pageMargins left="0.78740157480314965" right="0.74803149606299213" top="0.6692913385826772" bottom="0.98425196850393704" header="0.31496062992125984" footer="0.51181102362204722"/>
      <pageSetup paperSize="9" scale="94" orientation="landscape" r:id="rId4"/>
      <headerFooter alignWithMargins="0"/>
    </customSheetView>
    <customSheetView guid="{C5D850FA-D17C-457C-8002-9144DEB0B426}" showPageBreaks="1" printArea="1" view="pageBreakPreview">
      <selection activeCell="B14" sqref="B14"/>
      <pageMargins left="0.78740157480314965" right="0.74803149606299213" top="0.6692913385826772" bottom="0.98425196850393704" header="0.31496062992125984" footer="0.51181102362204722"/>
      <pageSetup paperSize="9" scale="94" orientation="landscape" r:id="rId5"/>
      <headerFooter alignWithMargins="0"/>
    </customSheetView>
  </customSheetViews>
  <mergeCells count="2">
    <mergeCell ref="A4:D4"/>
    <mergeCell ref="B5:D5"/>
  </mergeCells>
  <phoneticPr fontId="3" type="noConversion"/>
  <pageMargins left="0.78740157480314965" right="0.74803149606299213" top="0.6692913385826772" bottom="0.98425196850393704" header="0.31496062992125984" footer="0.51181102362204722"/>
  <pageSetup paperSize="9" scale="94" orientation="landscape" r:id="rId6"/>
  <headerFooter alignWithMargins="0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1"/>
  <sheetViews>
    <sheetView topLeftCell="A10" workbookViewId="0">
      <selection activeCell="D30" sqref="D30"/>
    </sheetView>
  </sheetViews>
  <sheetFormatPr defaultRowHeight="17"/>
  <sheetData>
    <row r="3" ht="27.75" customHeight="1"/>
    <row r="4" ht="27.75" customHeight="1"/>
    <row r="5" ht="27.75" customHeight="1"/>
    <row r="6" ht="27.75" customHeight="1"/>
    <row r="7" ht="27.75" customHeight="1"/>
    <row r="8" ht="27.75" customHeight="1"/>
    <row r="9" ht="27.75" customHeight="1"/>
    <row r="10" ht="27.75" customHeight="1"/>
    <row r="11" ht="27.75" customHeight="1"/>
  </sheetData>
  <customSheetViews>
    <customSheetView guid="{A7202556-15D2-42A1-8C64-32422F35152D}" state="hidden">
      <selection activeCell="D30" sqref="D30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  <pageSetUpPr fitToPage="1"/>
  </sheetPr>
  <dimension ref="A1:X292"/>
  <sheetViews>
    <sheetView showGridLines="0" tabSelected="1" zoomScale="70" zoomScaleNormal="70" workbookViewId="0">
      <pane xSplit="6" ySplit="3" topLeftCell="I61" activePane="bottomRight" state="frozen"/>
      <selection activeCell="D30" sqref="D30"/>
      <selection pane="topRight" activeCell="D30" sqref="D30"/>
      <selection pane="bottomLeft" activeCell="D30" sqref="D30"/>
      <selection pane="bottomRight" activeCell="V76" sqref="V76"/>
    </sheetView>
  </sheetViews>
  <sheetFormatPr defaultColWidth="9" defaultRowHeight="14.5" outlineLevelRow="4"/>
  <cols>
    <col min="1" max="1" width="11" style="14" customWidth="1"/>
    <col min="2" max="2" width="11.83203125" style="14" customWidth="1"/>
    <col min="3" max="3" width="87.83203125" style="14" customWidth="1"/>
    <col min="4" max="4" width="6.83203125" style="22" customWidth="1"/>
    <col min="5" max="5" width="6" style="22" hidden="1" customWidth="1"/>
    <col min="6" max="6" width="10.25" style="22" customWidth="1"/>
    <col min="7" max="7" width="17.58203125" style="14" hidden="1" customWidth="1"/>
    <col min="8" max="8" width="21.75" style="22" customWidth="1"/>
    <col min="9" max="10" width="15.83203125" style="22" bestFit="1" customWidth="1"/>
    <col min="11" max="11" width="7.33203125" style="14" customWidth="1"/>
    <col min="12" max="12" width="14.33203125" style="148" customWidth="1"/>
    <col min="13" max="13" width="10.75" style="14" customWidth="1"/>
    <col min="14" max="14" width="13.25" style="14" customWidth="1"/>
    <col min="15" max="15" width="12.75" style="14" customWidth="1"/>
    <col min="16" max="16" width="11" style="14" hidden="1" customWidth="1"/>
    <col min="17" max="17" width="11.08203125" style="151" customWidth="1"/>
    <col min="18" max="18" width="7.5" style="180" customWidth="1"/>
    <col min="19" max="19" width="11.33203125" style="14" customWidth="1"/>
    <col min="20" max="20" width="9.83203125" style="14" customWidth="1"/>
    <col min="21" max="21" width="10.58203125" style="14" customWidth="1"/>
    <col min="22" max="22" width="65.58203125" style="23" customWidth="1"/>
    <col min="23" max="16384" width="9" style="14"/>
  </cols>
  <sheetData>
    <row r="1" spans="1:24" ht="16.5" customHeight="1">
      <c r="A1" s="273" t="s">
        <v>14</v>
      </c>
      <c r="B1" s="273" t="s">
        <v>13</v>
      </c>
      <c r="C1" s="273" t="s">
        <v>2</v>
      </c>
      <c r="D1" s="276" t="s">
        <v>3</v>
      </c>
      <c r="E1" s="277" t="s">
        <v>4</v>
      </c>
      <c r="F1" s="276" t="s">
        <v>12</v>
      </c>
      <c r="G1" s="278" t="s">
        <v>1</v>
      </c>
      <c r="H1" s="282" t="s">
        <v>15</v>
      </c>
      <c r="I1" s="279" t="s">
        <v>5</v>
      </c>
      <c r="J1" s="279"/>
      <c r="K1" s="279"/>
      <c r="L1" s="279"/>
      <c r="M1" s="279"/>
      <c r="N1" s="280" t="s">
        <v>10</v>
      </c>
      <c r="O1" s="280"/>
      <c r="P1" s="280"/>
      <c r="Q1" s="280"/>
      <c r="R1" s="280"/>
      <c r="S1" s="281" t="s">
        <v>11</v>
      </c>
      <c r="T1" s="281" t="s">
        <v>45</v>
      </c>
      <c r="U1" s="275" t="s">
        <v>7</v>
      </c>
      <c r="V1" s="271" t="s">
        <v>25</v>
      </c>
      <c r="W1" s="13"/>
      <c r="X1" s="13"/>
    </row>
    <row r="2" spans="1:24" s="21" customFormat="1" ht="28.5" customHeight="1">
      <c r="A2" s="274"/>
      <c r="B2" s="274"/>
      <c r="C2" s="274"/>
      <c r="D2" s="276"/>
      <c r="E2" s="277"/>
      <c r="F2" s="276"/>
      <c r="G2" s="278"/>
      <c r="H2" s="283"/>
      <c r="I2" s="15" t="s">
        <v>8</v>
      </c>
      <c r="J2" s="15" t="s">
        <v>9</v>
      </c>
      <c r="K2" s="16" t="s">
        <v>0</v>
      </c>
      <c r="L2" s="144" t="s">
        <v>30</v>
      </c>
      <c r="M2" s="17" t="s">
        <v>6</v>
      </c>
      <c r="N2" s="18" t="s">
        <v>8</v>
      </c>
      <c r="O2" s="18" t="s">
        <v>29</v>
      </c>
      <c r="P2" s="19" t="s">
        <v>0</v>
      </c>
      <c r="Q2" s="150" t="s">
        <v>31</v>
      </c>
      <c r="R2" s="178" t="s">
        <v>6</v>
      </c>
      <c r="S2" s="281"/>
      <c r="T2" s="281"/>
      <c r="U2" s="275"/>
      <c r="V2" s="272"/>
      <c r="W2" s="20"/>
      <c r="X2" s="20"/>
    </row>
    <row r="3" spans="1:24" s="30" customFormat="1" ht="48" customHeight="1">
      <c r="A3" s="290" t="s">
        <v>284</v>
      </c>
      <c r="B3" s="291"/>
      <c r="C3" s="291"/>
      <c r="D3" s="110">
        <v>1</v>
      </c>
      <c r="E3" s="111"/>
      <c r="F3" s="149">
        <v>100</v>
      </c>
      <c r="G3" s="112"/>
      <c r="H3" s="110" t="s">
        <v>297</v>
      </c>
      <c r="I3" s="113" t="s">
        <v>299</v>
      </c>
      <c r="J3" s="113" t="s">
        <v>384</v>
      </c>
      <c r="K3" s="114">
        <v>60</v>
      </c>
      <c r="L3" s="122">
        <v>1</v>
      </c>
      <c r="M3" s="259">
        <v>1</v>
      </c>
      <c r="N3" s="113" t="s">
        <v>299</v>
      </c>
      <c r="O3" s="113" t="s">
        <v>384</v>
      </c>
      <c r="P3" s="114" t="e">
        <f>NETWORKDAYS(N3, O3,#REF!)</f>
        <v>#VALUE!</v>
      </c>
      <c r="Q3" s="122">
        <v>1</v>
      </c>
      <c r="R3" s="179">
        <v>1</v>
      </c>
      <c r="S3" s="116">
        <v>0</v>
      </c>
      <c r="T3" s="120">
        <v>1</v>
      </c>
      <c r="U3" s="289" t="s">
        <v>424</v>
      </c>
      <c r="V3" s="115"/>
      <c r="W3" s="29"/>
      <c r="X3" s="29"/>
    </row>
    <row r="4" spans="1:24" s="31" customFormat="1" ht="33" customHeight="1">
      <c r="A4" s="45" t="s">
        <v>311</v>
      </c>
      <c r="B4" s="43"/>
      <c r="C4" s="44"/>
      <c r="D4" s="45">
        <v>2</v>
      </c>
      <c r="E4" s="46"/>
      <c r="F4" s="45">
        <v>20</v>
      </c>
      <c r="G4" s="47"/>
      <c r="H4" s="45"/>
      <c r="I4" s="40"/>
      <c r="J4" s="40"/>
      <c r="K4" s="119"/>
      <c r="L4" s="119"/>
      <c r="M4" s="49"/>
      <c r="N4" s="40"/>
      <c r="O4" s="40"/>
      <c r="P4" s="48"/>
      <c r="Q4" s="122">
        <v>1</v>
      </c>
      <c r="R4" s="49"/>
      <c r="S4" s="230"/>
      <c r="T4" s="120" t="str">
        <f>IFERROR(Q4/L4, "")</f>
        <v/>
      </c>
      <c r="U4" s="66" t="s">
        <v>423</v>
      </c>
      <c r="V4" s="50"/>
    </row>
    <row r="5" spans="1:24" s="72" customFormat="1" ht="13.5" customHeight="1" outlineLevel="4">
      <c r="A5" s="64"/>
      <c r="B5" s="65" t="s">
        <v>285</v>
      </c>
      <c r="C5" s="285"/>
      <c r="D5" s="66">
        <v>3</v>
      </c>
      <c r="E5" s="67"/>
      <c r="F5" s="66">
        <v>3</v>
      </c>
      <c r="G5" s="68"/>
      <c r="H5" s="66"/>
      <c r="I5" s="284" t="s">
        <v>300</v>
      </c>
      <c r="J5" s="284" t="s">
        <v>385</v>
      </c>
      <c r="K5" s="69">
        <v>47</v>
      </c>
      <c r="L5" s="145">
        <v>1</v>
      </c>
      <c r="M5" s="70">
        <f>$F5*L5/100</f>
        <v>0.03</v>
      </c>
      <c r="N5" s="284" t="s">
        <v>294</v>
      </c>
      <c r="O5" s="284" t="s">
        <v>296</v>
      </c>
      <c r="P5" s="69"/>
      <c r="Q5" s="145">
        <v>1</v>
      </c>
      <c r="R5" s="214">
        <f>$F5*Q5/100</f>
        <v>0.03</v>
      </c>
      <c r="S5" s="230">
        <v>0</v>
      </c>
      <c r="T5" s="201">
        <v>1</v>
      </c>
      <c r="U5" s="125" t="s">
        <v>99</v>
      </c>
      <c r="V5" s="71"/>
    </row>
    <row r="6" spans="1:24" s="27" customFormat="1" ht="13.5" customHeight="1" outlineLevel="4">
      <c r="A6" s="129"/>
      <c r="B6" s="124" t="s">
        <v>289</v>
      </c>
      <c r="C6" s="32"/>
      <c r="D6" s="131">
        <v>3</v>
      </c>
      <c r="E6" s="126"/>
      <c r="F6" s="131">
        <v>5</v>
      </c>
      <c r="G6" s="132"/>
      <c r="H6" s="131"/>
      <c r="I6" s="288" t="s">
        <v>300</v>
      </c>
      <c r="J6" s="287" t="s">
        <v>389</v>
      </c>
      <c r="K6" s="157"/>
      <c r="L6" s="120"/>
      <c r="M6" s="70">
        <f t="shared" ref="M6:M69" si="0">$F6*L6/100</f>
        <v>0</v>
      </c>
      <c r="N6" s="225"/>
      <c r="O6" s="225"/>
      <c r="P6" s="157"/>
      <c r="Q6" s="145">
        <v>1</v>
      </c>
      <c r="R6" s="214">
        <f t="shared" ref="R6:R69" si="1">$F6*Q6/100</f>
        <v>0.05</v>
      </c>
      <c r="S6" s="230">
        <v>0</v>
      </c>
      <c r="T6" s="201">
        <v>1</v>
      </c>
      <c r="U6" s="125" t="s">
        <v>99</v>
      </c>
      <c r="V6" s="42"/>
    </row>
    <row r="7" spans="1:24" s="257" customFormat="1" ht="13.5" customHeight="1" outlineLevel="4">
      <c r="A7" s="250"/>
      <c r="B7" s="251"/>
      <c r="C7" s="286" t="s">
        <v>286</v>
      </c>
      <c r="D7" s="252">
        <v>4</v>
      </c>
      <c r="E7" s="253"/>
      <c r="F7" s="252">
        <v>20</v>
      </c>
      <c r="G7" s="254"/>
      <c r="H7" s="252" t="s">
        <v>298</v>
      </c>
      <c r="I7" s="245" t="s">
        <v>300</v>
      </c>
      <c r="J7" s="245" t="s">
        <v>301</v>
      </c>
      <c r="K7" s="157" t="s">
        <v>302</v>
      </c>
      <c r="L7" s="255">
        <v>1</v>
      </c>
      <c r="M7" s="70">
        <f t="shared" si="0"/>
        <v>0.2</v>
      </c>
      <c r="N7" s="245" t="s">
        <v>300</v>
      </c>
      <c r="O7" s="245" t="s">
        <v>301</v>
      </c>
      <c r="P7" s="246"/>
      <c r="Q7" s="145">
        <v>1</v>
      </c>
      <c r="R7" s="214">
        <f t="shared" si="1"/>
        <v>0.2</v>
      </c>
      <c r="S7" s="230">
        <v>0</v>
      </c>
      <c r="T7" s="201">
        <v>1</v>
      </c>
      <c r="U7" s="125" t="s">
        <v>99</v>
      </c>
      <c r="V7" s="256"/>
    </row>
    <row r="8" spans="1:24" s="27" customFormat="1" ht="13.5" customHeight="1" outlineLevel="4">
      <c r="A8" s="129"/>
      <c r="B8" s="124"/>
      <c r="C8" s="78" t="s">
        <v>388</v>
      </c>
      <c r="D8" s="125">
        <v>4</v>
      </c>
      <c r="E8" s="126"/>
      <c r="F8" s="125">
        <v>10</v>
      </c>
      <c r="G8" s="127"/>
      <c r="H8" s="125" t="s">
        <v>298</v>
      </c>
      <c r="I8" s="128" t="s">
        <v>293</v>
      </c>
      <c r="J8" s="128" t="s">
        <v>387</v>
      </c>
      <c r="K8" s="157">
        <v>7</v>
      </c>
      <c r="L8" s="255">
        <v>1</v>
      </c>
      <c r="M8" s="70">
        <f t="shared" si="0"/>
        <v>0.1</v>
      </c>
      <c r="N8" s="128" t="s">
        <v>293</v>
      </c>
      <c r="O8" s="128" t="s">
        <v>387</v>
      </c>
      <c r="P8" s="157"/>
      <c r="Q8" s="145">
        <v>1</v>
      </c>
      <c r="R8" s="214">
        <f t="shared" si="1"/>
        <v>0.1</v>
      </c>
      <c r="S8" s="230">
        <v>0</v>
      </c>
      <c r="T8" s="201">
        <v>1</v>
      </c>
      <c r="U8" s="125" t="s">
        <v>99</v>
      </c>
      <c r="V8" s="42"/>
    </row>
    <row r="9" spans="1:24" s="27" customFormat="1" ht="13.5" customHeight="1" outlineLevel="4">
      <c r="A9" s="129"/>
      <c r="B9" s="124"/>
      <c r="C9" s="124" t="s">
        <v>290</v>
      </c>
      <c r="D9" s="125">
        <v>4</v>
      </c>
      <c r="E9" s="126"/>
      <c r="F9" s="125">
        <v>10</v>
      </c>
      <c r="G9" s="127"/>
      <c r="H9" s="125" t="s">
        <v>283</v>
      </c>
      <c r="I9" s="128" t="s">
        <v>386</v>
      </c>
      <c r="J9" s="128" t="s">
        <v>386</v>
      </c>
      <c r="K9" s="157">
        <v>1</v>
      </c>
      <c r="L9" s="255">
        <v>1</v>
      </c>
      <c r="M9" s="70">
        <f t="shared" si="0"/>
        <v>0.1</v>
      </c>
      <c r="N9" s="128" t="s">
        <v>386</v>
      </c>
      <c r="O9" s="128" t="s">
        <v>386</v>
      </c>
      <c r="P9" s="157"/>
      <c r="Q9" s="145">
        <v>1</v>
      </c>
      <c r="R9" s="214">
        <f t="shared" si="1"/>
        <v>0.1</v>
      </c>
      <c r="S9" s="230">
        <v>0</v>
      </c>
      <c r="T9" s="201">
        <v>1</v>
      </c>
      <c r="U9" s="125" t="s">
        <v>99</v>
      </c>
      <c r="V9" s="42"/>
    </row>
    <row r="10" spans="1:24" s="27" customFormat="1" ht="13.5" customHeight="1" outlineLevel="4">
      <c r="A10" s="129"/>
      <c r="B10" s="124"/>
      <c r="C10" s="124" t="s">
        <v>291</v>
      </c>
      <c r="D10" s="125">
        <v>4</v>
      </c>
      <c r="E10" s="126"/>
      <c r="F10" s="125">
        <v>10</v>
      </c>
      <c r="G10" s="127" t="s">
        <v>49</v>
      </c>
      <c r="H10" s="125" t="s">
        <v>283</v>
      </c>
      <c r="I10" s="128" t="s">
        <v>389</v>
      </c>
      <c r="J10" s="128" t="s">
        <v>389</v>
      </c>
      <c r="K10" s="157">
        <v>1</v>
      </c>
      <c r="L10" s="255">
        <v>1</v>
      </c>
      <c r="M10" s="70">
        <f t="shared" si="0"/>
        <v>0.1</v>
      </c>
      <c r="N10" s="128" t="s">
        <v>389</v>
      </c>
      <c r="O10" s="128" t="s">
        <v>389</v>
      </c>
      <c r="P10" s="157"/>
      <c r="Q10" s="145">
        <v>1</v>
      </c>
      <c r="R10" s="214">
        <f t="shared" si="1"/>
        <v>0.1</v>
      </c>
      <c r="S10" s="230">
        <v>0</v>
      </c>
      <c r="T10" s="201">
        <v>1</v>
      </c>
      <c r="U10" s="125" t="s">
        <v>99</v>
      </c>
      <c r="V10" s="42"/>
    </row>
    <row r="11" spans="1:24" s="27" customFormat="1" ht="13.5" customHeight="1" outlineLevel="4">
      <c r="A11" s="129"/>
      <c r="B11" s="124" t="s">
        <v>32</v>
      </c>
      <c r="C11" s="32"/>
      <c r="D11" s="131">
        <v>3</v>
      </c>
      <c r="E11" s="126"/>
      <c r="F11" s="131">
        <v>2</v>
      </c>
      <c r="G11" s="132"/>
      <c r="H11" s="131"/>
      <c r="I11" s="287" t="s">
        <v>389</v>
      </c>
      <c r="J11" s="287" t="s">
        <v>389</v>
      </c>
      <c r="K11" s="157"/>
      <c r="L11" s="120"/>
      <c r="M11" s="70">
        <f t="shared" si="0"/>
        <v>0</v>
      </c>
      <c r="N11" s="225"/>
      <c r="O11" s="225"/>
      <c r="P11" s="157"/>
      <c r="Q11" s="145">
        <v>1</v>
      </c>
      <c r="R11" s="214">
        <f t="shared" si="1"/>
        <v>0.02</v>
      </c>
      <c r="S11" s="230">
        <v>0</v>
      </c>
      <c r="T11" s="201">
        <v>1</v>
      </c>
      <c r="U11" s="125" t="s">
        <v>99</v>
      </c>
      <c r="V11" s="42"/>
    </row>
    <row r="12" spans="1:24" s="27" customFormat="1" ht="13.5" customHeight="1" outlineLevel="4">
      <c r="A12" s="129"/>
      <c r="B12" s="124"/>
      <c r="C12" s="124" t="s">
        <v>292</v>
      </c>
      <c r="D12" s="125">
        <v>4</v>
      </c>
      <c r="E12" s="126"/>
      <c r="F12" s="125">
        <v>20</v>
      </c>
      <c r="G12" s="127" t="s">
        <v>50</v>
      </c>
      <c r="H12" s="125" t="s">
        <v>283</v>
      </c>
      <c r="I12" s="128" t="s">
        <v>389</v>
      </c>
      <c r="J12" s="128" t="s">
        <v>389</v>
      </c>
      <c r="K12" s="157">
        <v>1</v>
      </c>
      <c r="L12" s="255">
        <v>1</v>
      </c>
      <c r="M12" s="70">
        <f t="shared" si="0"/>
        <v>0.2</v>
      </c>
      <c r="N12" s="128" t="s">
        <v>389</v>
      </c>
      <c r="O12" s="128" t="s">
        <v>389</v>
      </c>
      <c r="P12" s="157"/>
      <c r="Q12" s="145">
        <v>1</v>
      </c>
      <c r="R12" s="214">
        <f t="shared" si="1"/>
        <v>0.2</v>
      </c>
      <c r="S12" s="230">
        <v>0</v>
      </c>
      <c r="T12" s="201">
        <v>1</v>
      </c>
      <c r="U12" s="125" t="s">
        <v>99</v>
      </c>
      <c r="V12" s="42"/>
    </row>
    <row r="13" spans="1:24" s="27" customFormat="1" ht="13.5" customHeight="1" outlineLevel="4">
      <c r="A13" s="129"/>
      <c r="B13" s="124" t="s">
        <v>310</v>
      </c>
      <c r="C13" s="32"/>
      <c r="D13" s="131">
        <v>3</v>
      </c>
      <c r="E13" s="126"/>
      <c r="F13" s="131">
        <v>3.5</v>
      </c>
      <c r="G13" s="132"/>
      <c r="H13" s="252" t="s">
        <v>297</v>
      </c>
      <c r="I13" s="162" t="s">
        <v>295</v>
      </c>
      <c r="J13" s="162" t="s">
        <v>308</v>
      </c>
      <c r="K13" s="157"/>
      <c r="L13" s="120"/>
      <c r="M13" s="70">
        <f t="shared" si="0"/>
        <v>0</v>
      </c>
      <c r="N13" s="225"/>
      <c r="O13" s="225"/>
      <c r="P13" s="157"/>
      <c r="Q13" s="145">
        <v>1</v>
      </c>
      <c r="R13" s="214">
        <f t="shared" si="1"/>
        <v>3.5000000000000003E-2</v>
      </c>
      <c r="S13" s="230">
        <v>0</v>
      </c>
      <c r="T13" s="201">
        <v>1</v>
      </c>
      <c r="U13" s="125" t="s">
        <v>99</v>
      </c>
      <c r="V13" s="42"/>
    </row>
    <row r="14" spans="1:24" s="27" customFormat="1" ht="13.5" customHeight="1" outlineLevel="4">
      <c r="A14" s="129"/>
      <c r="B14" s="124"/>
      <c r="C14" s="124" t="s">
        <v>380</v>
      </c>
      <c r="D14" s="125">
        <v>4</v>
      </c>
      <c r="E14" s="126"/>
      <c r="F14" s="125">
        <v>5</v>
      </c>
      <c r="G14" s="127"/>
      <c r="H14" s="252" t="s">
        <v>297</v>
      </c>
      <c r="I14" s="128" t="s">
        <v>296</v>
      </c>
      <c r="J14" s="128" t="s">
        <v>390</v>
      </c>
      <c r="K14" s="157">
        <v>7</v>
      </c>
      <c r="L14" s="255">
        <v>1</v>
      </c>
      <c r="M14" s="70">
        <f t="shared" si="0"/>
        <v>0.05</v>
      </c>
      <c r="N14" s="128" t="s">
        <v>295</v>
      </c>
      <c r="O14" s="128" t="s">
        <v>390</v>
      </c>
      <c r="P14" s="157"/>
      <c r="Q14" s="145">
        <v>1</v>
      </c>
      <c r="R14" s="214">
        <f t="shared" si="1"/>
        <v>0.05</v>
      </c>
      <c r="S14" s="230">
        <v>0</v>
      </c>
      <c r="T14" s="201">
        <v>1</v>
      </c>
      <c r="U14" s="125" t="s">
        <v>99</v>
      </c>
      <c r="V14" s="42"/>
    </row>
    <row r="15" spans="1:24" s="27" customFormat="1" ht="13.5" customHeight="1" outlineLevel="4">
      <c r="A15" s="129"/>
      <c r="B15" s="124"/>
      <c r="C15" s="124" t="s">
        <v>381</v>
      </c>
      <c r="D15" s="125">
        <v>3</v>
      </c>
      <c r="E15" s="126"/>
      <c r="F15" s="125">
        <v>5</v>
      </c>
      <c r="G15" s="127"/>
      <c r="H15" s="252" t="s">
        <v>297</v>
      </c>
      <c r="I15" s="128" t="s">
        <v>303</v>
      </c>
      <c r="J15" s="128" t="s">
        <v>393</v>
      </c>
      <c r="K15" s="157">
        <v>7</v>
      </c>
      <c r="L15" s="255">
        <v>1</v>
      </c>
      <c r="M15" s="70">
        <f t="shared" si="0"/>
        <v>0.05</v>
      </c>
      <c r="N15" s="128" t="s">
        <v>303</v>
      </c>
      <c r="O15" s="128" t="s">
        <v>393</v>
      </c>
      <c r="P15" s="157"/>
      <c r="Q15" s="145">
        <v>1</v>
      </c>
      <c r="R15" s="214">
        <f t="shared" si="1"/>
        <v>0.05</v>
      </c>
      <c r="S15" s="230">
        <v>0</v>
      </c>
      <c r="T15" s="201">
        <v>1</v>
      </c>
      <c r="U15" s="125" t="s">
        <v>99</v>
      </c>
      <c r="V15" s="42"/>
    </row>
    <row r="16" spans="1:24" s="27" customFormat="1" ht="13.5" customHeight="1" outlineLevel="4">
      <c r="A16" s="129"/>
      <c r="B16" s="124"/>
      <c r="C16" s="124" t="s">
        <v>304</v>
      </c>
      <c r="D16" s="125">
        <v>4</v>
      </c>
      <c r="E16" s="126"/>
      <c r="F16" s="125">
        <v>5</v>
      </c>
      <c r="G16" s="127"/>
      <c r="H16" s="252" t="s">
        <v>297</v>
      </c>
      <c r="I16" s="128" t="s">
        <v>304</v>
      </c>
      <c r="J16" s="128" t="s">
        <v>394</v>
      </c>
      <c r="K16" s="157">
        <v>7</v>
      </c>
      <c r="L16" s="255">
        <v>1</v>
      </c>
      <c r="M16" s="70">
        <f t="shared" si="0"/>
        <v>0.05</v>
      </c>
      <c r="N16" s="128" t="s">
        <v>304</v>
      </c>
      <c r="O16" s="128" t="s">
        <v>394</v>
      </c>
      <c r="P16" s="157"/>
      <c r="Q16" s="145">
        <v>1</v>
      </c>
      <c r="R16" s="214">
        <f t="shared" si="1"/>
        <v>0.05</v>
      </c>
      <c r="S16" s="230">
        <v>0</v>
      </c>
      <c r="T16" s="201">
        <v>1</v>
      </c>
      <c r="U16" s="125" t="s">
        <v>99</v>
      </c>
      <c r="V16" s="42"/>
    </row>
    <row r="17" spans="1:22" s="27" customFormat="1" ht="13.5" customHeight="1" outlineLevel="4">
      <c r="A17" s="129"/>
      <c r="B17" s="124"/>
      <c r="C17" s="124" t="s">
        <v>305</v>
      </c>
      <c r="D17" s="125">
        <v>4</v>
      </c>
      <c r="E17" s="126"/>
      <c r="F17" s="125">
        <v>5</v>
      </c>
      <c r="G17" s="127"/>
      <c r="H17" s="252" t="s">
        <v>297</v>
      </c>
      <c r="I17" s="128" t="s">
        <v>305</v>
      </c>
      <c r="J17" s="128" t="s">
        <v>395</v>
      </c>
      <c r="K17" s="157">
        <v>7</v>
      </c>
      <c r="L17" s="255">
        <v>1</v>
      </c>
      <c r="M17" s="70">
        <f t="shared" si="0"/>
        <v>0.05</v>
      </c>
      <c r="N17" s="128" t="s">
        <v>305</v>
      </c>
      <c r="O17" s="128" t="s">
        <v>395</v>
      </c>
      <c r="P17" s="157"/>
      <c r="Q17" s="145">
        <v>1</v>
      </c>
      <c r="R17" s="214">
        <f t="shared" si="1"/>
        <v>0.05</v>
      </c>
      <c r="S17" s="230">
        <v>0</v>
      </c>
      <c r="T17" s="201">
        <v>1</v>
      </c>
      <c r="U17" s="125" t="s">
        <v>99</v>
      </c>
      <c r="V17" s="42"/>
    </row>
    <row r="18" spans="1:22" s="27" customFormat="1" ht="13.5" customHeight="1" outlineLevel="4">
      <c r="A18" s="129"/>
      <c r="B18" s="124"/>
      <c r="C18" s="124" t="s">
        <v>382</v>
      </c>
      <c r="D18" s="125">
        <v>4</v>
      </c>
      <c r="E18" s="126"/>
      <c r="F18" s="125">
        <v>5</v>
      </c>
      <c r="G18" s="127"/>
      <c r="H18" s="252" t="s">
        <v>297</v>
      </c>
      <c r="I18" s="128" t="s">
        <v>306</v>
      </c>
      <c r="J18" s="128" t="s">
        <v>396</v>
      </c>
      <c r="K18" s="157">
        <v>7</v>
      </c>
      <c r="L18" s="255">
        <v>1</v>
      </c>
      <c r="M18" s="70">
        <f t="shared" si="0"/>
        <v>0.05</v>
      </c>
      <c r="N18" s="128" t="s">
        <v>306</v>
      </c>
      <c r="O18" s="128" t="s">
        <v>396</v>
      </c>
      <c r="P18" s="157"/>
      <c r="Q18" s="145">
        <v>1</v>
      </c>
      <c r="R18" s="214">
        <f t="shared" si="1"/>
        <v>0.05</v>
      </c>
      <c r="S18" s="230">
        <v>0</v>
      </c>
      <c r="T18" s="201">
        <v>1</v>
      </c>
      <c r="U18" s="125" t="s">
        <v>99</v>
      </c>
      <c r="V18" s="42"/>
    </row>
    <row r="19" spans="1:22" s="27" customFormat="1" ht="13.5" customHeight="1" outlineLevel="4">
      <c r="A19" s="129"/>
      <c r="B19" s="124"/>
      <c r="C19" s="124" t="s">
        <v>383</v>
      </c>
      <c r="D19" s="125">
        <v>4</v>
      </c>
      <c r="E19" s="126"/>
      <c r="F19" s="125">
        <v>5</v>
      </c>
      <c r="G19" s="127"/>
      <c r="H19" s="252" t="s">
        <v>297</v>
      </c>
      <c r="I19" s="128" t="s">
        <v>307</v>
      </c>
      <c r="J19" s="128" t="s">
        <v>392</v>
      </c>
      <c r="K19" s="157">
        <v>7</v>
      </c>
      <c r="L19" s="255">
        <v>1</v>
      </c>
      <c r="M19" s="70">
        <f t="shared" si="0"/>
        <v>0.05</v>
      </c>
      <c r="N19" s="128" t="s">
        <v>307</v>
      </c>
      <c r="O19" s="128" t="s">
        <v>392</v>
      </c>
      <c r="P19" s="157"/>
      <c r="Q19" s="145">
        <v>1</v>
      </c>
      <c r="R19" s="214">
        <f t="shared" si="1"/>
        <v>0.05</v>
      </c>
      <c r="S19" s="230">
        <v>0</v>
      </c>
      <c r="T19" s="201">
        <v>1</v>
      </c>
      <c r="U19" s="125" t="s">
        <v>99</v>
      </c>
      <c r="V19" s="42"/>
    </row>
    <row r="20" spans="1:22" s="27" customFormat="1" ht="13.5" customHeight="1" outlineLevel="4">
      <c r="A20" s="129"/>
      <c r="B20" s="124"/>
      <c r="C20" s="124" t="s">
        <v>309</v>
      </c>
      <c r="D20" s="125">
        <v>4</v>
      </c>
      <c r="E20" s="126"/>
      <c r="F20" s="125">
        <v>5</v>
      </c>
      <c r="G20" s="127"/>
      <c r="H20" s="252" t="s">
        <v>297</v>
      </c>
      <c r="I20" s="128" t="s">
        <v>309</v>
      </c>
      <c r="J20" s="128" t="s">
        <v>309</v>
      </c>
      <c r="K20" s="157">
        <v>7</v>
      </c>
      <c r="L20" s="255">
        <v>1</v>
      </c>
      <c r="M20" s="70">
        <f t="shared" si="0"/>
        <v>0.05</v>
      </c>
      <c r="N20" s="128" t="s">
        <v>309</v>
      </c>
      <c r="O20" s="128" t="s">
        <v>309</v>
      </c>
      <c r="P20" s="157"/>
      <c r="Q20" s="145">
        <v>1</v>
      </c>
      <c r="R20" s="214">
        <f t="shared" si="1"/>
        <v>0.05</v>
      </c>
      <c r="S20" s="230">
        <v>0</v>
      </c>
      <c r="T20" s="201">
        <v>1</v>
      </c>
      <c r="U20" s="125" t="s">
        <v>99</v>
      </c>
      <c r="V20" s="42"/>
    </row>
    <row r="21" spans="1:22" s="27" customFormat="1" ht="13.5" customHeight="1" outlineLevel="4">
      <c r="A21" s="129"/>
      <c r="B21" s="124" t="s">
        <v>373</v>
      </c>
      <c r="C21" s="32"/>
      <c r="D21" s="131">
        <v>3</v>
      </c>
      <c r="E21" s="126"/>
      <c r="F21" s="131">
        <v>5.5</v>
      </c>
      <c r="G21" s="132"/>
      <c r="H21" s="131"/>
      <c r="I21" s="162" t="s">
        <v>306</v>
      </c>
      <c r="J21" s="162" t="s">
        <v>384</v>
      </c>
      <c r="K21" s="157"/>
      <c r="L21" s="120"/>
      <c r="M21" s="70">
        <f t="shared" si="0"/>
        <v>0</v>
      </c>
      <c r="N21" s="225"/>
      <c r="O21" s="225"/>
      <c r="P21" s="157"/>
      <c r="Q21" s="145">
        <v>1</v>
      </c>
      <c r="R21" s="214">
        <f t="shared" si="1"/>
        <v>5.5E-2</v>
      </c>
      <c r="S21" s="230">
        <v>0</v>
      </c>
      <c r="T21" s="201">
        <v>1</v>
      </c>
      <c r="U21" s="125" t="s">
        <v>99</v>
      </c>
      <c r="V21" s="42"/>
    </row>
    <row r="22" spans="1:22" s="27" customFormat="1" ht="13.5" customHeight="1" outlineLevel="4">
      <c r="A22" s="129"/>
      <c r="B22" s="124"/>
      <c r="C22" s="78" t="s">
        <v>374</v>
      </c>
      <c r="D22" s="125">
        <v>4</v>
      </c>
      <c r="E22" s="126"/>
      <c r="F22" s="125">
        <v>10</v>
      </c>
      <c r="G22" s="127"/>
      <c r="H22" s="125" t="s">
        <v>283</v>
      </c>
      <c r="I22" s="128" t="s">
        <v>306</v>
      </c>
      <c r="J22" s="128" t="s">
        <v>309</v>
      </c>
      <c r="K22" s="157">
        <v>13</v>
      </c>
      <c r="L22" s="255">
        <v>1</v>
      </c>
      <c r="M22" s="70">
        <f t="shared" si="0"/>
        <v>0.1</v>
      </c>
      <c r="N22" s="128" t="s">
        <v>306</v>
      </c>
      <c r="O22" s="128" t="s">
        <v>309</v>
      </c>
      <c r="P22" s="157"/>
      <c r="Q22" s="145">
        <v>1</v>
      </c>
      <c r="R22" s="214">
        <f t="shared" si="1"/>
        <v>0.1</v>
      </c>
      <c r="S22" s="230">
        <v>0</v>
      </c>
      <c r="T22" s="201">
        <v>1</v>
      </c>
      <c r="U22" s="125" t="s">
        <v>99</v>
      </c>
      <c r="V22" s="42"/>
    </row>
    <row r="23" spans="1:22" s="27" customFormat="1" ht="13.5" customHeight="1" outlineLevel="4">
      <c r="A23" s="129"/>
      <c r="B23" s="124"/>
      <c r="C23" s="78" t="s">
        <v>375</v>
      </c>
      <c r="D23" s="125">
        <v>4</v>
      </c>
      <c r="E23" s="126"/>
      <c r="F23" s="125">
        <v>10</v>
      </c>
      <c r="G23" s="127"/>
      <c r="H23" s="125" t="s">
        <v>283</v>
      </c>
      <c r="I23" s="128" t="s">
        <v>307</v>
      </c>
      <c r="J23" s="128" t="s">
        <v>309</v>
      </c>
      <c r="K23" s="157">
        <v>6</v>
      </c>
      <c r="L23" s="255">
        <v>1</v>
      </c>
      <c r="M23" s="70">
        <f t="shared" si="0"/>
        <v>0.1</v>
      </c>
      <c r="N23" s="128" t="s">
        <v>307</v>
      </c>
      <c r="O23" s="128" t="s">
        <v>309</v>
      </c>
      <c r="P23" s="157"/>
      <c r="Q23" s="145">
        <v>1</v>
      </c>
      <c r="R23" s="214">
        <f t="shared" si="1"/>
        <v>0.1</v>
      </c>
      <c r="S23" s="230">
        <v>0</v>
      </c>
      <c r="T23" s="201">
        <v>1</v>
      </c>
      <c r="U23" s="125" t="s">
        <v>99</v>
      </c>
      <c r="V23" s="42"/>
    </row>
    <row r="24" spans="1:22" s="27" customFormat="1" ht="13.5" customHeight="1" outlineLevel="4">
      <c r="A24" s="129"/>
      <c r="B24" s="124"/>
      <c r="C24" s="31" t="s">
        <v>377</v>
      </c>
      <c r="D24" s="125">
        <v>4</v>
      </c>
      <c r="E24" s="126"/>
      <c r="F24" s="125">
        <v>20</v>
      </c>
      <c r="G24" s="127" t="s">
        <v>51</v>
      </c>
      <c r="H24" s="125" t="s">
        <v>317</v>
      </c>
      <c r="I24" s="128" t="s">
        <v>303</v>
      </c>
      <c r="J24" s="128" t="s">
        <v>309</v>
      </c>
      <c r="K24" s="157">
        <v>4</v>
      </c>
      <c r="L24" s="255">
        <v>1</v>
      </c>
      <c r="M24" s="70">
        <f t="shared" si="0"/>
        <v>0.2</v>
      </c>
      <c r="N24" s="128" t="s">
        <v>303</v>
      </c>
      <c r="O24" s="128" t="s">
        <v>309</v>
      </c>
      <c r="P24" s="157"/>
      <c r="Q24" s="145">
        <v>1</v>
      </c>
      <c r="R24" s="214">
        <f t="shared" si="1"/>
        <v>0.2</v>
      </c>
      <c r="S24" s="230">
        <v>0</v>
      </c>
      <c r="T24" s="201">
        <v>1</v>
      </c>
      <c r="U24" s="125" t="s">
        <v>99</v>
      </c>
      <c r="V24" s="42"/>
    </row>
    <row r="25" spans="1:22" s="27" customFormat="1" ht="13.5" customHeight="1" outlineLevel="4">
      <c r="A25" s="129"/>
      <c r="B25" s="124"/>
      <c r="C25" s="124" t="s">
        <v>379</v>
      </c>
      <c r="D25" s="125">
        <v>4</v>
      </c>
      <c r="E25" s="126"/>
      <c r="F25" s="125">
        <v>5</v>
      </c>
      <c r="G25" s="127"/>
      <c r="H25" s="125" t="s">
        <v>283</v>
      </c>
      <c r="I25" s="128" t="s">
        <v>307</v>
      </c>
      <c r="J25" s="128" t="s">
        <v>309</v>
      </c>
      <c r="K25" s="157">
        <v>4</v>
      </c>
      <c r="L25" s="255">
        <v>1</v>
      </c>
      <c r="M25" s="70">
        <f t="shared" si="0"/>
        <v>0.05</v>
      </c>
      <c r="N25" s="128" t="s">
        <v>307</v>
      </c>
      <c r="O25" s="128" t="s">
        <v>309</v>
      </c>
      <c r="P25" s="157"/>
      <c r="Q25" s="145">
        <v>1</v>
      </c>
      <c r="R25" s="214">
        <f t="shared" si="1"/>
        <v>0.05</v>
      </c>
      <c r="S25" s="230">
        <v>0</v>
      </c>
      <c r="T25" s="201">
        <v>1</v>
      </c>
      <c r="U25" s="125" t="s">
        <v>99</v>
      </c>
      <c r="V25" s="42"/>
    </row>
    <row r="26" spans="1:22" s="27" customFormat="1" ht="13.5" customHeight="1" outlineLevel="4">
      <c r="A26" s="129"/>
      <c r="B26" s="124"/>
      <c r="C26" s="124" t="s">
        <v>378</v>
      </c>
      <c r="D26" s="125">
        <v>4</v>
      </c>
      <c r="E26" s="126"/>
      <c r="F26" s="125">
        <v>5</v>
      </c>
      <c r="G26" s="127" t="s">
        <v>52</v>
      </c>
      <c r="H26" s="125" t="s">
        <v>283</v>
      </c>
      <c r="I26" s="128" t="s">
        <v>398</v>
      </c>
      <c r="J26" s="128" t="s">
        <v>397</v>
      </c>
      <c r="K26" s="157">
        <v>1</v>
      </c>
      <c r="L26" s="255">
        <v>1</v>
      </c>
      <c r="M26" s="70">
        <f t="shared" si="0"/>
        <v>0.05</v>
      </c>
      <c r="N26" s="128" t="s">
        <v>398</v>
      </c>
      <c r="O26" s="128" t="s">
        <v>397</v>
      </c>
      <c r="P26" s="157"/>
      <c r="Q26" s="145">
        <v>1</v>
      </c>
      <c r="R26" s="214">
        <f t="shared" si="1"/>
        <v>0.05</v>
      </c>
      <c r="S26" s="230">
        <v>0</v>
      </c>
      <c r="T26" s="201">
        <v>1</v>
      </c>
      <c r="U26" s="125" t="s">
        <v>99</v>
      </c>
      <c r="V26" s="42"/>
    </row>
    <row r="27" spans="1:22" s="27" customFormat="1" ht="13.5" customHeight="1" outlineLevel="4">
      <c r="A27" s="129"/>
      <c r="B27" s="124"/>
      <c r="C27" s="124" t="s">
        <v>373</v>
      </c>
      <c r="D27" s="125">
        <v>4</v>
      </c>
      <c r="E27" s="126"/>
      <c r="F27" s="125">
        <v>5</v>
      </c>
      <c r="G27" s="127"/>
      <c r="H27" s="125" t="s">
        <v>283</v>
      </c>
      <c r="I27" s="128" t="s">
        <v>385</v>
      </c>
      <c r="J27" s="128" t="s">
        <v>385</v>
      </c>
      <c r="K27" s="157">
        <v>1</v>
      </c>
      <c r="L27" s="255">
        <v>1</v>
      </c>
      <c r="M27" s="70">
        <f t="shared" si="0"/>
        <v>0.05</v>
      </c>
      <c r="N27" s="128" t="s">
        <v>385</v>
      </c>
      <c r="O27" s="128" t="s">
        <v>384</v>
      </c>
      <c r="P27" s="157"/>
      <c r="Q27" s="145">
        <v>1</v>
      </c>
      <c r="R27" s="214">
        <f t="shared" si="1"/>
        <v>0.05</v>
      </c>
      <c r="S27" s="230">
        <v>0</v>
      </c>
      <c r="T27" s="201">
        <v>1</v>
      </c>
      <c r="U27" s="125" t="s">
        <v>99</v>
      </c>
      <c r="V27" s="42"/>
    </row>
    <row r="28" spans="1:22" s="31" customFormat="1" ht="32.25" customHeight="1">
      <c r="A28" s="45" t="s">
        <v>98</v>
      </c>
      <c r="B28" s="44"/>
      <c r="C28" s="44"/>
      <c r="D28" s="45">
        <v>2</v>
      </c>
      <c r="E28" s="46"/>
      <c r="F28" s="121">
        <v>39</v>
      </c>
      <c r="G28" s="47"/>
      <c r="H28" s="45"/>
      <c r="I28" s="119" t="s">
        <v>386</v>
      </c>
      <c r="J28" s="119" t="s">
        <v>391</v>
      </c>
      <c r="K28" s="119"/>
      <c r="L28" s="255">
        <v>1</v>
      </c>
      <c r="M28" s="70">
        <f t="shared" si="0"/>
        <v>0.39</v>
      </c>
      <c r="N28" s="119" t="s">
        <v>386</v>
      </c>
      <c r="O28" s="119" t="s">
        <v>391</v>
      </c>
      <c r="P28" s="57" t="e">
        <f>NETWORKDAYS(N28, O28,#REF!)</f>
        <v>#VALUE!</v>
      </c>
      <c r="Q28" s="145">
        <v>1</v>
      </c>
      <c r="R28" s="214">
        <f t="shared" si="1"/>
        <v>0.39</v>
      </c>
      <c r="S28" s="50"/>
      <c r="T28" s="50"/>
      <c r="U28" s="50"/>
      <c r="V28" s="50"/>
    </row>
    <row r="29" spans="1:22" s="27" customFormat="1" ht="13.5" customHeight="1" outlineLevel="4">
      <c r="A29" s="129"/>
      <c r="B29" s="124" t="s">
        <v>24</v>
      </c>
      <c r="C29" s="32"/>
      <c r="D29" s="131">
        <v>3</v>
      </c>
      <c r="E29" s="126" t="str">
        <f t="shared" ref="E29" si="2">IF(D29&lt;D30, "N", "Y")</f>
        <v>N</v>
      </c>
      <c r="F29" s="34">
        <f>SUM(F30:F34)/10</f>
        <v>5</v>
      </c>
      <c r="G29" s="132" t="s">
        <v>53</v>
      </c>
      <c r="H29" s="131"/>
      <c r="I29" s="128" t="s">
        <v>386</v>
      </c>
      <c r="J29" s="128" t="s">
        <v>304</v>
      </c>
      <c r="K29" s="157">
        <v>11</v>
      </c>
      <c r="L29" s="255">
        <v>1</v>
      </c>
      <c r="M29" s="70">
        <f t="shared" si="0"/>
        <v>0.05</v>
      </c>
      <c r="N29" s="128" t="s">
        <v>386</v>
      </c>
      <c r="O29" s="128" t="s">
        <v>304</v>
      </c>
      <c r="P29" s="157">
        <v>3</v>
      </c>
      <c r="Q29" s="145">
        <v>1</v>
      </c>
      <c r="R29" s="214">
        <f t="shared" si="1"/>
        <v>0.05</v>
      </c>
      <c r="S29" s="50"/>
      <c r="T29" s="50"/>
      <c r="U29" s="50"/>
      <c r="V29" s="50"/>
    </row>
    <row r="30" spans="1:22" s="27" customFormat="1" ht="13.5" customHeight="1" outlineLevel="4">
      <c r="A30" s="129"/>
      <c r="B30" s="124"/>
      <c r="C30" s="124" t="s">
        <v>39</v>
      </c>
      <c r="D30" s="125">
        <v>4</v>
      </c>
      <c r="E30" s="126" t="str">
        <f>IF(D31&lt;D32, "N", "Y")</f>
        <v>Y</v>
      </c>
      <c r="F30" s="126">
        <v>10</v>
      </c>
      <c r="G30" s="127"/>
      <c r="H30" s="125" t="s">
        <v>283</v>
      </c>
      <c r="I30" s="128" t="s">
        <v>386</v>
      </c>
      <c r="J30" s="128" t="s">
        <v>393</v>
      </c>
      <c r="K30" s="157">
        <v>5</v>
      </c>
      <c r="L30" s="255">
        <v>1</v>
      </c>
      <c r="M30" s="70">
        <f t="shared" si="0"/>
        <v>0.1</v>
      </c>
      <c r="N30" s="128" t="s">
        <v>386</v>
      </c>
      <c r="O30" s="128" t="s">
        <v>393</v>
      </c>
      <c r="P30" s="157">
        <v>3</v>
      </c>
      <c r="Q30" s="145">
        <v>1</v>
      </c>
      <c r="R30" s="214">
        <f t="shared" si="1"/>
        <v>0.1</v>
      </c>
      <c r="S30" s="230">
        <v>0</v>
      </c>
      <c r="T30" s="201">
        <v>4</v>
      </c>
      <c r="U30" s="125" t="s">
        <v>99</v>
      </c>
      <c r="V30" s="42"/>
    </row>
    <row r="31" spans="1:22" s="27" customFormat="1" ht="13.5" customHeight="1" outlineLevel="4">
      <c r="A31" s="129"/>
      <c r="B31" s="124"/>
      <c r="C31" s="124" t="s">
        <v>399</v>
      </c>
      <c r="D31" s="125">
        <v>4</v>
      </c>
      <c r="E31" s="126" t="str">
        <f t="shared" ref="E31" si="3">IF(D32&lt;D33, "N", "Y")</f>
        <v>Y</v>
      </c>
      <c r="F31" s="126">
        <v>10</v>
      </c>
      <c r="G31" s="127"/>
      <c r="H31" s="125" t="s">
        <v>317</v>
      </c>
      <c r="I31" s="128" t="s">
        <v>386</v>
      </c>
      <c r="J31" s="128" t="s">
        <v>309</v>
      </c>
      <c r="K31" s="157">
        <v>6</v>
      </c>
      <c r="L31" s="255">
        <v>1</v>
      </c>
      <c r="M31" s="70">
        <f t="shared" si="0"/>
        <v>0.1</v>
      </c>
      <c r="N31" s="128" t="s">
        <v>386</v>
      </c>
      <c r="O31" s="128" t="s">
        <v>309</v>
      </c>
      <c r="P31" s="157"/>
      <c r="Q31" s="145">
        <v>1</v>
      </c>
      <c r="R31" s="214">
        <f t="shared" si="1"/>
        <v>0.1</v>
      </c>
      <c r="S31" s="230">
        <v>0</v>
      </c>
      <c r="T31" s="201">
        <v>5</v>
      </c>
      <c r="U31" s="125" t="s">
        <v>99</v>
      </c>
      <c r="V31" s="42"/>
    </row>
    <row r="32" spans="1:22" s="27" customFormat="1" ht="13.5" customHeight="1" outlineLevel="4">
      <c r="A32" s="129"/>
      <c r="B32" s="124"/>
      <c r="C32" s="124" t="s">
        <v>101</v>
      </c>
      <c r="D32" s="125">
        <v>4</v>
      </c>
      <c r="E32" s="126" t="e">
        <f>IF(D33&lt;#REF!, "N", "Y")</f>
        <v>#REF!</v>
      </c>
      <c r="F32" s="126">
        <v>10</v>
      </c>
      <c r="G32" s="127"/>
      <c r="H32" s="125" t="s">
        <v>317</v>
      </c>
      <c r="I32" s="128" t="s">
        <v>386</v>
      </c>
      <c r="J32" s="128" t="s">
        <v>309</v>
      </c>
      <c r="K32" s="157">
        <v>6</v>
      </c>
      <c r="L32" s="255">
        <v>1</v>
      </c>
      <c r="M32" s="70">
        <f t="shared" si="0"/>
        <v>0.1</v>
      </c>
      <c r="N32" s="128" t="s">
        <v>386</v>
      </c>
      <c r="O32" s="128" t="s">
        <v>309</v>
      </c>
      <c r="P32" s="157"/>
      <c r="Q32" s="145">
        <v>1</v>
      </c>
      <c r="R32" s="214">
        <f t="shared" si="1"/>
        <v>0.1</v>
      </c>
      <c r="S32" s="230">
        <v>0</v>
      </c>
      <c r="T32" s="201">
        <v>6</v>
      </c>
      <c r="U32" s="125" t="s">
        <v>99</v>
      </c>
      <c r="V32" s="42"/>
    </row>
    <row r="33" spans="1:22" s="27" customFormat="1" ht="13.5" customHeight="1" outlineLevel="4">
      <c r="A33" s="129"/>
      <c r="B33" s="124"/>
      <c r="C33" s="124" t="s">
        <v>400</v>
      </c>
      <c r="D33" s="125">
        <v>4</v>
      </c>
      <c r="E33" s="126" t="e">
        <f>IF(#REF!&lt;D35, "N", "Y")</f>
        <v>#REF!</v>
      </c>
      <c r="F33" s="126">
        <v>10</v>
      </c>
      <c r="G33" s="127"/>
      <c r="H33" s="125" t="s">
        <v>283</v>
      </c>
      <c r="I33" s="128" t="s">
        <v>303</v>
      </c>
      <c r="J33" s="128" t="s">
        <v>304</v>
      </c>
      <c r="K33" s="157">
        <v>9</v>
      </c>
      <c r="L33" s="255">
        <v>1</v>
      </c>
      <c r="M33" s="70">
        <f t="shared" si="0"/>
        <v>0.1</v>
      </c>
      <c r="N33" s="128" t="s">
        <v>303</v>
      </c>
      <c r="O33" s="128" t="s">
        <v>304</v>
      </c>
      <c r="P33" s="157"/>
      <c r="Q33" s="145">
        <v>1</v>
      </c>
      <c r="R33" s="214">
        <f t="shared" si="1"/>
        <v>0.1</v>
      </c>
      <c r="S33" s="230">
        <v>0</v>
      </c>
      <c r="T33" s="201">
        <v>7</v>
      </c>
      <c r="U33" s="125" t="s">
        <v>99</v>
      </c>
      <c r="V33" s="42"/>
    </row>
    <row r="34" spans="1:22" s="123" customFormat="1" ht="13.5" customHeight="1" outlineLevel="4">
      <c r="A34" s="129"/>
      <c r="B34" s="124"/>
      <c r="C34" s="124" t="s">
        <v>312</v>
      </c>
      <c r="D34" s="125">
        <v>4</v>
      </c>
      <c r="E34" s="126"/>
      <c r="F34" s="126">
        <v>10</v>
      </c>
      <c r="G34" s="127"/>
      <c r="H34" s="125" t="s">
        <v>318</v>
      </c>
      <c r="I34" s="128" t="s">
        <v>303</v>
      </c>
      <c r="J34" s="128" t="s">
        <v>304</v>
      </c>
      <c r="K34" s="157">
        <v>9</v>
      </c>
      <c r="L34" s="255">
        <v>1</v>
      </c>
      <c r="M34" s="70">
        <f t="shared" si="0"/>
        <v>0.1</v>
      </c>
      <c r="N34" s="128" t="s">
        <v>303</v>
      </c>
      <c r="O34" s="128" t="s">
        <v>304</v>
      </c>
      <c r="P34" s="157"/>
      <c r="Q34" s="145">
        <v>1</v>
      </c>
      <c r="R34" s="214">
        <f t="shared" si="1"/>
        <v>0.1</v>
      </c>
      <c r="S34" s="230">
        <v>0</v>
      </c>
      <c r="T34" s="201">
        <v>8</v>
      </c>
      <c r="U34" s="125" t="s">
        <v>99</v>
      </c>
      <c r="V34" s="133"/>
    </row>
    <row r="35" spans="1:22" s="123" customFormat="1" ht="13.5" customHeight="1" outlineLevel="4">
      <c r="A35" s="129"/>
      <c r="B35" s="124" t="s">
        <v>23</v>
      </c>
      <c r="C35" s="135"/>
      <c r="D35" s="131">
        <v>3</v>
      </c>
      <c r="E35" s="126" t="s">
        <v>42</v>
      </c>
      <c r="F35" s="142">
        <v>33.5</v>
      </c>
      <c r="G35" s="132" t="s">
        <v>54</v>
      </c>
      <c r="H35" s="131"/>
      <c r="I35" s="128" t="s">
        <v>414</v>
      </c>
      <c r="J35" s="119" t="s">
        <v>391</v>
      </c>
      <c r="K35" s="157">
        <v>26</v>
      </c>
      <c r="L35" s="120"/>
      <c r="M35" s="70">
        <f t="shared" si="0"/>
        <v>0</v>
      </c>
      <c r="N35" s="128" t="s">
        <v>414</v>
      </c>
      <c r="O35" s="119" t="s">
        <v>391</v>
      </c>
      <c r="P35" s="157">
        <v>3</v>
      </c>
      <c r="Q35" s="145">
        <v>1</v>
      </c>
      <c r="R35" s="214">
        <f t="shared" si="1"/>
        <v>0.33500000000000002</v>
      </c>
      <c r="S35" s="230">
        <v>0</v>
      </c>
      <c r="T35" s="201">
        <v>9</v>
      </c>
      <c r="U35" s="125" t="s">
        <v>99</v>
      </c>
      <c r="V35" s="133"/>
    </row>
    <row r="36" spans="1:22" s="156" customFormat="1" ht="12.75" customHeight="1" outlineLevel="4">
      <c r="A36" s="226"/>
      <c r="B36" s="228"/>
      <c r="C36" s="211" t="s">
        <v>313</v>
      </c>
      <c r="D36" s="154">
        <v>4</v>
      </c>
      <c r="E36" s="232" t="s">
        <v>42</v>
      </c>
      <c r="F36" s="181">
        <f>SUM(F37:F62)</f>
        <v>105.80000000000004</v>
      </c>
      <c r="G36" s="182"/>
      <c r="H36" s="154"/>
      <c r="I36" s="128" t="s">
        <v>414</v>
      </c>
      <c r="J36" s="128" t="s">
        <v>422</v>
      </c>
      <c r="K36" s="157">
        <v>25</v>
      </c>
      <c r="L36" s="255">
        <v>1</v>
      </c>
      <c r="M36" s="70">
        <f t="shared" si="0"/>
        <v>1.0580000000000005</v>
      </c>
      <c r="N36" s="128" t="s">
        <v>414</v>
      </c>
      <c r="O36" s="128" t="s">
        <v>422</v>
      </c>
      <c r="P36" s="233"/>
      <c r="Q36" s="145">
        <v>1</v>
      </c>
      <c r="R36" s="214">
        <f t="shared" si="1"/>
        <v>1.0580000000000005</v>
      </c>
      <c r="S36" s="230">
        <v>0</v>
      </c>
      <c r="T36" s="201">
        <v>1</v>
      </c>
      <c r="U36" s="125" t="s">
        <v>99</v>
      </c>
      <c r="V36" s="167"/>
    </row>
    <row r="37" spans="1:22" s="235" customFormat="1" ht="13.5" customHeight="1" outlineLevel="4">
      <c r="A37" s="226"/>
      <c r="B37" s="228"/>
      <c r="C37" s="228" t="s">
        <v>320</v>
      </c>
      <c r="D37" s="229">
        <v>5</v>
      </c>
      <c r="E37" s="232" t="s">
        <v>35</v>
      </c>
      <c r="F37" s="247">
        <v>3.9</v>
      </c>
      <c r="G37" s="183"/>
      <c r="H37" s="229" t="s">
        <v>319</v>
      </c>
      <c r="I37" s="128" t="s">
        <v>414</v>
      </c>
      <c r="J37" s="128" t="s">
        <v>304</v>
      </c>
      <c r="K37" s="233">
        <v>2</v>
      </c>
      <c r="L37" s="255">
        <v>1</v>
      </c>
      <c r="M37" s="70">
        <f t="shared" si="0"/>
        <v>3.9E-2</v>
      </c>
      <c r="N37" s="128" t="s">
        <v>414</v>
      </c>
      <c r="O37" s="128" t="s">
        <v>304</v>
      </c>
      <c r="P37" s="233"/>
      <c r="Q37" s="145">
        <v>1</v>
      </c>
      <c r="R37" s="214">
        <f t="shared" si="1"/>
        <v>3.9E-2</v>
      </c>
      <c r="S37" s="230">
        <v>0</v>
      </c>
      <c r="T37" s="201">
        <v>1</v>
      </c>
      <c r="U37" s="125" t="s">
        <v>99</v>
      </c>
      <c r="V37" s="234"/>
    </row>
    <row r="38" spans="1:22" s="235" customFormat="1" ht="13.5" customHeight="1" outlineLevel="4">
      <c r="A38" s="226"/>
      <c r="B38" s="228"/>
      <c r="C38" s="123" t="s">
        <v>321</v>
      </c>
      <c r="D38" s="229">
        <v>5</v>
      </c>
      <c r="E38" s="232" t="s">
        <v>35</v>
      </c>
      <c r="F38" s="247">
        <v>3.9</v>
      </c>
      <c r="G38" s="227"/>
      <c r="H38" s="229" t="s">
        <v>319</v>
      </c>
      <c r="I38" s="128" t="s">
        <v>414</v>
      </c>
      <c r="J38" s="128" t="s">
        <v>304</v>
      </c>
      <c r="K38" s="233">
        <v>2</v>
      </c>
      <c r="L38" s="255">
        <v>1</v>
      </c>
      <c r="M38" s="70">
        <f t="shared" si="0"/>
        <v>3.9E-2</v>
      </c>
      <c r="N38" s="128" t="s">
        <v>414</v>
      </c>
      <c r="O38" s="128" t="s">
        <v>304</v>
      </c>
      <c r="P38" s="233"/>
      <c r="Q38" s="145">
        <v>1</v>
      </c>
      <c r="R38" s="214">
        <f t="shared" si="1"/>
        <v>3.9E-2</v>
      </c>
      <c r="S38" s="230">
        <v>0</v>
      </c>
      <c r="T38" s="201">
        <v>1</v>
      </c>
      <c r="U38" s="125" t="s">
        <v>99</v>
      </c>
      <c r="V38" s="234"/>
    </row>
    <row r="39" spans="1:22" s="235" customFormat="1" ht="13.5" customHeight="1" outlineLevel="4">
      <c r="A39" s="226"/>
      <c r="B39" s="228"/>
      <c r="C39" s="228" t="s">
        <v>322</v>
      </c>
      <c r="D39" s="229">
        <v>5</v>
      </c>
      <c r="E39" s="232" t="s">
        <v>35</v>
      </c>
      <c r="F39" s="247">
        <v>4</v>
      </c>
      <c r="G39" s="227"/>
      <c r="H39" s="229" t="s">
        <v>319</v>
      </c>
      <c r="I39" s="128" t="s">
        <v>415</v>
      </c>
      <c r="J39" s="128" t="s">
        <v>415</v>
      </c>
      <c r="K39" s="233">
        <v>1</v>
      </c>
      <c r="L39" s="255">
        <v>1</v>
      </c>
      <c r="M39" s="70">
        <f t="shared" si="0"/>
        <v>0.04</v>
      </c>
      <c r="N39" s="128" t="s">
        <v>415</v>
      </c>
      <c r="O39" s="128" t="s">
        <v>415</v>
      </c>
      <c r="P39" s="233"/>
      <c r="Q39" s="145">
        <v>1</v>
      </c>
      <c r="R39" s="214">
        <f t="shared" si="1"/>
        <v>0.04</v>
      </c>
      <c r="S39" s="230">
        <v>0</v>
      </c>
      <c r="T39" s="201">
        <v>1</v>
      </c>
      <c r="U39" s="125" t="s">
        <v>99</v>
      </c>
      <c r="V39" s="234"/>
    </row>
    <row r="40" spans="1:22" s="235" customFormat="1" ht="13.5" customHeight="1" outlineLevel="4">
      <c r="A40" s="226"/>
      <c r="B40" s="228"/>
      <c r="C40" s="228" t="s">
        <v>323</v>
      </c>
      <c r="D40" s="229">
        <v>5</v>
      </c>
      <c r="E40" s="232" t="s">
        <v>35</v>
      </c>
      <c r="F40" s="247">
        <v>3.9</v>
      </c>
      <c r="G40" s="227"/>
      <c r="H40" s="229" t="s">
        <v>319</v>
      </c>
      <c r="I40" s="128" t="s">
        <v>415</v>
      </c>
      <c r="J40" s="128" t="s">
        <v>415</v>
      </c>
      <c r="K40" s="233">
        <v>1</v>
      </c>
      <c r="L40" s="255">
        <v>1</v>
      </c>
      <c r="M40" s="70">
        <f t="shared" si="0"/>
        <v>3.9E-2</v>
      </c>
      <c r="N40" s="128" t="s">
        <v>415</v>
      </c>
      <c r="O40" s="128" t="s">
        <v>415</v>
      </c>
      <c r="P40" s="233"/>
      <c r="Q40" s="145">
        <v>1</v>
      </c>
      <c r="R40" s="214">
        <f t="shared" si="1"/>
        <v>3.9E-2</v>
      </c>
      <c r="S40" s="230">
        <v>0</v>
      </c>
      <c r="T40" s="201">
        <v>1</v>
      </c>
      <c r="U40" s="125" t="s">
        <v>99</v>
      </c>
      <c r="V40" s="234"/>
    </row>
    <row r="41" spans="1:22" s="235" customFormat="1" ht="13.5" customHeight="1" outlineLevel="4">
      <c r="A41" s="226"/>
      <c r="B41" s="228"/>
      <c r="C41" s="228" t="s">
        <v>324</v>
      </c>
      <c r="D41" s="229">
        <v>5</v>
      </c>
      <c r="E41" s="232" t="s">
        <v>35</v>
      </c>
      <c r="F41" s="247">
        <v>3.9</v>
      </c>
      <c r="G41" s="227"/>
      <c r="H41" s="229" t="s">
        <v>319</v>
      </c>
      <c r="I41" s="128" t="s">
        <v>394</v>
      </c>
      <c r="J41" s="128" t="s">
        <v>394</v>
      </c>
      <c r="K41" s="233">
        <v>1</v>
      </c>
      <c r="L41" s="255">
        <v>1</v>
      </c>
      <c r="M41" s="70">
        <f t="shared" si="0"/>
        <v>3.9E-2</v>
      </c>
      <c r="N41" s="128" t="s">
        <v>394</v>
      </c>
      <c r="O41" s="128" t="s">
        <v>394</v>
      </c>
      <c r="P41" s="233"/>
      <c r="Q41" s="145">
        <v>1</v>
      </c>
      <c r="R41" s="214">
        <f t="shared" si="1"/>
        <v>3.9E-2</v>
      </c>
      <c r="S41" s="230">
        <v>0</v>
      </c>
      <c r="T41" s="201">
        <v>1</v>
      </c>
      <c r="U41" s="125" t="s">
        <v>99</v>
      </c>
      <c r="V41" s="234"/>
    </row>
    <row r="42" spans="1:22" s="235" customFormat="1" ht="13.5" customHeight="1" outlineLevel="4">
      <c r="A42" s="226"/>
      <c r="B42" s="228"/>
      <c r="C42" s="228" t="s">
        <v>325</v>
      </c>
      <c r="D42" s="229">
        <v>5</v>
      </c>
      <c r="E42" s="232" t="s">
        <v>35</v>
      </c>
      <c r="F42" s="247">
        <v>3.9</v>
      </c>
      <c r="G42" s="227"/>
      <c r="H42" s="229" t="s">
        <v>319</v>
      </c>
      <c r="I42" s="128" t="s">
        <v>394</v>
      </c>
      <c r="J42" s="128" t="s">
        <v>394</v>
      </c>
      <c r="K42" s="233">
        <v>1</v>
      </c>
      <c r="L42" s="255">
        <v>1</v>
      </c>
      <c r="M42" s="70">
        <f t="shared" si="0"/>
        <v>3.9E-2</v>
      </c>
      <c r="N42" s="128" t="s">
        <v>394</v>
      </c>
      <c r="O42" s="128" t="s">
        <v>394</v>
      </c>
      <c r="P42" s="233"/>
      <c r="Q42" s="145">
        <v>1</v>
      </c>
      <c r="R42" s="214">
        <f t="shared" si="1"/>
        <v>3.9E-2</v>
      </c>
      <c r="S42" s="230">
        <v>0</v>
      </c>
      <c r="T42" s="201">
        <v>1</v>
      </c>
      <c r="U42" s="125" t="s">
        <v>99</v>
      </c>
      <c r="V42" s="234"/>
    </row>
    <row r="43" spans="1:22" s="235" customFormat="1" ht="13.5" customHeight="1" outlineLevel="4">
      <c r="A43" s="226"/>
      <c r="B43" s="228"/>
      <c r="C43" s="228" t="s">
        <v>326</v>
      </c>
      <c r="D43" s="229">
        <v>5</v>
      </c>
      <c r="E43" s="232" t="s">
        <v>35</v>
      </c>
      <c r="F43" s="247">
        <v>3.9</v>
      </c>
      <c r="G43" s="227"/>
      <c r="H43" s="229" t="s">
        <v>319</v>
      </c>
      <c r="I43" s="128" t="s">
        <v>417</v>
      </c>
      <c r="J43" s="128" t="s">
        <v>417</v>
      </c>
      <c r="K43" s="233">
        <v>1</v>
      </c>
      <c r="L43" s="255">
        <v>1</v>
      </c>
      <c r="M43" s="70">
        <f t="shared" si="0"/>
        <v>3.9E-2</v>
      </c>
      <c r="N43" s="128" t="s">
        <v>417</v>
      </c>
      <c r="O43" s="128" t="s">
        <v>417</v>
      </c>
      <c r="P43" s="233"/>
      <c r="Q43" s="145">
        <v>1</v>
      </c>
      <c r="R43" s="214">
        <f t="shared" si="1"/>
        <v>3.9E-2</v>
      </c>
      <c r="S43" s="230">
        <v>0</v>
      </c>
      <c r="T43" s="201">
        <v>1</v>
      </c>
      <c r="U43" s="125" t="s">
        <v>99</v>
      </c>
      <c r="V43" s="234"/>
    </row>
    <row r="44" spans="1:22" s="235" customFormat="1" ht="13.5" customHeight="1" outlineLevel="4">
      <c r="A44" s="226"/>
      <c r="B44" s="228"/>
      <c r="C44" s="228" t="s">
        <v>327</v>
      </c>
      <c r="D44" s="229">
        <v>5</v>
      </c>
      <c r="E44" s="232" t="s">
        <v>35</v>
      </c>
      <c r="F44" s="247">
        <v>3.9</v>
      </c>
      <c r="G44" s="227"/>
      <c r="H44" s="229" t="s">
        <v>319</v>
      </c>
      <c r="I44" s="128" t="s">
        <v>417</v>
      </c>
      <c r="J44" s="128" t="s">
        <v>417</v>
      </c>
      <c r="K44" s="233">
        <v>1</v>
      </c>
      <c r="L44" s="255">
        <v>1</v>
      </c>
      <c r="M44" s="70">
        <f t="shared" si="0"/>
        <v>3.9E-2</v>
      </c>
      <c r="N44" s="128" t="s">
        <v>417</v>
      </c>
      <c r="O44" s="128" t="s">
        <v>417</v>
      </c>
      <c r="P44" s="233"/>
      <c r="Q44" s="145">
        <v>1</v>
      </c>
      <c r="R44" s="214">
        <f t="shared" si="1"/>
        <v>3.9E-2</v>
      </c>
      <c r="S44" s="230">
        <v>0</v>
      </c>
      <c r="T44" s="201">
        <v>1</v>
      </c>
      <c r="U44" s="125" t="s">
        <v>99</v>
      </c>
      <c r="V44" s="234"/>
    </row>
    <row r="45" spans="1:22" s="235" customFormat="1" ht="13.5" customHeight="1" outlineLevel="4">
      <c r="A45" s="226"/>
      <c r="B45" s="228"/>
      <c r="C45" s="228" t="s">
        <v>328</v>
      </c>
      <c r="D45" s="229">
        <v>5</v>
      </c>
      <c r="E45" s="232" t="s">
        <v>35</v>
      </c>
      <c r="F45" s="247">
        <v>4</v>
      </c>
      <c r="G45" s="227"/>
      <c r="H45" s="229" t="s">
        <v>319</v>
      </c>
      <c r="I45" s="128" t="s">
        <v>416</v>
      </c>
      <c r="J45" s="128" t="s">
        <v>418</v>
      </c>
      <c r="K45" s="233">
        <v>5</v>
      </c>
      <c r="L45" s="255">
        <v>1</v>
      </c>
      <c r="M45" s="70">
        <f t="shared" si="0"/>
        <v>0.04</v>
      </c>
      <c r="N45" s="128" t="s">
        <v>416</v>
      </c>
      <c r="O45" s="128" t="s">
        <v>418</v>
      </c>
      <c r="P45" s="233"/>
      <c r="Q45" s="145">
        <v>1</v>
      </c>
      <c r="R45" s="214">
        <f t="shared" si="1"/>
        <v>0.04</v>
      </c>
      <c r="S45" s="230">
        <v>0</v>
      </c>
      <c r="T45" s="201">
        <v>1</v>
      </c>
      <c r="U45" s="125" t="s">
        <v>99</v>
      </c>
      <c r="V45" s="234"/>
    </row>
    <row r="46" spans="1:22" s="235" customFormat="1" ht="13.5" customHeight="1" outlineLevel="4">
      <c r="A46" s="226"/>
      <c r="B46" s="228"/>
      <c r="C46" s="228" t="s">
        <v>329</v>
      </c>
      <c r="D46" s="229">
        <v>5</v>
      </c>
      <c r="E46" s="232" t="s">
        <v>35</v>
      </c>
      <c r="F46" s="247">
        <v>3.9</v>
      </c>
      <c r="G46" s="227"/>
      <c r="H46" s="229" t="s">
        <v>319</v>
      </c>
      <c r="I46" s="128" t="s">
        <v>416</v>
      </c>
      <c r="J46" s="128" t="s">
        <v>418</v>
      </c>
      <c r="K46" s="233">
        <v>5</v>
      </c>
      <c r="L46" s="255">
        <v>1</v>
      </c>
      <c r="M46" s="70">
        <f t="shared" si="0"/>
        <v>3.9E-2</v>
      </c>
      <c r="N46" s="128" t="s">
        <v>416</v>
      </c>
      <c r="O46" s="128" t="s">
        <v>418</v>
      </c>
      <c r="P46" s="233"/>
      <c r="Q46" s="145">
        <v>1</v>
      </c>
      <c r="R46" s="214">
        <f t="shared" si="1"/>
        <v>3.9E-2</v>
      </c>
      <c r="S46" s="230">
        <v>0</v>
      </c>
      <c r="T46" s="201">
        <v>1</v>
      </c>
      <c r="U46" s="125" t="s">
        <v>99</v>
      </c>
      <c r="V46" s="234"/>
    </row>
    <row r="47" spans="1:22" s="235" customFormat="1" ht="13.5" customHeight="1" outlineLevel="4">
      <c r="A47" s="226"/>
      <c r="B47" s="228"/>
      <c r="C47" s="228" t="s">
        <v>330</v>
      </c>
      <c r="D47" s="229">
        <v>5</v>
      </c>
      <c r="E47" s="232" t="s">
        <v>35</v>
      </c>
      <c r="F47" s="247">
        <v>3.9</v>
      </c>
      <c r="G47" s="227"/>
      <c r="H47" s="229" t="s">
        <v>319</v>
      </c>
      <c r="I47" s="128" t="s">
        <v>416</v>
      </c>
      <c r="J47" s="128" t="s">
        <v>418</v>
      </c>
      <c r="K47" s="233">
        <v>5</v>
      </c>
      <c r="L47" s="255">
        <v>1</v>
      </c>
      <c r="M47" s="70">
        <f t="shared" si="0"/>
        <v>3.9E-2</v>
      </c>
      <c r="N47" s="128" t="s">
        <v>416</v>
      </c>
      <c r="O47" s="128" t="s">
        <v>418</v>
      </c>
      <c r="P47" s="233"/>
      <c r="Q47" s="145">
        <v>1</v>
      </c>
      <c r="R47" s="214">
        <f t="shared" si="1"/>
        <v>3.9E-2</v>
      </c>
      <c r="S47" s="230">
        <v>0</v>
      </c>
      <c r="T47" s="201">
        <v>1</v>
      </c>
      <c r="U47" s="125" t="s">
        <v>99</v>
      </c>
      <c r="V47" s="234"/>
    </row>
    <row r="48" spans="1:22" s="235" customFormat="1" ht="13.5" customHeight="1" outlineLevel="4">
      <c r="A48" s="226"/>
      <c r="B48" s="228"/>
      <c r="C48" s="228" t="s">
        <v>331</v>
      </c>
      <c r="D48" s="229">
        <v>5</v>
      </c>
      <c r="E48" s="232" t="s">
        <v>35</v>
      </c>
      <c r="F48" s="247">
        <v>3.9</v>
      </c>
      <c r="G48" s="227"/>
      <c r="H48" s="229" t="s">
        <v>319</v>
      </c>
      <c r="I48" s="128" t="s">
        <v>416</v>
      </c>
      <c r="J48" s="128" t="s">
        <v>418</v>
      </c>
      <c r="K48" s="233">
        <v>5</v>
      </c>
      <c r="L48" s="255">
        <v>1</v>
      </c>
      <c r="M48" s="70">
        <f t="shared" si="0"/>
        <v>3.9E-2</v>
      </c>
      <c r="N48" s="128" t="s">
        <v>416</v>
      </c>
      <c r="O48" s="128" t="s">
        <v>418</v>
      </c>
      <c r="P48" s="233"/>
      <c r="Q48" s="145">
        <v>1</v>
      </c>
      <c r="R48" s="214">
        <f t="shared" si="1"/>
        <v>3.9E-2</v>
      </c>
      <c r="S48" s="230">
        <v>0</v>
      </c>
      <c r="T48" s="201">
        <v>1</v>
      </c>
      <c r="U48" s="125" t="s">
        <v>99</v>
      </c>
      <c r="V48" s="234"/>
    </row>
    <row r="49" spans="1:22" s="235" customFormat="1" ht="13.5" customHeight="1" outlineLevel="4">
      <c r="A49" s="226"/>
      <c r="B49" s="228"/>
      <c r="C49" s="228" t="s">
        <v>332</v>
      </c>
      <c r="D49" s="229">
        <v>5</v>
      </c>
      <c r="E49" s="232" t="s">
        <v>35</v>
      </c>
      <c r="F49" s="247">
        <v>3.9</v>
      </c>
      <c r="G49" s="227"/>
      <c r="H49" s="229" t="s">
        <v>319</v>
      </c>
      <c r="I49" s="128" t="s">
        <v>416</v>
      </c>
      <c r="J49" s="128" t="s">
        <v>418</v>
      </c>
      <c r="K49" s="233">
        <v>5</v>
      </c>
      <c r="L49" s="255">
        <v>1</v>
      </c>
      <c r="M49" s="70">
        <f t="shared" si="0"/>
        <v>3.9E-2</v>
      </c>
      <c r="N49" s="128" t="s">
        <v>416</v>
      </c>
      <c r="O49" s="128" t="s">
        <v>418</v>
      </c>
      <c r="P49" s="233"/>
      <c r="Q49" s="145">
        <v>1</v>
      </c>
      <c r="R49" s="214">
        <f t="shared" si="1"/>
        <v>3.9E-2</v>
      </c>
      <c r="S49" s="230">
        <v>0</v>
      </c>
      <c r="T49" s="201">
        <v>1</v>
      </c>
      <c r="U49" s="125" t="s">
        <v>99</v>
      </c>
      <c r="V49" s="234"/>
    </row>
    <row r="50" spans="1:22" s="235" customFormat="1" ht="13.5" customHeight="1" outlineLevel="4">
      <c r="A50" s="226"/>
      <c r="B50" s="228"/>
      <c r="C50" s="228" t="s">
        <v>333</v>
      </c>
      <c r="D50" s="229">
        <v>5</v>
      </c>
      <c r="E50" s="232" t="s">
        <v>35</v>
      </c>
      <c r="F50" s="247">
        <v>3.9</v>
      </c>
      <c r="G50" s="227"/>
      <c r="H50" s="229" t="s">
        <v>319</v>
      </c>
      <c r="I50" s="128" t="s">
        <v>416</v>
      </c>
      <c r="J50" s="128" t="s">
        <v>418</v>
      </c>
      <c r="K50" s="233">
        <v>5</v>
      </c>
      <c r="L50" s="255">
        <v>1</v>
      </c>
      <c r="M50" s="70">
        <f t="shared" si="0"/>
        <v>3.9E-2</v>
      </c>
      <c r="N50" s="128" t="s">
        <v>416</v>
      </c>
      <c r="O50" s="128" t="s">
        <v>418</v>
      </c>
      <c r="P50" s="233"/>
      <c r="Q50" s="145">
        <v>1</v>
      </c>
      <c r="R50" s="214">
        <f t="shared" si="1"/>
        <v>3.9E-2</v>
      </c>
      <c r="S50" s="230">
        <v>0</v>
      </c>
      <c r="T50" s="201">
        <v>1</v>
      </c>
      <c r="U50" s="125" t="s">
        <v>99</v>
      </c>
      <c r="V50" s="234"/>
    </row>
    <row r="51" spans="1:22" s="235" customFormat="1" ht="13.5" customHeight="1" outlineLevel="4">
      <c r="A51" s="226"/>
      <c r="B51" s="228"/>
      <c r="C51" s="228" t="s">
        <v>334</v>
      </c>
      <c r="D51" s="229">
        <v>5</v>
      </c>
      <c r="E51" s="232" t="s">
        <v>35</v>
      </c>
      <c r="F51" s="247">
        <v>5.2</v>
      </c>
      <c r="G51" s="227"/>
      <c r="H51" s="229" t="s">
        <v>319</v>
      </c>
      <c r="I51" s="128" t="s">
        <v>416</v>
      </c>
      <c r="J51" s="128" t="s">
        <v>418</v>
      </c>
      <c r="K51" s="233">
        <v>5</v>
      </c>
      <c r="L51" s="255">
        <v>1</v>
      </c>
      <c r="M51" s="70">
        <f t="shared" si="0"/>
        <v>5.2000000000000005E-2</v>
      </c>
      <c r="N51" s="128" t="s">
        <v>416</v>
      </c>
      <c r="O51" s="128" t="s">
        <v>418</v>
      </c>
      <c r="P51" s="233"/>
      <c r="Q51" s="145">
        <v>1</v>
      </c>
      <c r="R51" s="214">
        <f t="shared" si="1"/>
        <v>5.2000000000000005E-2</v>
      </c>
      <c r="S51" s="230">
        <v>0</v>
      </c>
      <c r="T51" s="201">
        <v>1</v>
      </c>
      <c r="U51" s="125" t="s">
        <v>99</v>
      </c>
      <c r="V51" s="234"/>
    </row>
    <row r="52" spans="1:22" s="235" customFormat="1" ht="13.5" customHeight="1" outlineLevel="4">
      <c r="A52" s="226"/>
      <c r="B52" s="228"/>
      <c r="C52" s="228" t="s">
        <v>335</v>
      </c>
      <c r="D52" s="229">
        <v>5</v>
      </c>
      <c r="E52" s="232" t="s">
        <v>35</v>
      </c>
      <c r="F52" s="247">
        <v>4</v>
      </c>
      <c r="G52" s="227"/>
      <c r="H52" s="229" t="s">
        <v>319</v>
      </c>
      <c r="I52" s="128" t="s">
        <v>419</v>
      </c>
      <c r="J52" s="128" t="s">
        <v>420</v>
      </c>
      <c r="K52" s="233">
        <v>5</v>
      </c>
      <c r="L52" s="255">
        <v>1</v>
      </c>
      <c r="M52" s="70">
        <f t="shared" si="0"/>
        <v>0.04</v>
      </c>
      <c r="N52" s="128" t="s">
        <v>419</v>
      </c>
      <c r="O52" s="128" t="s">
        <v>420</v>
      </c>
      <c r="P52" s="233"/>
      <c r="Q52" s="145">
        <v>1</v>
      </c>
      <c r="R52" s="214">
        <f t="shared" si="1"/>
        <v>0.04</v>
      </c>
      <c r="S52" s="230">
        <v>0</v>
      </c>
      <c r="T52" s="201">
        <v>1</v>
      </c>
      <c r="U52" s="125" t="s">
        <v>99</v>
      </c>
      <c r="V52" s="234"/>
    </row>
    <row r="53" spans="1:22" s="235" customFormat="1" ht="13.5" customHeight="1" outlineLevel="4">
      <c r="A53" s="226"/>
      <c r="B53" s="228"/>
      <c r="C53" s="228" t="s">
        <v>336</v>
      </c>
      <c r="D53" s="229">
        <v>5</v>
      </c>
      <c r="E53" s="232" t="s">
        <v>35</v>
      </c>
      <c r="F53" s="247">
        <v>4</v>
      </c>
      <c r="G53" s="227"/>
      <c r="H53" s="229" t="s">
        <v>319</v>
      </c>
      <c r="I53" s="128" t="s">
        <v>419</v>
      </c>
      <c r="J53" s="128" t="s">
        <v>420</v>
      </c>
      <c r="K53" s="233">
        <v>5</v>
      </c>
      <c r="L53" s="255">
        <v>1</v>
      </c>
      <c r="M53" s="70">
        <f t="shared" si="0"/>
        <v>0.04</v>
      </c>
      <c r="N53" s="128" t="s">
        <v>419</v>
      </c>
      <c r="O53" s="128" t="s">
        <v>420</v>
      </c>
      <c r="P53" s="233"/>
      <c r="Q53" s="145">
        <v>1</v>
      </c>
      <c r="R53" s="214">
        <f t="shared" si="1"/>
        <v>0.04</v>
      </c>
      <c r="S53" s="230">
        <v>0</v>
      </c>
      <c r="T53" s="201">
        <v>1</v>
      </c>
      <c r="U53" s="125" t="s">
        <v>99</v>
      </c>
      <c r="V53" s="234"/>
    </row>
    <row r="54" spans="1:22" s="235" customFormat="1" ht="13.5" customHeight="1" outlineLevel="4">
      <c r="A54" s="226"/>
      <c r="B54" s="228"/>
      <c r="C54" s="228" t="s">
        <v>337</v>
      </c>
      <c r="D54" s="229">
        <v>5</v>
      </c>
      <c r="E54" s="232" t="s">
        <v>35</v>
      </c>
      <c r="F54" s="247">
        <v>5.2</v>
      </c>
      <c r="G54" s="227"/>
      <c r="H54" s="229" t="s">
        <v>319</v>
      </c>
      <c r="I54" s="128" t="s">
        <v>419</v>
      </c>
      <c r="J54" s="128" t="s">
        <v>420</v>
      </c>
      <c r="K54" s="233">
        <v>5</v>
      </c>
      <c r="L54" s="255">
        <v>1</v>
      </c>
      <c r="M54" s="70">
        <f t="shared" si="0"/>
        <v>5.2000000000000005E-2</v>
      </c>
      <c r="N54" s="128" t="s">
        <v>419</v>
      </c>
      <c r="O54" s="128" t="s">
        <v>420</v>
      </c>
      <c r="P54" s="233"/>
      <c r="Q54" s="145">
        <v>1</v>
      </c>
      <c r="R54" s="214">
        <f t="shared" si="1"/>
        <v>5.2000000000000005E-2</v>
      </c>
      <c r="S54" s="230">
        <v>0</v>
      </c>
      <c r="T54" s="201">
        <v>1</v>
      </c>
      <c r="U54" s="125" t="s">
        <v>99</v>
      </c>
      <c r="V54" s="234"/>
    </row>
    <row r="55" spans="1:22" s="235" customFormat="1" ht="13.5" customHeight="1" outlineLevel="4">
      <c r="A55" s="226"/>
      <c r="B55" s="228"/>
      <c r="C55" s="228" t="s">
        <v>338</v>
      </c>
      <c r="D55" s="229">
        <v>5</v>
      </c>
      <c r="E55" s="232" t="s">
        <v>35</v>
      </c>
      <c r="F55" s="247">
        <v>4</v>
      </c>
      <c r="G55" s="227"/>
      <c r="H55" s="229" t="s">
        <v>319</v>
      </c>
      <c r="I55" s="128" t="s">
        <v>419</v>
      </c>
      <c r="J55" s="128" t="s">
        <v>420</v>
      </c>
      <c r="K55" s="233">
        <v>5</v>
      </c>
      <c r="L55" s="255">
        <v>1</v>
      </c>
      <c r="M55" s="70">
        <f t="shared" si="0"/>
        <v>0.04</v>
      </c>
      <c r="N55" s="128" t="s">
        <v>419</v>
      </c>
      <c r="O55" s="128" t="s">
        <v>420</v>
      </c>
      <c r="P55" s="233"/>
      <c r="Q55" s="145">
        <v>1</v>
      </c>
      <c r="R55" s="214">
        <f t="shared" si="1"/>
        <v>0.04</v>
      </c>
      <c r="S55" s="230">
        <v>0</v>
      </c>
      <c r="T55" s="201">
        <v>1</v>
      </c>
      <c r="U55" s="125" t="s">
        <v>99</v>
      </c>
      <c r="V55" s="234"/>
    </row>
    <row r="56" spans="1:22" s="235" customFormat="1" ht="13.5" customHeight="1" outlineLevel="4">
      <c r="A56" s="226"/>
      <c r="B56" s="228"/>
      <c r="C56" s="228" t="s">
        <v>339</v>
      </c>
      <c r="D56" s="229">
        <v>5</v>
      </c>
      <c r="E56" s="232" t="s">
        <v>35</v>
      </c>
      <c r="F56" s="247">
        <v>3.9</v>
      </c>
      <c r="G56" s="227"/>
      <c r="H56" s="229" t="s">
        <v>319</v>
      </c>
      <c r="I56" s="128" t="s">
        <v>419</v>
      </c>
      <c r="J56" s="128" t="s">
        <v>420</v>
      </c>
      <c r="K56" s="233">
        <v>5</v>
      </c>
      <c r="L56" s="255">
        <v>1</v>
      </c>
      <c r="M56" s="70">
        <f t="shared" si="0"/>
        <v>3.9E-2</v>
      </c>
      <c r="N56" s="128" t="s">
        <v>419</v>
      </c>
      <c r="O56" s="128" t="s">
        <v>420</v>
      </c>
      <c r="P56" s="233"/>
      <c r="Q56" s="145">
        <v>1</v>
      </c>
      <c r="R56" s="214">
        <f t="shared" si="1"/>
        <v>3.9E-2</v>
      </c>
      <c r="S56" s="230">
        <v>0</v>
      </c>
      <c r="T56" s="201">
        <v>1</v>
      </c>
      <c r="U56" s="125" t="s">
        <v>99</v>
      </c>
      <c r="V56" s="234"/>
    </row>
    <row r="57" spans="1:22" s="235" customFormat="1" ht="13.5" customHeight="1" outlineLevel="4">
      <c r="A57" s="226"/>
      <c r="B57" s="228"/>
      <c r="C57" s="228" t="s">
        <v>340</v>
      </c>
      <c r="D57" s="229">
        <v>5</v>
      </c>
      <c r="E57" s="232" t="s">
        <v>35</v>
      </c>
      <c r="F57" s="247">
        <v>3.9</v>
      </c>
      <c r="G57" s="227"/>
      <c r="H57" s="229" t="s">
        <v>319</v>
      </c>
      <c r="I57" s="128" t="s">
        <v>419</v>
      </c>
      <c r="J57" s="128" t="s">
        <v>420</v>
      </c>
      <c r="K57" s="233">
        <v>5</v>
      </c>
      <c r="L57" s="255">
        <v>1</v>
      </c>
      <c r="M57" s="70">
        <f t="shared" si="0"/>
        <v>3.9E-2</v>
      </c>
      <c r="N57" s="128" t="s">
        <v>419</v>
      </c>
      <c r="O57" s="128" t="s">
        <v>420</v>
      </c>
      <c r="P57" s="233"/>
      <c r="Q57" s="145">
        <v>1</v>
      </c>
      <c r="R57" s="214">
        <f t="shared" si="1"/>
        <v>3.9E-2</v>
      </c>
      <c r="S57" s="230">
        <v>0</v>
      </c>
      <c r="T57" s="201">
        <v>1</v>
      </c>
      <c r="U57" s="125" t="s">
        <v>99</v>
      </c>
      <c r="V57" s="234"/>
    </row>
    <row r="58" spans="1:22" s="235" customFormat="1" ht="13.5" customHeight="1" outlineLevel="4">
      <c r="A58" s="226"/>
      <c r="B58" s="228"/>
      <c r="C58" s="228" t="s">
        <v>341</v>
      </c>
      <c r="D58" s="229">
        <v>5</v>
      </c>
      <c r="E58" s="232" t="s">
        <v>35</v>
      </c>
      <c r="F58" s="247">
        <v>3.9</v>
      </c>
      <c r="G58" s="227"/>
      <c r="H58" s="229" t="s">
        <v>319</v>
      </c>
      <c r="I58" s="128" t="s">
        <v>419</v>
      </c>
      <c r="J58" s="128" t="s">
        <v>420</v>
      </c>
      <c r="K58" s="233">
        <v>5</v>
      </c>
      <c r="L58" s="255">
        <v>1</v>
      </c>
      <c r="M58" s="70">
        <f t="shared" si="0"/>
        <v>3.9E-2</v>
      </c>
      <c r="N58" s="128" t="s">
        <v>419</v>
      </c>
      <c r="O58" s="128" t="s">
        <v>420</v>
      </c>
      <c r="P58" s="233"/>
      <c r="Q58" s="145">
        <v>1</v>
      </c>
      <c r="R58" s="214">
        <f t="shared" si="1"/>
        <v>3.9E-2</v>
      </c>
      <c r="S58" s="230">
        <v>0</v>
      </c>
      <c r="T58" s="201">
        <v>1</v>
      </c>
      <c r="U58" s="125" t="s">
        <v>99</v>
      </c>
      <c r="V58" s="234"/>
    </row>
    <row r="59" spans="1:22" s="235" customFormat="1" ht="13.5" customHeight="1" outlineLevel="4">
      <c r="A59" s="226"/>
      <c r="B59" s="228"/>
      <c r="C59" s="228" t="s">
        <v>342</v>
      </c>
      <c r="D59" s="229">
        <v>5</v>
      </c>
      <c r="E59" s="232" t="s">
        <v>35</v>
      </c>
      <c r="F59" s="247">
        <v>5.2</v>
      </c>
      <c r="G59" s="227"/>
      <c r="H59" s="229" t="s">
        <v>319</v>
      </c>
      <c r="I59" s="128" t="s">
        <v>419</v>
      </c>
      <c r="J59" s="128" t="s">
        <v>420</v>
      </c>
      <c r="K59" s="233">
        <v>5</v>
      </c>
      <c r="L59" s="255">
        <v>1</v>
      </c>
      <c r="M59" s="70">
        <f t="shared" si="0"/>
        <v>5.2000000000000005E-2</v>
      </c>
      <c r="N59" s="128" t="s">
        <v>419</v>
      </c>
      <c r="O59" s="128" t="s">
        <v>420</v>
      </c>
      <c r="P59" s="233"/>
      <c r="Q59" s="145">
        <v>1</v>
      </c>
      <c r="R59" s="214">
        <f t="shared" si="1"/>
        <v>5.2000000000000005E-2</v>
      </c>
      <c r="S59" s="230">
        <v>0</v>
      </c>
      <c r="T59" s="201">
        <v>1</v>
      </c>
      <c r="U59" s="125" t="s">
        <v>99</v>
      </c>
      <c r="V59" s="234"/>
    </row>
    <row r="60" spans="1:22" s="235" customFormat="1" ht="13.5" customHeight="1" outlineLevel="4">
      <c r="A60" s="226"/>
      <c r="B60" s="228"/>
      <c r="C60" s="228" t="s">
        <v>343</v>
      </c>
      <c r="D60" s="229">
        <v>5</v>
      </c>
      <c r="E60" s="232" t="s">
        <v>35</v>
      </c>
      <c r="F60" s="247">
        <v>3.9</v>
      </c>
      <c r="G60" s="227"/>
      <c r="H60" s="229" t="s">
        <v>319</v>
      </c>
      <c r="I60" s="128" t="s">
        <v>419</v>
      </c>
      <c r="J60" s="128" t="s">
        <v>420</v>
      </c>
      <c r="K60" s="233">
        <v>5</v>
      </c>
      <c r="L60" s="255">
        <v>1</v>
      </c>
      <c r="M60" s="70">
        <f t="shared" si="0"/>
        <v>3.9E-2</v>
      </c>
      <c r="N60" s="128" t="s">
        <v>419</v>
      </c>
      <c r="O60" s="128" t="s">
        <v>420</v>
      </c>
      <c r="P60" s="233"/>
      <c r="Q60" s="145">
        <v>1</v>
      </c>
      <c r="R60" s="214">
        <f t="shared" si="1"/>
        <v>3.9E-2</v>
      </c>
      <c r="S60" s="230">
        <v>0</v>
      </c>
      <c r="T60" s="201">
        <v>1</v>
      </c>
      <c r="U60" s="125" t="s">
        <v>99</v>
      </c>
      <c r="V60" s="234"/>
    </row>
    <row r="61" spans="1:22" s="235" customFormat="1" ht="13.5" customHeight="1" outlineLevel="4">
      <c r="A61" s="226"/>
      <c r="B61" s="228"/>
      <c r="C61" s="228" t="s">
        <v>344</v>
      </c>
      <c r="D61" s="229">
        <v>5</v>
      </c>
      <c r="E61" s="232" t="s">
        <v>35</v>
      </c>
      <c r="F61" s="247">
        <v>3.9</v>
      </c>
      <c r="G61" s="227"/>
      <c r="H61" s="229" t="s">
        <v>319</v>
      </c>
      <c r="I61" s="128" t="s">
        <v>419</v>
      </c>
      <c r="J61" s="128" t="s">
        <v>420</v>
      </c>
      <c r="K61" s="233">
        <v>5</v>
      </c>
      <c r="L61" s="255">
        <v>1</v>
      </c>
      <c r="M61" s="70">
        <f t="shared" si="0"/>
        <v>3.9E-2</v>
      </c>
      <c r="N61" s="128" t="s">
        <v>419</v>
      </c>
      <c r="O61" s="128" t="s">
        <v>420</v>
      </c>
      <c r="P61" s="233"/>
      <c r="Q61" s="145">
        <v>1</v>
      </c>
      <c r="R61" s="214">
        <f t="shared" si="1"/>
        <v>3.9E-2</v>
      </c>
      <c r="S61" s="230">
        <v>0</v>
      </c>
      <c r="T61" s="201">
        <v>1</v>
      </c>
      <c r="U61" s="125" t="s">
        <v>99</v>
      </c>
      <c r="V61" s="234"/>
    </row>
    <row r="62" spans="1:22" s="235" customFormat="1" ht="13.5" customHeight="1" outlineLevel="4">
      <c r="A62" s="226"/>
      <c r="B62" s="228"/>
      <c r="C62" s="228" t="s">
        <v>345</v>
      </c>
      <c r="D62" s="229">
        <v>5</v>
      </c>
      <c r="E62" s="232" t="s">
        <v>35</v>
      </c>
      <c r="F62" s="247">
        <v>3.9</v>
      </c>
      <c r="G62" s="227"/>
      <c r="H62" s="229" t="s">
        <v>319</v>
      </c>
      <c r="I62" s="128" t="s">
        <v>396</v>
      </c>
      <c r="J62" s="128" t="s">
        <v>421</v>
      </c>
      <c r="K62" s="233">
        <v>5</v>
      </c>
      <c r="L62" s="255">
        <v>1</v>
      </c>
      <c r="M62" s="70">
        <f t="shared" si="0"/>
        <v>3.9E-2</v>
      </c>
      <c r="N62" s="128" t="s">
        <v>396</v>
      </c>
      <c r="O62" s="128" t="s">
        <v>421</v>
      </c>
      <c r="P62" s="233"/>
      <c r="Q62" s="145">
        <v>1</v>
      </c>
      <c r="R62" s="214">
        <f t="shared" si="1"/>
        <v>3.9E-2</v>
      </c>
      <c r="S62" s="230">
        <v>0</v>
      </c>
      <c r="T62" s="201">
        <v>1</v>
      </c>
      <c r="U62" s="125" t="s">
        <v>99</v>
      </c>
      <c r="V62" s="234"/>
    </row>
    <row r="63" spans="1:22" s="235" customFormat="1" ht="13.5" customHeight="1" outlineLevel="4">
      <c r="A63" s="226"/>
      <c r="B63" s="228"/>
      <c r="C63" s="228" t="s">
        <v>346</v>
      </c>
      <c r="D63" s="229">
        <v>5</v>
      </c>
      <c r="E63" s="232"/>
      <c r="F63" s="247">
        <v>3.9</v>
      </c>
      <c r="G63" s="227"/>
      <c r="H63" s="229" t="s">
        <v>319</v>
      </c>
      <c r="I63" s="128" t="s">
        <v>396</v>
      </c>
      <c r="J63" s="128" t="s">
        <v>421</v>
      </c>
      <c r="K63" s="233">
        <v>5</v>
      </c>
      <c r="L63" s="255">
        <v>1</v>
      </c>
      <c r="M63" s="70">
        <f t="shared" si="0"/>
        <v>3.9E-2</v>
      </c>
      <c r="N63" s="128" t="s">
        <v>396</v>
      </c>
      <c r="O63" s="128" t="s">
        <v>421</v>
      </c>
      <c r="P63" s="233"/>
      <c r="Q63" s="145">
        <v>1</v>
      </c>
      <c r="R63" s="214">
        <f t="shared" si="1"/>
        <v>3.9E-2</v>
      </c>
      <c r="S63" s="230">
        <v>0</v>
      </c>
      <c r="T63" s="201">
        <v>1</v>
      </c>
      <c r="U63" s="125" t="s">
        <v>99</v>
      </c>
      <c r="V63" s="234"/>
    </row>
    <row r="64" spans="1:22" s="235" customFormat="1" ht="13.5" customHeight="1" outlineLevel="4">
      <c r="A64" s="226"/>
      <c r="B64" s="228"/>
      <c r="C64" s="228" t="s">
        <v>347</v>
      </c>
      <c r="D64" s="229">
        <v>5</v>
      </c>
      <c r="E64" s="232"/>
      <c r="F64" s="247">
        <v>4</v>
      </c>
      <c r="G64" s="227"/>
      <c r="H64" s="229" t="s">
        <v>319</v>
      </c>
      <c r="I64" s="128" t="s">
        <v>396</v>
      </c>
      <c r="J64" s="128" t="s">
        <v>421</v>
      </c>
      <c r="K64" s="233">
        <v>5</v>
      </c>
      <c r="L64" s="255">
        <v>1</v>
      </c>
      <c r="M64" s="70">
        <f t="shared" si="0"/>
        <v>0.04</v>
      </c>
      <c r="N64" s="128" t="s">
        <v>396</v>
      </c>
      <c r="O64" s="128" t="s">
        <v>421</v>
      </c>
      <c r="P64" s="233"/>
      <c r="Q64" s="145">
        <v>1</v>
      </c>
      <c r="R64" s="214">
        <f t="shared" si="1"/>
        <v>0.04</v>
      </c>
      <c r="S64" s="230">
        <v>0</v>
      </c>
      <c r="T64" s="201">
        <v>1</v>
      </c>
      <c r="U64" s="125" t="s">
        <v>99</v>
      </c>
      <c r="V64" s="234"/>
    </row>
    <row r="65" spans="1:22" s="235" customFormat="1" ht="13.5" customHeight="1" outlineLevel="4">
      <c r="A65" s="226"/>
      <c r="B65" s="228"/>
      <c r="C65" s="228" t="s">
        <v>348</v>
      </c>
      <c r="D65" s="229">
        <v>5</v>
      </c>
      <c r="E65" s="232"/>
      <c r="F65" s="247">
        <v>4</v>
      </c>
      <c r="G65" s="227"/>
      <c r="H65" s="229" t="s">
        <v>319</v>
      </c>
      <c r="I65" s="128" t="s">
        <v>396</v>
      </c>
      <c r="J65" s="128" t="s">
        <v>421</v>
      </c>
      <c r="K65" s="233">
        <v>5</v>
      </c>
      <c r="L65" s="255">
        <v>1</v>
      </c>
      <c r="M65" s="70">
        <f t="shared" si="0"/>
        <v>0.04</v>
      </c>
      <c r="N65" s="128" t="s">
        <v>396</v>
      </c>
      <c r="O65" s="128" t="s">
        <v>421</v>
      </c>
      <c r="P65" s="233"/>
      <c r="Q65" s="145">
        <v>1</v>
      </c>
      <c r="R65" s="214">
        <f t="shared" si="1"/>
        <v>0.04</v>
      </c>
      <c r="S65" s="230">
        <v>0</v>
      </c>
      <c r="T65" s="201">
        <v>1</v>
      </c>
      <c r="U65" s="125" t="s">
        <v>99</v>
      </c>
      <c r="V65" s="234"/>
    </row>
    <row r="66" spans="1:22" s="235" customFormat="1" ht="13.5" customHeight="1" outlineLevel="4">
      <c r="A66" s="226"/>
      <c r="B66" s="228"/>
      <c r="C66" s="228" t="s">
        <v>349</v>
      </c>
      <c r="D66" s="229">
        <v>5</v>
      </c>
      <c r="E66" s="232"/>
      <c r="F66" s="247">
        <v>4</v>
      </c>
      <c r="G66" s="227"/>
      <c r="H66" s="229" t="s">
        <v>319</v>
      </c>
      <c r="I66" s="128" t="s">
        <v>396</v>
      </c>
      <c r="J66" s="128" t="s">
        <v>421</v>
      </c>
      <c r="K66" s="233">
        <v>5</v>
      </c>
      <c r="L66" s="255">
        <v>1</v>
      </c>
      <c r="M66" s="70">
        <f t="shared" si="0"/>
        <v>0.04</v>
      </c>
      <c r="N66" s="128" t="s">
        <v>396</v>
      </c>
      <c r="O66" s="128" t="s">
        <v>421</v>
      </c>
      <c r="P66" s="233"/>
      <c r="Q66" s="145">
        <v>1</v>
      </c>
      <c r="R66" s="214">
        <f t="shared" si="1"/>
        <v>0.04</v>
      </c>
      <c r="S66" s="230">
        <v>0</v>
      </c>
      <c r="T66" s="201">
        <v>1</v>
      </c>
      <c r="U66" s="125" t="s">
        <v>99</v>
      </c>
      <c r="V66" s="234"/>
    </row>
    <row r="67" spans="1:22" s="235" customFormat="1" ht="13.5" customHeight="1" outlineLevel="4">
      <c r="A67" s="226"/>
      <c r="B67" s="228"/>
      <c r="C67" s="228" t="s">
        <v>350</v>
      </c>
      <c r="D67" s="229">
        <v>5</v>
      </c>
      <c r="E67" s="232"/>
      <c r="F67" s="247">
        <v>4</v>
      </c>
      <c r="G67" s="227"/>
      <c r="H67" s="229" t="s">
        <v>319</v>
      </c>
      <c r="I67" s="128" t="s">
        <v>396</v>
      </c>
      <c r="J67" s="128" t="s">
        <v>421</v>
      </c>
      <c r="K67" s="233">
        <v>5</v>
      </c>
      <c r="L67" s="255">
        <v>1</v>
      </c>
      <c r="M67" s="70">
        <f t="shared" si="0"/>
        <v>0.04</v>
      </c>
      <c r="N67" s="128" t="s">
        <v>396</v>
      </c>
      <c r="O67" s="128" t="s">
        <v>421</v>
      </c>
      <c r="P67" s="233"/>
      <c r="Q67" s="145">
        <v>1</v>
      </c>
      <c r="R67" s="214">
        <f t="shared" si="1"/>
        <v>0.04</v>
      </c>
      <c r="S67" s="230">
        <v>0</v>
      </c>
      <c r="T67" s="201">
        <v>1</v>
      </c>
      <c r="U67" s="125" t="s">
        <v>99</v>
      </c>
      <c r="V67" s="234"/>
    </row>
    <row r="68" spans="1:22" s="235" customFormat="1" ht="13.5" customHeight="1" outlineLevel="4">
      <c r="A68" s="226"/>
      <c r="B68" s="228"/>
      <c r="C68" s="228" t="s">
        <v>357</v>
      </c>
      <c r="D68" s="229">
        <v>5</v>
      </c>
      <c r="E68" s="232"/>
      <c r="F68" s="247">
        <v>5.2</v>
      </c>
      <c r="G68" s="227"/>
      <c r="H68" s="229" t="s">
        <v>319</v>
      </c>
      <c r="I68" s="128" t="s">
        <v>396</v>
      </c>
      <c r="J68" s="128" t="s">
        <v>421</v>
      </c>
      <c r="K68" s="233">
        <v>5</v>
      </c>
      <c r="L68" s="255">
        <v>1</v>
      </c>
      <c r="M68" s="70">
        <f t="shared" si="0"/>
        <v>5.2000000000000005E-2</v>
      </c>
      <c r="N68" s="128" t="s">
        <v>396</v>
      </c>
      <c r="O68" s="128" t="s">
        <v>421</v>
      </c>
      <c r="P68" s="233"/>
      <c r="Q68" s="145">
        <v>1</v>
      </c>
      <c r="R68" s="214">
        <f t="shared" si="1"/>
        <v>5.2000000000000005E-2</v>
      </c>
      <c r="S68" s="230">
        <v>0</v>
      </c>
      <c r="T68" s="201">
        <v>1</v>
      </c>
      <c r="U68" s="125" t="s">
        <v>99</v>
      </c>
      <c r="V68" s="234"/>
    </row>
    <row r="69" spans="1:22" s="235" customFormat="1" ht="13.5" customHeight="1" outlineLevel="4">
      <c r="A69" s="226"/>
      <c r="B69" s="228"/>
      <c r="C69" s="228" t="s">
        <v>351</v>
      </c>
      <c r="D69" s="229">
        <v>5</v>
      </c>
      <c r="E69" s="232"/>
      <c r="F69" s="247">
        <v>5.2</v>
      </c>
      <c r="G69" s="227"/>
      <c r="H69" s="229" t="s">
        <v>319</v>
      </c>
      <c r="I69" s="128" t="s">
        <v>422</v>
      </c>
      <c r="J69" s="128" t="s">
        <v>422</v>
      </c>
      <c r="K69" s="233">
        <v>1</v>
      </c>
      <c r="L69" s="255">
        <v>1</v>
      </c>
      <c r="M69" s="70">
        <f t="shared" si="0"/>
        <v>5.2000000000000005E-2</v>
      </c>
      <c r="N69" s="128" t="s">
        <v>422</v>
      </c>
      <c r="O69" s="128" t="s">
        <v>422</v>
      </c>
      <c r="P69" s="233"/>
      <c r="Q69" s="145">
        <v>1</v>
      </c>
      <c r="R69" s="214">
        <f t="shared" si="1"/>
        <v>5.2000000000000005E-2</v>
      </c>
      <c r="S69" s="230">
        <v>0</v>
      </c>
      <c r="T69" s="201">
        <v>1</v>
      </c>
      <c r="U69" s="125" t="s">
        <v>99</v>
      </c>
      <c r="V69" s="234"/>
    </row>
    <row r="70" spans="1:22" s="235" customFormat="1" ht="13.5" customHeight="1" outlineLevel="4">
      <c r="A70" s="226"/>
      <c r="B70" s="228"/>
      <c r="C70" s="228" t="s">
        <v>352</v>
      </c>
      <c r="D70" s="229">
        <v>5</v>
      </c>
      <c r="E70" s="232"/>
      <c r="F70" s="247">
        <v>5.2</v>
      </c>
      <c r="G70" s="227"/>
      <c r="H70" s="229" t="s">
        <v>319</v>
      </c>
      <c r="I70" s="128" t="s">
        <v>422</v>
      </c>
      <c r="J70" s="128" t="s">
        <v>422</v>
      </c>
      <c r="K70" s="233">
        <v>1</v>
      </c>
      <c r="L70" s="255">
        <v>1</v>
      </c>
      <c r="M70" s="70">
        <f t="shared" ref="M70:M133" si="4">$F70*L70/100</f>
        <v>5.2000000000000005E-2</v>
      </c>
      <c r="N70" s="128" t="s">
        <v>422</v>
      </c>
      <c r="O70" s="128" t="s">
        <v>422</v>
      </c>
      <c r="P70" s="233"/>
      <c r="Q70" s="145">
        <v>1</v>
      </c>
      <c r="R70" s="214">
        <f t="shared" ref="R70:R133" si="5">$F70*Q70/100</f>
        <v>5.2000000000000005E-2</v>
      </c>
      <c r="S70" s="230">
        <v>0</v>
      </c>
      <c r="T70" s="201">
        <v>1</v>
      </c>
      <c r="U70" s="125" t="s">
        <v>99</v>
      </c>
      <c r="V70" s="234"/>
    </row>
    <row r="71" spans="1:22" s="161" customFormat="1" ht="13.5" customHeight="1" outlineLevel="4">
      <c r="A71" s="226"/>
      <c r="B71" s="184"/>
      <c r="C71" s="209" t="s">
        <v>314</v>
      </c>
      <c r="D71" s="210">
        <v>4</v>
      </c>
      <c r="E71" s="232" t="s">
        <v>42</v>
      </c>
      <c r="F71" s="248">
        <f>SUM(F72:F79)</f>
        <v>135</v>
      </c>
      <c r="G71" s="212"/>
      <c r="H71" s="210"/>
      <c r="I71" s="128" t="s">
        <v>416</v>
      </c>
      <c r="J71" s="128" t="s">
        <v>392</v>
      </c>
      <c r="K71" s="157">
        <v>19</v>
      </c>
      <c r="L71" s="255">
        <v>1</v>
      </c>
      <c r="M71" s="70">
        <f t="shared" si="4"/>
        <v>1.35</v>
      </c>
      <c r="N71" s="128" t="s">
        <v>416</v>
      </c>
      <c r="O71" s="128" t="s">
        <v>392</v>
      </c>
      <c r="P71" s="157">
        <v>19</v>
      </c>
      <c r="Q71" s="145">
        <v>1</v>
      </c>
      <c r="R71" s="214">
        <f t="shared" si="5"/>
        <v>1.35</v>
      </c>
      <c r="S71" s="230">
        <v>0</v>
      </c>
      <c r="T71" s="201">
        <v>1</v>
      </c>
      <c r="U71" s="125" t="s">
        <v>99</v>
      </c>
      <c r="V71" s="167"/>
    </row>
    <row r="72" spans="1:22" s="161" customFormat="1" ht="13.5" customHeight="1" outlineLevel="4">
      <c r="A72" s="226"/>
      <c r="B72" s="168"/>
      <c r="C72" s="228" t="s">
        <v>365</v>
      </c>
      <c r="D72" s="229">
        <v>5</v>
      </c>
      <c r="E72" s="232" t="s">
        <v>41</v>
      </c>
      <c r="F72" s="249">
        <v>16</v>
      </c>
      <c r="G72" s="227"/>
      <c r="H72" s="229" t="s">
        <v>404</v>
      </c>
      <c r="I72" s="128" t="s">
        <v>416</v>
      </c>
      <c r="J72" s="128" t="s">
        <v>418</v>
      </c>
      <c r="K72" s="233">
        <v>5</v>
      </c>
      <c r="L72" s="255">
        <v>1</v>
      </c>
      <c r="M72" s="70">
        <f t="shared" si="4"/>
        <v>0.16</v>
      </c>
      <c r="N72" s="128" t="s">
        <v>416</v>
      </c>
      <c r="O72" s="128" t="s">
        <v>418</v>
      </c>
      <c r="P72" s="233">
        <v>5</v>
      </c>
      <c r="Q72" s="145">
        <v>1</v>
      </c>
      <c r="R72" s="214">
        <f t="shared" si="5"/>
        <v>0.16</v>
      </c>
      <c r="S72" s="230">
        <v>0</v>
      </c>
      <c r="T72" s="201">
        <v>1</v>
      </c>
      <c r="U72" s="125" t="s">
        <v>99</v>
      </c>
      <c r="V72" s="167"/>
    </row>
    <row r="73" spans="1:22" s="161" customFormat="1" ht="13.5" customHeight="1" outlineLevel="4">
      <c r="A73" s="226"/>
      <c r="B73" s="228"/>
      <c r="C73" s="228" t="s">
        <v>366</v>
      </c>
      <c r="D73" s="229">
        <v>5</v>
      </c>
      <c r="E73" s="232" t="s">
        <v>41</v>
      </c>
      <c r="F73" s="249">
        <v>15.6</v>
      </c>
      <c r="G73" s="227"/>
      <c r="H73" s="229" t="s">
        <v>404</v>
      </c>
      <c r="I73" s="128" t="s">
        <v>416</v>
      </c>
      <c r="J73" s="128" t="s">
        <v>418</v>
      </c>
      <c r="K73" s="233">
        <v>5</v>
      </c>
      <c r="L73" s="255">
        <v>1</v>
      </c>
      <c r="M73" s="70">
        <f t="shared" si="4"/>
        <v>0.156</v>
      </c>
      <c r="N73" s="128" t="s">
        <v>416</v>
      </c>
      <c r="O73" s="128" t="s">
        <v>418</v>
      </c>
      <c r="P73" s="233">
        <v>5</v>
      </c>
      <c r="Q73" s="145">
        <v>1</v>
      </c>
      <c r="R73" s="214">
        <f t="shared" si="5"/>
        <v>0.156</v>
      </c>
      <c r="S73" s="230">
        <v>0</v>
      </c>
      <c r="T73" s="201">
        <v>1</v>
      </c>
      <c r="U73" s="125" t="s">
        <v>99</v>
      </c>
      <c r="V73" s="167"/>
    </row>
    <row r="74" spans="1:22" s="235" customFormat="1" ht="13.5" customHeight="1" outlineLevel="4">
      <c r="A74" s="226"/>
      <c r="B74" s="228"/>
      <c r="C74" s="228" t="s">
        <v>367</v>
      </c>
      <c r="D74" s="229">
        <v>5</v>
      </c>
      <c r="E74" s="232" t="s">
        <v>41</v>
      </c>
      <c r="F74" s="249">
        <v>15.6</v>
      </c>
      <c r="G74" s="227"/>
      <c r="H74" s="229" t="s">
        <v>404</v>
      </c>
      <c r="I74" s="128" t="s">
        <v>419</v>
      </c>
      <c r="J74" s="128" t="s">
        <v>420</v>
      </c>
      <c r="K74" s="233">
        <v>5</v>
      </c>
      <c r="L74" s="255">
        <v>1</v>
      </c>
      <c r="M74" s="70">
        <f t="shared" si="4"/>
        <v>0.156</v>
      </c>
      <c r="N74" s="128" t="s">
        <v>419</v>
      </c>
      <c r="O74" s="128" t="s">
        <v>420</v>
      </c>
      <c r="P74" s="233">
        <v>5</v>
      </c>
      <c r="Q74" s="145">
        <v>1</v>
      </c>
      <c r="R74" s="214">
        <f t="shared" si="5"/>
        <v>0.156</v>
      </c>
      <c r="S74" s="230">
        <v>0</v>
      </c>
      <c r="T74" s="201">
        <v>1</v>
      </c>
      <c r="U74" s="125" t="s">
        <v>99</v>
      </c>
      <c r="V74" s="234"/>
    </row>
    <row r="75" spans="1:22" s="235" customFormat="1" ht="13.5" customHeight="1" outlineLevel="4">
      <c r="A75" s="226"/>
      <c r="B75" s="228"/>
      <c r="C75" s="228" t="s">
        <v>368</v>
      </c>
      <c r="D75" s="229">
        <v>5</v>
      </c>
      <c r="E75" s="232" t="s">
        <v>41</v>
      </c>
      <c r="F75" s="249">
        <v>32</v>
      </c>
      <c r="G75" s="227"/>
      <c r="H75" s="229" t="s">
        <v>404</v>
      </c>
      <c r="I75" s="128" t="s">
        <v>419</v>
      </c>
      <c r="J75" s="128" t="s">
        <v>420</v>
      </c>
      <c r="K75" s="233">
        <v>5</v>
      </c>
      <c r="L75" s="255">
        <v>1</v>
      </c>
      <c r="M75" s="70">
        <f t="shared" si="4"/>
        <v>0.32</v>
      </c>
      <c r="N75" s="128" t="s">
        <v>419</v>
      </c>
      <c r="O75" s="128" t="s">
        <v>420</v>
      </c>
      <c r="P75" s="233">
        <v>5</v>
      </c>
      <c r="Q75" s="145">
        <v>1</v>
      </c>
      <c r="R75" s="214">
        <f t="shared" si="5"/>
        <v>0.32</v>
      </c>
      <c r="S75" s="230">
        <v>0</v>
      </c>
      <c r="T75" s="201">
        <v>1</v>
      </c>
      <c r="U75" s="125" t="s">
        <v>99</v>
      </c>
      <c r="V75" s="234"/>
    </row>
    <row r="76" spans="1:22" s="235" customFormat="1" ht="13.5" customHeight="1" outlineLevel="4">
      <c r="A76" s="226"/>
      <c r="B76" s="228"/>
      <c r="C76" s="228" t="s">
        <v>371</v>
      </c>
      <c r="D76" s="229">
        <v>5</v>
      </c>
      <c r="E76" s="232" t="s">
        <v>41</v>
      </c>
      <c r="F76" s="249">
        <v>15.6</v>
      </c>
      <c r="G76" s="227"/>
      <c r="H76" s="229" t="s">
        <v>404</v>
      </c>
      <c r="I76" s="128" t="s">
        <v>396</v>
      </c>
      <c r="J76" s="128" t="s">
        <v>421</v>
      </c>
      <c r="K76" s="233">
        <v>5</v>
      </c>
      <c r="L76" s="255">
        <v>1</v>
      </c>
      <c r="M76" s="70">
        <f t="shared" si="4"/>
        <v>0.156</v>
      </c>
      <c r="N76" s="128" t="s">
        <v>396</v>
      </c>
      <c r="O76" s="128" t="s">
        <v>421</v>
      </c>
      <c r="P76" s="233">
        <v>5</v>
      </c>
      <c r="Q76" s="145">
        <v>1</v>
      </c>
      <c r="R76" s="214">
        <f t="shared" si="5"/>
        <v>0.156</v>
      </c>
      <c r="S76" s="230">
        <v>0</v>
      </c>
      <c r="T76" s="201">
        <v>1</v>
      </c>
      <c r="U76" s="125" t="s">
        <v>99</v>
      </c>
      <c r="V76" s="234"/>
    </row>
    <row r="77" spans="1:22" s="235" customFormat="1" ht="13.5" customHeight="1" outlineLevel="4">
      <c r="A77" s="226"/>
      <c r="B77" s="228"/>
      <c r="C77" s="228" t="s">
        <v>372</v>
      </c>
      <c r="D77" s="229">
        <v>5</v>
      </c>
      <c r="E77" s="232" t="s">
        <v>41</v>
      </c>
      <c r="F77" s="249">
        <v>15.6</v>
      </c>
      <c r="G77" s="227"/>
      <c r="H77" s="229" t="s">
        <v>404</v>
      </c>
      <c r="I77" s="128" t="s">
        <v>396</v>
      </c>
      <c r="J77" s="128" t="s">
        <v>421</v>
      </c>
      <c r="K77" s="233">
        <v>5</v>
      </c>
      <c r="L77" s="255">
        <v>1</v>
      </c>
      <c r="M77" s="70">
        <f t="shared" si="4"/>
        <v>0.156</v>
      </c>
      <c r="N77" s="128" t="s">
        <v>396</v>
      </c>
      <c r="O77" s="128" t="s">
        <v>421</v>
      </c>
      <c r="P77" s="233">
        <v>5</v>
      </c>
      <c r="Q77" s="145">
        <v>1</v>
      </c>
      <c r="R77" s="214">
        <f t="shared" si="5"/>
        <v>0.156</v>
      </c>
      <c r="S77" s="230">
        <v>0</v>
      </c>
      <c r="T77" s="201">
        <v>1</v>
      </c>
      <c r="U77" s="125" t="s">
        <v>99</v>
      </c>
      <c r="V77" s="234"/>
    </row>
    <row r="78" spans="1:22" s="161" customFormat="1" ht="13.5" customHeight="1" outlineLevel="4">
      <c r="A78" s="226"/>
      <c r="B78" s="228"/>
      <c r="C78" s="228" t="s">
        <v>369</v>
      </c>
      <c r="D78" s="229">
        <v>5</v>
      </c>
      <c r="E78" s="232" t="s">
        <v>41</v>
      </c>
      <c r="F78" s="249">
        <v>8.6</v>
      </c>
      <c r="G78" s="227"/>
      <c r="H78" s="229" t="s">
        <v>404</v>
      </c>
      <c r="I78" s="128" t="s">
        <v>422</v>
      </c>
      <c r="J78" s="128" t="s">
        <v>392</v>
      </c>
      <c r="K78" s="157">
        <v>2</v>
      </c>
      <c r="L78" s="255">
        <v>1</v>
      </c>
      <c r="M78" s="70">
        <f t="shared" si="4"/>
        <v>8.5999999999999993E-2</v>
      </c>
      <c r="N78" s="128" t="s">
        <v>422</v>
      </c>
      <c r="O78" s="128" t="s">
        <v>392</v>
      </c>
      <c r="P78" s="157">
        <v>2</v>
      </c>
      <c r="Q78" s="145">
        <v>1</v>
      </c>
      <c r="R78" s="214">
        <f t="shared" si="5"/>
        <v>8.5999999999999993E-2</v>
      </c>
      <c r="S78" s="230">
        <v>0</v>
      </c>
      <c r="T78" s="201">
        <v>1</v>
      </c>
      <c r="U78" s="125" t="s">
        <v>99</v>
      </c>
      <c r="V78" s="167"/>
    </row>
    <row r="79" spans="1:22" s="161" customFormat="1" ht="13.5" customHeight="1" outlineLevel="4">
      <c r="A79" s="226"/>
      <c r="B79" s="228"/>
      <c r="C79" s="228" t="s">
        <v>370</v>
      </c>
      <c r="D79" s="229">
        <v>5</v>
      </c>
      <c r="E79" s="232" t="s">
        <v>41</v>
      </c>
      <c r="F79" s="249">
        <v>16</v>
      </c>
      <c r="G79" s="227"/>
      <c r="H79" s="229" t="s">
        <v>404</v>
      </c>
      <c r="I79" s="128" t="s">
        <v>422</v>
      </c>
      <c r="J79" s="128" t="s">
        <v>392</v>
      </c>
      <c r="K79" s="157">
        <v>2</v>
      </c>
      <c r="L79" s="255">
        <v>1</v>
      </c>
      <c r="M79" s="70">
        <f t="shared" si="4"/>
        <v>0.16</v>
      </c>
      <c r="N79" s="128" t="s">
        <v>422</v>
      </c>
      <c r="O79" s="128" t="s">
        <v>392</v>
      </c>
      <c r="P79" s="157">
        <v>2</v>
      </c>
      <c r="Q79" s="145">
        <v>1</v>
      </c>
      <c r="R79" s="214">
        <f t="shared" si="5"/>
        <v>0.16</v>
      </c>
      <c r="S79" s="230">
        <v>0</v>
      </c>
      <c r="T79" s="201">
        <v>1</v>
      </c>
      <c r="U79" s="125" t="s">
        <v>99</v>
      </c>
      <c r="V79" s="167"/>
    </row>
    <row r="80" spans="1:22" s="156" customFormat="1" ht="13.5" customHeight="1" outlineLevel="4">
      <c r="A80" s="226"/>
      <c r="B80" s="211"/>
      <c r="C80" s="209" t="s">
        <v>315</v>
      </c>
      <c r="D80" s="210">
        <v>4</v>
      </c>
      <c r="E80" s="232" t="str">
        <f>IF(D80&lt;D83, "N", "Y")</f>
        <v>N</v>
      </c>
      <c r="F80" s="258">
        <f>SUM(F81:F89)</f>
        <v>45.600000000000009</v>
      </c>
      <c r="G80" s="212"/>
      <c r="H80" s="210"/>
      <c r="I80" s="128" t="s">
        <v>419</v>
      </c>
      <c r="J80" s="128" t="s">
        <v>392</v>
      </c>
      <c r="K80" s="157">
        <v>14</v>
      </c>
      <c r="L80" s="255">
        <v>1</v>
      </c>
      <c r="M80" s="70">
        <f t="shared" si="4"/>
        <v>0.45600000000000007</v>
      </c>
      <c r="N80" s="128" t="s">
        <v>419</v>
      </c>
      <c r="O80" s="128" t="s">
        <v>392</v>
      </c>
      <c r="P80" s="157">
        <v>14</v>
      </c>
      <c r="Q80" s="145">
        <v>1</v>
      </c>
      <c r="R80" s="214">
        <f t="shared" si="5"/>
        <v>0.45600000000000007</v>
      </c>
      <c r="S80" s="230">
        <v>0</v>
      </c>
      <c r="T80" s="201">
        <v>1</v>
      </c>
      <c r="U80" s="125" t="s">
        <v>99</v>
      </c>
      <c r="V80" s="167"/>
    </row>
    <row r="81" spans="1:22" s="156" customFormat="1" ht="13.5" customHeight="1" outlineLevel="4">
      <c r="A81" s="226"/>
      <c r="B81" s="176"/>
      <c r="C81" s="228" t="s">
        <v>353</v>
      </c>
      <c r="D81" s="229">
        <v>5</v>
      </c>
      <c r="E81" s="232" t="s">
        <v>41</v>
      </c>
      <c r="F81" s="249">
        <v>5.2</v>
      </c>
      <c r="G81" s="185"/>
      <c r="H81" s="229" t="s">
        <v>316</v>
      </c>
      <c r="I81" s="128" t="s">
        <v>419</v>
      </c>
      <c r="J81" s="128" t="s">
        <v>392</v>
      </c>
      <c r="K81" s="157">
        <v>14</v>
      </c>
      <c r="L81" s="255">
        <v>1</v>
      </c>
      <c r="M81" s="70">
        <f t="shared" si="4"/>
        <v>5.2000000000000005E-2</v>
      </c>
      <c r="N81" s="128" t="s">
        <v>419</v>
      </c>
      <c r="O81" s="128" t="s">
        <v>392</v>
      </c>
      <c r="P81" s="157">
        <v>14</v>
      </c>
      <c r="Q81" s="145">
        <v>1</v>
      </c>
      <c r="R81" s="214">
        <f t="shared" si="5"/>
        <v>5.2000000000000005E-2</v>
      </c>
      <c r="S81" s="230">
        <v>0</v>
      </c>
      <c r="T81" s="201">
        <v>1</v>
      </c>
      <c r="U81" s="125" t="s">
        <v>99</v>
      </c>
      <c r="V81" s="167"/>
    </row>
    <row r="82" spans="1:22" s="156" customFormat="1" ht="13.5" customHeight="1" outlineLevel="4">
      <c r="A82" s="226"/>
      <c r="B82" s="168"/>
      <c r="C82" s="228" t="s">
        <v>354</v>
      </c>
      <c r="D82" s="229">
        <v>5</v>
      </c>
      <c r="E82" s="232" t="s">
        <v>41</v>
      </c>
      <c r="F82" s="249">
        <v>5.2</v>
      </c>
      <c r="G82" s="227"/>
      <c r="H82" s="229" t="s">
        <v>316</v>
      </c>
      <c r="I82" s="128" t="s">
        <v>419</v>
      </c>
      <c r="J82" s="128" t="s">
        <v>392</v>
      </c>
      <c r="K82" s="157">
        <v>14</v>
      </c>
      <c r="L82" s="255">
        <v>1</v>
      </c>
      <c r="M82" s="70">
        <f t="shared" si="4"/>
        <v>5.2000000000000005E-2</v>
      </c>
      <c r="N82" s="128" t="s">
        <v>419</v>
      </c>
      <c r="O82" s="128" t="s">
        <v>392</v>
      </c>
      <c r="P82" s="157">
        <v>14</v>
      </c>
      <c r="Q82" s="145">
        <v>1</v>
      </c>
      <c r="R82" s="214">
        <f t="shared" si="5"/>
        <v>5.2000000000000005E-2</v>
      </c>
      <c r="S82" s="230">
        <v>0</v>
      </c>
      <c r="T82" s="201">
        <v>1</v>
      </c>
      <c r="U82" s="125" t="s">
        <v>99</v>
      </c>
      <c r="V82" s="167"/>
    </row>
    <row r="83" spans="1:22" s="156" customFormat="1" ht="13.5" customHeight="1" outlineLevel="4">
      <c r="A83" s="226"/>
      <c r="B83" s="168"/>
      <c r="C83" s="228" t="s">
        <v>358</v>
      </c>
      <c r="D83" s="229">
        <v>5</v>
      </c>
      <c r="E83" s="232" t="s">
        <v>41</v>
      </c>
      <c r="F83" s="249">
        <v>4</v>
      </c>
      <c r="G83" s="227"/>
      <c r="H83" s="229" t="s">
        <v>316</v>
      </c>
      <c r="I83" s="128" t="s">
        <v>419</v>
      </c>
      <c r="J83" s="128" t="s">
        <v>392</v>
      </c>
      <c r="K83" s="157">
        <v>14</v>
      </c>
      <c r="L83" s="255">
        <v>1</v>
      </c>
      <c r="M83" s="70">
        <f t="shared" si="4"/>
        <v>0.04</v>
      </c>
      <c r="N83" s="128" t="s">
        <v>419</v>
      </c>
      <c r="O83" s="128" t="s">
        <v>392</v>
      </c>
      <c r="P83" s="157">
        <v>14</v>
      </c>
      <c r="Q83" s="145">
        <v>1</v>
      </c>
      <c r="R83" s="214">
        <f t="shared" si="5"/>
        <v>0.04</v>
      </c>
      <c r="S83" s="230">
        <v>0</v>
      </c>
      <c r="T83" s="201">
        <v>1</v>
      </c>
      <c r="U83" s="125" t="s">
        <v>99</v>
      </c>
      <c r="V83" s="167"/>
    </row>
    <row r="84" spans="1:22" s="156" customFormat="1" ht="13.5" customHeight="1" outlineLevel="4">
      <c r="A84" s="226"/>
      <c r="B84" s="168"/>
      <c r="C84" s="228" t="s">
        <v>359</v>
      </c>
      <c r="D84" s="229">
        <v>5</v>
      </c>
      <c r="E84" s="232" t="s">
        <v>41</v>
      </c>
      <c r="F84" s="249">
        <v>5.2</v>
      </c>
      <c r="G84" s="227"/>
      <c r="H84" s="229" t="s">
        <v>316</v>
      </c>
      <c r="I84" s="128" t="s">
        <v>419</v>
      </c>
      <c r="J84" s="128" t="s">
        <v>392</v>
      </c>
      <c r="K84" s="157">
        <v>14</v>
      </c>
      <c r="L84" s="255">
        <v>1</v>
      </c>
      <c r="M84" s="70">
        <f t="shared" si="4"/>
        <v>5.2000000000000005E-2</v>
      </c>
      <c r="N84" s="128" t="s">
        <v>419</v>
      </c>
      <c r="O84" s="128" t="s">
        <v>392</v>
      </c>
      <c r="P84" s="157">
        <v>14</v>
      </c>
      <c r="Q84" s="145">
        <v>1</v>
      </c>
      <c r="R84" s="214">
        <f t="shared" si="5"/>
        <v>5.2000000000000005E-2</v>
      </c>
      <c r="S84" s="230">
        <v>0</v>
      </c>
      <c r="T84" s="201">
        <v>1</v>
      </c>
      <c r="U84" s="125" t="s">
        <v>99</v>
      </c>
      <c r="V84" s="167"/>
    </row>
    <row r="85" spans="1:22" s="156" customFormat="1" ht="13.5" customHeight="1" outlineLevel="4">
      <c r="A85" s="226"/>
      <c r="B85" s="168"/>
      <c r="C85" s="228" t="s">
        <v>360</v>
      </c>
      <c r="D85" s="229">
        <v>5</v>
      </c>
      <c r="E85" s="232" t="s">
        <v>41</v>
      </c>
      <c r="F85" s="249">
        <v>5.2</v>
      </c>
      <c r="G85" s="227"/>
      <c r="H85" s="229" t="s">
        <v>316</v>
      </c>
      <c r="I85" s="128" t="s">
        <v>419</v>
      </c>
      <c r="J85" s="128" t="s">
        <v>392</v>
      </c>
      <c r="K85" s="157">
        <v>14</v>
      </c>
      <c r="L85" s="255">
        <v>1</v>
      </c>
      <c r="M85" s="70">
        <f t="shared" si="4"/>
        <v>5.2000000000000005E-2</v>
      </c>
      <c r="N85" s="128" t="s">
        <v>419</v>
      </c>
      <c r="O85" s="128" t="s">
        <v>392</v>
      </c>
      <c r="P85" s="157">
        <v>14</v>
      </c>
      <c r="Q85" s="145">
        <v>1</v>
      </c>
      <c r="R85" s="214">
        <f t="shared" si="5"/>
        <v>5.2000000000000005E-2</v>
      </c>
      <c r="S85" s="230">
        <v>0</v>
      </c>
      <c r="T85" s="201">
        <v>1</v>
      </c>
      <c r="U85" s="125" t="s">
        <v>99</v>
      </c>
      <c r="V85" s="167"/>
    </row>
    <row r="86" spans="1:22" s="156" customFormat="1" ht="13.5" customHeight="1" outlineLevel="4">
      <c r="A86" s="226"/>
      <c r="B86" s="168"/>
      <c r="C86" s="228" t="s">
        <v>361</v>
      </c>
      <c r="D86" s="229">
        <v>5</v>
      </c>
      <c r="E86" s="232" t="s">
        <v>41</v>
      </c>
      <c r="F86" s="249">
        <v>5.2</v>
      </c>
      <c r="G86" s="227"/>
      <c r="H86" s="229" t="s">
        <v>316</v>
      </c>
      <c r="I86" s="128" t="s">
        <v>419</v>
      </c>
      <c r="J86" s="128" t="s">
        <v>392</v>
      </c>
      <c r="K86" s="157">
        <v>14</v>
      </c>
      <c r="L86" s="255">
        <v>1</v>
      </c>
      <c r="M86" s="70">
        <f t="shared" si="4"/>
        <v>5.2000000000000005E-2</v>
      </c>
      <c r="N86" s="128" t="s">
        <v>419</v>
      </c>
      <c r="O86" s="128" t="s">
        <v>392</v>
      </c>
      <c r="P86" s="157">
        <v>14</v>
      </c>
      <c r="Q86" s="145">
        <v>1</v>
      </c>
      <c r="R86" s="214">
        <f t="shared" si="5"/>
        <v>5.2000000000000005E-2</v>
      </c>
      <c r="S86" s="230">
        <v>0</v>
      </c>
      <c r="T86" s="201">
        <v>1</v>
      </c>
      <c r="U86" s="125" t="s">
        <v>99</v>
      </c>
      <c r="V86" s="167"/>
    </row>
    <row r="87" spans="1:22" s="156" customFormat="1" ht="13.5" customHeight="1" outlineLevel="4">
      <c r="A87" s="226"/>
      <c r="B87" s="168"/>
      <c r="C87" s="228" t="s">
        <v>362</v>
      </c>
      <c r="D87" s="229">
        <v>5</v>
      </c>
      <c r="E87" s="232" t="s">
        <v>41</v>
      </c>
      <c r="F87" s="249">
        <v>5.2</v>
      </c>
      <c r="G87" s="227"/>
      <c r="H87" s="229" t="s">
        <v>316</v>
      </c>
      <c r="I87" s="128" t="s">
        <v>419</v>
      </c>
      <c r="J87" s="128" t="s">
        <v>392</v>
      </c>
      <c r="K87" s="157">
        <v>14</v>
      </c>
      <c r="L87" s="255">
        <v>1</v>
      </c>
      <c r="M87" s="70">
        <f t="shared" si="4"/>
        <v>5.2000000000000005E-2</v>
      </c>
      <c r="N87" s="128" t="s">
        <v>419</v>
      </c>
      <c r="O87" s="128" t="s">
        <v>392</v>
      </c>
      <c r="P87" s="157">
        <v>14</v>
      </c>
      <c r="Q87" s="145">
        <v>1</v>
      </c>
      <c r="R87" s="214">
        <f t="shared" si="5"/>
        <v>5.2000000000000005E-2</v>
      </c>
      <c r="S87" s="230">
        <v>0</v>
      </c>
      <c r="T87" s="201">
        <v>1</v>
      </c>
      <c r="U87" s="125" t="s">
        <v>99</v>
      </c>
      <c r="V87" s="167"/>
    </row>
    <row r="88" spans="1:22" s="156" customFormat="1" ht="13.5" customHeight="1" outlineLevel="4">
      <c r="A88" s="226"/>
      <c r="B88" s="168"/>
      <c r="C88" s="228" t="s">
        <v>363</v>
      </c>
      <c r="D88" s="229">
        <v>5</v>
      </c>
      <c r="E88" s="232" t="s">
        <v>41</v>
      </c>
      <c r="F88" s="249">
        <v>5.2</v>
      </c>
      <c r="G88" s="227"/>
      <c r="H88" s="229" t="s">
        <v>316</v>
      </c>
      <c r="I88" s="128" t="s">
        <v>419</v>
      </c>
      <c r="J88" s="128" t="s">
        <v>392</v>
      </c>
      <c r="K88" s="157">
        <v>14</v>
      </c>
      <c r="L88" s="255">
        <v>1</v>
      </c>
      <c r="M88" s="70">
        <f t="shared" si="4"/>
        <v>5.2000000000000005E-2</v>
      </c>
      <c r="N88" s="128" t="s">
        <v>419</v>
      </c>
      <c r="O88" s="128" t="s">
        <v>392</v>
      </c>
      <c r="P88" s="157">
        <v>14</v>
      </c>
      <c r="Q88" s="145">
        <v>1</v>
      </c>
      <c r="R88" s="214">
        <f t="shared" si="5"/>
        <v>5.2000000000000005E-2</v>
      </c>
      <c r="S88" s="230">
        <v>0</v>
      </c>
      <c r="T88" s="201">
        <v>1</v>
      </c>
      <c r="U88" s="125" t="s">
        <v>99</v>
      </c>
      <c r="V88" s="167"/>
    </row>
    <row r="89" spans="1:22" s="156" customFormat="1" ht="13.5" customHeight="1" outlineLevel="4">
      <c r="A89" s="226"/>
      <c r="B89" s="228"/>
      <c r="C89" s="228" t="s">
        <v>364</v>
      </c>
      <c r="D89" s="229">
        <v>5</v>
      </c>
      <c r="E89" s="232" t="s">
        <v>41</v>
      </c>
      <c r="F89" s="249">
        <v>5.2</v>
      </c>
      <c r="G89" s="227"/>
      <c r="H89" s="229" t="s">
        <v>316</v>
      </c>
      <c r="I89" s="128" t="s">
        <v>419</v>
      </c>
      <c r="J89" s="128" t="s">
        <v>392</v>
      </c>
      <c r="K89" s="157">
        <v>14</v>
      </c>
      <c r="L89" s="255">
        <v>1</v>
      </c>
      <c r="M89" s="70">
        <f t="shared" si="4"/>
        <v>5.2000000000000005E-2</v>
      </c>
      <c r="N89" s="128" t="s">
        <v>419</v>
      </c>
      <c r="O89" s="128" t="s">
        <v>392</v>
      </c>
      <c r="P89" s="157">
        <v>14</v>
      </c>
      <c r="Q89" s="145">
        <v>1</v>
      </c>
      <c r="R89" s="214">
        <f t="shared" si="5"/>
        <v>5.2000000000000005E-2</v>
      </c>
      <c r="S89" s="230">
        <v>0</v>
      </c>
      <c r="T89" s="201">
        <v>1</v>
      </c>
      <c r="U89" s="125" t="s">
        <v>99</v>
      </c>
      <c r="V89" s="167"/>
    </row>
    <row r="90" spans="1:22" s="156" customFormat="1" ht="13.5" customHeight="1" outlineLevel="4">
      <c r="A90" s="226"/>
      <c r="B90" s="211"/>
      <c r="C90" s="209" t="s">
        <v>355</v>
      </c>
      <c r="D90" s="210">
        <v>4</v>
      </c>
      <c r="E90" s="232" t="str">
        <f>IF(D90&lt;D93, "N", "Y")</f>
        <v>N</v>
      </c>
      <c r="F90" s="248">
        <f>SUM(F91:F99)</f>
        <v>47.900000000000006</v>
      </c>
      <c r="G90" s="212"/>
      <c r="H90" s="210"/>
      <c r="I90" s="128" t="s">
        <v>421</v>
      </c>
      <c r="J90" s="128" t="s">
        <v>392</v>
      </c>
      <c r="K90" s="157">
        <v>4</v>
      </c>
      <c r="L90" s="255">
        <v>1</v>
      </c>
      <c r="M90" s="70">
        <f t="shared" si="4"/>
        <v>0.47900000000000004</v>
      </c>
      <c r="N90" s="128" t="s">
        <v>421</v>
      </c>
      <c r="O90" s="128" t="s">
        <v>392</v>
      </c>
      <c r="P90" s="157">
        <v>4</v>
      </c>
      <c r="Q90" s="145">
        <v>1</v>
      </c>
      <c r="R90" s="214">
        <f t="shared" si="5"/>
        <v>0.47900000000000004</v>
      </c>
      <c r="S90" s="230">
        <v>0</v>
      </c>
      <c r="T90" s="201">
        <v>1</v>
      </c>
      <c r="U90" s="125" t="s">
        <v>99</v>
      </c>
      <c r="V90" s="167"/>
    </row>
    <row r="91" spans="1:22" s="156" customFormat="1" ht="13.5" customHeight="1" outlineLevel="4">
      <c r="A91" s="226"/>
      <c r="B91" s="176"/>
      <c r="C91" s="228" t="s">
        <v>407</v>
      </c>
      <c r="D91" s="229">
        <v>5</v>
      </c>
      <c r="E91" s="232" t="s">
        <v>41</v>
      </c>
      <c r="F91" s="249">
        <v>5.2</v>
      </c>
      <c r="G91" s="185"/>
      <c r="H91" s="229" t="s">
        <v>283</v>
      </c>
      <c r="I91" s="128" t="s">
        <v>421</v>
      </c>
      <c r="J91" s="128" t="s">
        <v>392</v>
      </c>
      <c r="K91" s="157">
        <v>4</v>
      </c>
      <c r="L91" s="255">
        <v>1</v>
      </c>
      <c r="M91" s="70">
        <f t="shared" si="4"/>
        <v>5.2000000000000005E-2</v>
      </c>
      <c r="N91" s="128" t="s">
        <v>421</v>
      </c>
      <c r="O91" s="128" t="s">
        <v>392</v>
      </c>
      <c r="P91" s="157">
        <v>4</v>
      </c>
      <c r="Q91" s="145">
        <v>1</v>
      </c>
      <c r="R91" s="214">
        <f t="shared" si="5"/>
        <v>5.2000000000000005E-2</v>
      </c>
      <c r="S91" s="230">
        <v>0</v>
      </c>
      <c r="T91" s="201">
        <v>1</v>
      </c>
      <c r="U91" s="125" t="s">
        <v>99</v>
      </c>
      <c r="V91" s="167"/>
    </row>
    <row r="92" spans="1:22" s="156" customFormat="1" ht="13.5" customHeight="1" outlineLevel="4">
      <c r="A92" s="226"/>
      <c r="B92" s="168"/>
      <c r="C92" s="228" t="s">
        <v>408</v>
      </c>
      <c r="D92" s="229">
        <v>5</v>
      </c>
      <c r="E92" s="232" t="s">
        <v>41</v>
      </c>
      <c r="F92" s="249">
        <v>5.2</v>
      </c>
      <c r="G92" s="227"/>
      <c r="H92" s="229" t="s">
        <v>283</v>
      </c>
      <c r="I92" s="128" t="s">
        <v>421</v>
      </c>
      <c r="J92" s="128" t="s">
        <v>392</v>
      </c>
      <c r="K92" s="157">
        <v>4</v>
      </c>
      <c r="L92" s="255">
        <v>1</v>
      </c>
      <c r="M92" s="70">
        <f t="shared" si="4"/>
        <v>5.2000000000000005E-2</v>
      </c>
      <c r="N92" s="128" t="s">
        <v>421</v>
      </c>
      <c r="O92" s="128" t="s">
        <v>392</v>
      </c>
      <c r="P92" s="157">
        <v>4</v>
      </c>
      <c r="Q92" s="145">
        <v>1</v>
      </c>
      <c r="R92" s="214">
        <f t="shared" si="5"/>
        <v>5.2000000000000005E-2</v>
      </c>
      <c r="S92" s="230">
        <v>0</v>
      </c>
      <c r="T92" s="201">
        <v>1</v>
      </c>
      <c r="U92" s="125" t="s">
        <v>99</v>
      </c>
      <c r="V92" s="167"/>
    </row>
    <row r="93" spans="1:22" s="156" customFormat="1" ht="13.5" customHeight="1" outlineLevel="4">
      <c r="A93" s="226"/>
      <c r="B93" s="168"/>
      <c r="C93" s="228" t="s">
        <v>406</v>
      </c>
      <c r="D93" s="229">
        <v>5</v>
      </c>
      <c r="E93" s="232" t="s">
        <v>41</v>
      </c>
      <c r="F93" s="249">
        <v>5.2</v>
      </c>
      <c r="G93" s="227"/>
      <c r="H93" s="229" t="s">
        <v>283</v>
      </c>
      <c r="I93" s="128" t="s">
        <v>421</v>
      </c>
      <c r="J93" s="128" t="s">
        <v>392</v>
      </c>
      <c r="K93" s="157">
        <v>4</v>
      </c>
      <c r="L93" s="255">
        <v>1</v>
      </c>
      <c r="M93" s="70">
        <f t="shared" si="4"/>
        <v>5.2000000000000005E-2</v>
      </c>
      <c r="N93" s="128" t="s">
        <v>421</v>
      </c>
      <c r="O93" s="128" t="s">
        <v>392</v>
      </c>
      <c r="P93" s="157">
        <v>4</v>
      </c>
      <c r="Q93" s="145">
        <v>1</v>
      </c>
      <c r="R93" s="214">
        <f t="shared" si="5"/>
        <v>5.2000000000000005E-2</v>
      </c>
      <c r="S93" s="230">
        <v>0</v>
      </c>
      <c r="T93" s="201">
        <v>1</v>
      </c>
      <c r="U93" s="125" t="s">
        <v>99</v>
      </c>
      <c r="V93" s="167"/>
    </row>
    <row r="94" spans="1:22" s="156" customFormat="1" ht="13.5" customHeight="1" outlineLevel="4">
      <c r="A94" s="226"/>
      <c r="B94" s="168"/>
      <c r="C94" s="228" t="s">
        <v>409</v>
      </c>
      <c r="D94" s="229">
        <v>5</v>
      </c>
      <c r="E94" s="232" t="s">
        <v>41</v>
      </c>
      <c r="F94" s="249">
        <v>5.2</v>
      </c>
      <c r="G94" s="227"/>
      <c r="H94" s="229" t="s">
        <v>283</v>
      </c>
      <c r="I94" s="128" t="s">
        <v>421</v>
      </c>
      <c r="J94" s="128" t="s">
        <v>392</v>
      </c>
      <c r="K94" s="157">
        <v>4</v>
      </c>
      <c r="L94" s="255">
        <v>1</v>
      </c>
      <c r="M94" s="70">
        <f t="shared" si="4"/>
        <v>5.2000000000000005E-2</v>
      </c>
      <c r="N94" s="128" t="s">
        <v>421</v>
      </c>
      <c r="O94" s="128" t="s">
        <v>392</v>
      </c>
      <c r="P94" s="157">
        <v>4</v>
      </c>
      <c r="Q94" s="145">
        <v>1</v>
      </c>
      <c r="R94" s="214">
        <f t="shared" si="5"/>
        <v>5.2000000000000005E-2</v>
      </c>
      <c r="S94" s="230">
        <v>0</v>
      </c>
      <c r="T94" s="201">
        <v>1</v>
      </c>
      <c r="U94" s="125" t="s">
        <v>99</v>
      </c>
      <c r="V94" s="167"/>
    </row>
    <row r="95" spans="1:22" s="156" customFormat="1" ht="13.5" customHeight="1" outlineLevel="4">
      <c r="A95" s="226"/>
      <c r="B95" s="168"/>
      <c r="C95" s="228" t="s">
        <v>410</v>
      </c>
      <c r="D95" s="229">
        <v>5</v>
      </c>
      <c r="E95" s="232" t="s">
        <v>41</v>
      </c>
      <c r="F95" s="249">
        <v>5.2</v>
      </c>
      <c r="G95" s="227"/>
      <c r="H95" s="229" t="s">
        <v>283</v>
      </c>
      <c r="I95" s="128" t="s">
        <v>421</v>
      </c>
      <c r="J95" s="128" t="s">
        <v>392</v>
      </c>
      <c r="K95" s="157">
        <v>4</v>
      </c>
      <c r="L95" s="255">
        <v>1</v>
      </c>
      <c r="M95" s="70">
        <f t="shared" si="4"/>
        <v>5.2000000000000005E-2</v>
      </c>
      <c r="N95" s="128" t="s">
        <v>421</v>
      </c>
      <c r="O95" s="128" t="s">
        <v>392</v>
      </c>
      <c r="P95" s="157">
        <v>4</v>
      </c>
      <c r="Q95" s="145">
        <v>1</v>
      </c>
      <c r="R95" s="214">
        <f t="shared" si="5"/>
        <v>5.2000000000000005E-2</v>
      </c>
      <c r="S95" s="230">
        <v>0</v>
      </c>
      <c r="T95" s="201">
        <v>1</v>
      </c>
      <c r="U95" s="125" t="s">
        <v>99</v>
      </c>
      <c r="V95" s="167"/>
    </row>
    <row r="96" spans="1:22" s="156" customFormat="1" ht="13.5" customHeight="1" outlineLevel="4">
      <c r="A96" s="226"/>
      <c r="B96" s="168"/>
      <c r="C96" s="228" t="s">
        <v>411</v>
      </c>
      <c r="D96" s="229">
        <v>5</v>
      </c>
      <c r="E96" s="232" t="s">
        <v>41</v>
      </c>
      <c r="F96" s="249">
        <v>5.2</v>
      </c>
      <c r="G96" s="227"/>
      <c r="H96" s="229" t="s">
        <v>283</v>
      </c>
      <c r="I96" s="128" t="s">
        <v>421</v>
      </c>
      <c r="J96" s="128" t="s">
        <v>392</v>
      </c>
      <c r="K96" s="157">
        <v>4</v>
      </c>
      <c r="L96" s="255">
        <v>1</v>
      </c>
      <c r="M96" s="70">
        <f t="shared" si="4"/>
        <v>5.2000000000000005E-2</v>
      </c>
      <c r="N96" s="128" t="s">
        <v>421</v>
      </c>
      <c r="O96" s="128" t="s">
        <v>392</v>
      </c>
      <c r="P96" s="157">
        <v>4</v>
      </c>
      <c r="Q96" s="145">
        <v>1</v>
      </c>
      <c r="R96" s="214">
        <f t="shared" si="5"/>
        <v>5.2000000000000005E-2</v>
      </c>
      <c r="S96" s="230">
        <v>0</v>
      </c>
      <c r="T96" s="201">
        <v>1</v>
      </c>
      <c r="U96" s="125" t="s">
        <v>99</v>
      </c>
      <c r="V96" s="167"/>
    </row>
    <row r="97" spans="1:22" s="156" customFormat="1" ht="13.5" customHeight="1" outlineLevel="4">
      <c r="A97" s="226"/>
      <c r="B97" s="168"/>
      <c r="C97" s="228" t="s">
        <v>412</v>
      </c>
      <c r="D97" s="229">
        <v>5</v>
      </c>
      <c r="E97" s="232" t="s">
        <v>41</v>
      </c>
      <c r="F97" s="249">
        <v>4</v>
      </c>
      <c r="G97" s="227"/>
      <c r="H97" s="229" t="s">
        <v>283</v>
      </c>
      <c r="I97" s="128" t="s">
        <v>421</v>
      </c>
      <c r="J97" s="128" t="s">
        <v>392</v>
      </c>
      <c r="K97" s="157">
        <v>4</v>
      </c>
      <c r="L97" s="255">
        <v>1</v>
      </c>
      <c r="M97" s="70">
        <f t="shared" si="4"/>
        <v>0.04</v>
      </c>
      <c r="N97" s="128" t="s">
        <v>421</v>
      </c>
      <c r="O97" s="128" t="s">
        <v>392</v>
      </c>
      <c r="P97" s="157">
        <v>4</v>
      </c>
      <c r="Q97" s="145">
        <v>1</v>
      </c>
      <c r="R97" s="214">
        <f t="shared" si="5"/>
        <v>0.04</v>
      </c>
      <c r="S97" s="230">
        <v>0</v>
      </c>
      <c r="T97" s="201">
        <v>1</v>
      </c>
      <c r="U97" s="125" t="s">
        <v>99</v>
      </c>
      <c r="V97" s="167"/>
    </row>
    <row r="98" spans="1:22" s="156" customFormat="1" ht="13.5" customHeight="1" outlineLevel="4">
      <c r="A98" s="226"/>
      <c r="B98" s="168"/>
      <c r="C98" s="228" t="s">
        <v>413</v>
      </c>
      <c r="D98" s="229">
        <v>5</v>
      </c>
      <c r="E98" s="232" t="s">
        <v>41</v>
      </c>
      <c r="F98" s="249">
        <v>7.5</v>
      </c>
      <c r="G98" s="227"/>
      <c r="H98" s="229" t="s">
        <v>283</v>
      </c>
      <c r="I98" s="128" t="s">
        <v>421</v>
      </c>
      <c r="J98" s="128" t="s">
        <v>392</v>
      </c>
      <c r="K98" s="157">
        <v>4</v>
      </c>
      <c r="L98" s="255">
        <v>1</v>
      </c>
      <c r="M98" s="70">
        <f t="shared" si="4"/>
        <v>7.4999999999999997E-2</v>
      </c>
      <c r="N98" s="128" t="s">
        <v>421</v>
      </c>
      <c r="O98" s="128" t="s">
        <v>392</v>
      </c>
      <c r="P98" s="157">
        <v>4</v>
      </c>
      <c r="Q98" s="145">
        <v>1</v>
      </c>
      <c r="R98" s="214">
        <f t="shared" si="5"/>
        <v>7.4999999999999997E-2</v>
      </c>
      <c r="S98" s="230">
        <v>0</v>
      </c>
      <c r="T98" s="201">
        <v>1</v>
      </c>
      <c r="U98" s="125" t="s">
        <v>99</v>
      </c>
      <c r="V98" s="167"/>
    </row>
    <row r="99" spans="1:22" s="156" customFormat="1" ht="13.5" customHeight="1" outlineLevel="4">
      <c r="A99" s="226"/>
      <c r="B99" s="168"/>
      <c r="C99" s="228" t="s">
        <v>405</v>
      </c>
      <c r="D99" s="229">
        <v>5</v>
      </c>
      <c r="E99" s="232" t="s">
        <v>41</v>
      </c>
      <c r="F99" s="249">
        <v>5.2</v>
      </c>
      <c r="G99" s="227"/>
      <c r="H99" s="229" t="s">
        <v>283</v>
      </c>
      <c r="I99" s="128" t="s">
        <v>421</v>
      </c>
      <c r="J99" s="128" t="s">
        <v>392</v>
      </c>
      <c r="K99" s="157">
        <v>4</v>
      </c>
      <c r="L99" s="255">
        <v>1</v>
      </c>
      <c r="M99" s="70">
        <f t="shared" si="4"/>
        <v>5.2000000000000005E-2</v>
      </c>
      <c r="N99" s="128" t="s">
        <v>421</v>
      </c>
      <c r="O99" s="128" t="s">
        <v>392</v>
      </c>
      <c r="P99" s="157">
        <v>4</v>
      </c>
      <c r="Q99" s="145">
        <v>1</v>
      </c>
      <c r="R99" s="214">
        <f t="shared" si="5"/>
        <v>5.2000000000000005E-2</v>
      </c>
      <c r="S99" s="230">
        <v>0</v>
      </c>
      <c r="T99" s="201">
        <v>1</v>
      </c>
      <c r="U99" s="125" t="s">
        <v>99</v>
      </c>
      <c r="V99" s="167"/>
    </row>
    <row r="100" spans="1:22" s="27" customFormat="1" ht="13.5" hidden="1" customHeight="1" outlineLevel="4">
      <c r="A100" s="226"/>
      <c r="B100" s="176"/>
      <c r="C100" s="228" t="s">
        <v>102</v>
      </c>
      <c r="D100" s="229">
        <v>5</v>
      </c>
      <c r="E100" s="232" t="s">
        <v>41</v>
      </c>
      <c r="F100" s="249">
        <v>7.5</v>
      </c>
      <c r="G100" s="185"/>
      <c r="H100" s="229" t="s">
        <v>100</v>
      </c>
      <c r="I100" s="128"/>
      <c r="J100" s="128"/>
      <c r="K100" s="157"/>
      <c r="L100" s="236"/>
      <c r="M100" s="70">
        <f t="shared" si="4"/>
        <v>0</v>
      </c>
      <c r="N100" s="231"/>
      <c r="O100" s="231"/>
      <c r="P100" s="233"/>
      <c r="Q100" s="145">
        <v>1</v>
      </c>
      <c r="R100" s="214">
        <f t="shared" si="5"/>
        <v>7.4999999999999997E-2</v>
      </c>
      <c r="S100" s="230">
        <v>0</v>
      </c>
      <c r="T100" s="201">
        <v>1</v>
      </c>
      <c r="U100" s="125" t="s">
        <v>99</v>
      </c>
      <c r="V100" s="42"/>
    </row>
    <row r="101" spans="1:22" s="27" customFormat="1" ht="13.5" hidden="1" customHeight="1" outlineLevel="4">
      <c r="A101" s="226"/>
      <c r="B101" s="168"/>
      <c r="C101" s="228" t="s">
        <v>103</v>
      </c>
      <c r="D101" s="229">
        <v>5</v>
      </c>
      <c r="E101" s="232" t="s">
        <v>41</v>
      </c>
      <c r="F101" s="249">
        <v>7.5</v>
      </c>
      <c r="G101" s="227"/>
      <c r="H101" s="229" t="s">
        <v>100</v>
      </c>
      <c r="I101" s="128"/>
      <c r="J101" s="128"/>
      <c r="K101" s="157"/>
      <c r="L101" s="236"/>
      <c r="M101" s="70">
        <f t="shared" si="4"/>
        <v>0</v>
      </c>
      <c r="N101" s="231"/>
      <c r="O101" s="231"/>
      <c r="P101" s="233"/>
      <c r="Q101" s="145">
        <v>1</v>
      </c>
      <c r="R101" s="214">
        <f t="shared" si="5"/>
        <v>7.4999999999999997E-2</v>
      </c>
      <c r="S101" s="230">
        <v>0</v>
      </c>
      <c r="T101" s="201">
        <v>1</v>
      </c>
      <c r="U101" s="125" t="s">
        <v>99</v>
      </c>
      <c r="V101" s="42"/>
    </row>
    <row r="102" spans="1:22" s="27" customFormat="1" ht="13.5" hidden="1" customHeight="1" outlineLevel="4">
      <c r="A102" s="28"/>
      <c r="B102" s="24"/>
      <c r="C102" s="228" t="s">
        <v>104</v>
      </c>
      <c r="D102" s="102">
        <v>4</v>
      </c>
      <c r="E102" s="38" t="s">
        <v>36</v>
      </c>
      <c r="F102" s="38">
        <v>10</v>
      </c>
      <c r="G102" s="26"/>
      <c r="H102" s="125" t="s">
        <v>47</v>
      </c>
      <c r="I102" s="96"/>
      <c r="J102" s="96"/>
      <c r="K102" s="157"/>
      <c r="L102" s="120"/>
      <c r="M102" s="70">
        <f t="shared" si="4"/>
        <v>0</v>
      </c>
      <c r="N102" s="117">
        <v>43024</v>
      </c>
      <c r="O102" s="117">
        <v>43028</v>
      </c>
      <c r="P102" s="39" t="e">
        <f>NETWORKDAYS(N102, O102,#REF!)</f>
        <v>#REF!</v>
      </c>
      <c r="Q102" s="145">
        <v>1</v>
      </c>
      <c r="R102" s="214">
        <f t="shared" si="5"/>
        <v>0.1</v>
      </c>
      <c r="S102" s="230">
        <v>0</v>
      </c>
      <c r="T102" s="201">
        <v>1</v>
      </c>
      <c r="U102" s="125" t="s">
        <v>99</v>
      </c>
      <c r="V102" s="42"/>
    </row>
    <row r="103" spans="1:22" s="27" customFormat="1" ht="13.5" hidden="1" customHeight="1" outlineLevel="4">
      <c r="A103" s="28"/>
      <c r="B103" s="24"/>
      <c r="C103" s="228" t="s">
        <v>105</v>
      </c>
      <c r="D103" s="102">
        <v>4</v>
      </c>
      <c r="E103" s="38" t="s">
        <v>36</v>
      </c>
      <c r="F103" s="38">
        <v>10</v>
      </c>
      <c r="G103" s="26"/>
      <c r="H103" s="125" t="s">
        <v>47</v>
      </c>
      <c r="I103" s="96"/>
      <c r="J103" s="96"/>
      <c r="K103" s="157"/>
      <c r="L103" s="120"/>
      <c r="M103" s="70">
        <f t="shared" si="4"/>
        <v>0</v>
      </c>
      <c r="N103" s="117">
        <v>43031</v>
      </c>
      <c r="O103" s="117">
        <v>43035</v>
      </c>
      <c r="P103" s="39" t="e">
        <f>NETWORKDAYS(N103, O103,#REF!)</f>
        <v>#REF!</v>
      </c>
      <c r="Q103" s="145">
        <v>1</v>
      </c>
      <c r="R103" s="214">
        <f t="shared" si="5"/>
        <v>0.1</v>
      </c>
      <c r="S103" s="230">
        <v>0</v>
      </c>
      <c r="T103" s="201">
        <v>1</v>
      </c>
      <c r="U103" s="125" t="s">
        <v>99</v>
      </c>
      <c r="V103" s="42"/>
    </row>
    <row r="104" spans="1:22" s="27" customFormat="1" ht="13.5" hidden="1" customHeight="1" outlineLevel="4">
      <c r="A104" s="28"/>
      <c r="B104" s="24"/>
      <c r="C104" s="228" t="s">
        <v>106</v>
      </c>
      <c r="D104" s="102">
        <v>4</v>
      </c>
      <c r="E104" s="38" t="s">
        <v>36</v>
      </c>
      <c r="F104" s="38">
        <v>5</v>
      </c>
      <c r="G104" s="26"/>
      <c r="H104" s="125" t="s">
        <v>47</v>
      </c>
      <c r="I104" s="96"/>
      <c r="J104" s="96"/>
      <c r="K104" s="157"/>
      <c r="L104" s="120"/>
      <c r="M104" s="70">
        <f t="shared" si="4"/>
        <v>0</v>
      </c>
      <c r="N104" s="117">
        <v>43038</v>
      </c>
      <c r="O104" s="117">
        <v>43042</v>
      </c>
      <c r="P104" s="39" t="e">
        <f>NETWORKDAYS(N104, O104,#REF!)</f>
        <v>#REF!</v>
      </c>
      <c r="Q104" s="145">
        <v>1</v>
      </c>
      <c r="R104" s="214">
        <f t="shared" si="5"/>
        <v>0.05</v>
      </c>
      <c r="S104" s="230">
        <v>0</v>
      </c>
      <c r="T104" s="201">
        <v>1</v>
      </c>
      <c r="U104" s="125" t="s">
        <v>99</v>
      </c>
      <c r="V104" s="42"/>
    </row>
    <row r="105" spans="1:22" s="27" customFormat="1" ht="13.5" hidden="1" customHeight="1" outlineLevel="4">
      <c r="A105" s="28"/>
      <c r="B105" s="24"/>
      <c r="C105" s="228" t="s">
        <v>107</v>
      </c>
      <c r="D105" s="102">
        <v>4</v>
      </c>
      <c r="E105" s="38" t="s">
        <v>36</v>
      </c>
      <c r="F105" s="38">
        <v>5</v>
      </c>
      <c r="G105" s="26"/>
      <c r="H105" s="125" t="s">
        <v>47</v>
      </c>
      <c r="I105" s="96"/>
      <c r="J105" s="96"/>
      <c r="K105" s="157"/>
      <c r="L105" s="120"/>
      <c r="M105" s="70">
        <f t="shared" si="4"/>
        <v>0</v>
      </c>
      <c r="N105" s="117">
        <v>43045</v>
      </c>
      <c r="O105" s="117">
        <v>43049</v>
      </c>
      <c r="P105" s="39" t="e">
        <f>NETWORKDAYS(N105, O105,#REF!)</f>
        <v>#REF!</v>
      </c>
      <c r="Q105" s="145">
        <v>1</v>
      </c>
      <c r="R105" s="214">
        <f t="shared" si="5"/>
        <v>0.05</v>
      </c>
      <c r="S105" s="230">
        <v>0</v>
      </c>
      <c r="T105" s="201">
        <v>1</v>
      </c>
      <c r="U105" s="125" t="s">
        <v>99</v>
      </c>
      <c r="V105" s="42"/>
    </row>
    <row r="106" spans="1:22" s="27" customFormat="1" ht="13.5" hidden="1" customHeight="1" outlineLevel="4">
      <c r="A106" s="28"/>
      <c r="B106" s="24"/>
      <c r="C106" s="228" t="s">
        <v>108</v>
      </c>
      <c r="D106" s="102">
        <v>4</v>
      </c>
      <c r="E106" s="38" t="s">
        <v>36</v>
      </c>
      <c r="F106" s="38">
        <v>10</v>
      </c>
      <c r="G106" s="26"/>
      <c r="H106" s="125" t="s">
        <v>47</v>
      </c>
      <c r="I106" s="96"/>
      <c r="J106" s="96"/>
      <c r="K106" s="157"/>
      <c r="L106" s="120"/>
      <c r="M106" s="70">
        <f t="shared" si="4"/>
        <v>0</v>
      </c>
      <c r="N106" s="117">
        <v>43052</v>
      </c>
      <c r="O106" s="117">
        <v>43056</v>
      </c>
      <c r="P106" s="39" t="e">
        <f>NETWORKDAYS(N106, O106,#REF!)</f>
        <v>#REF!</v>
      </c>
      <c r="Q106" s="145">
        <v>1</v>
      </c>
      <c r="R106" s="214">
        <f t="shared" si="5"/>
        <v>0.1</v>
      </c>
      <c r="S106" s="230">
        <v>0</v>
      </c>
      <c r="T106" s="201">
        <v>1</v>
      </c>
      <c r="U106" s="125" t="s">
        <v>99</v>
      </c>
      <c r="V106" s="42"/>
    </row>
    <row r="107" spans="1:22" s="27" customFormat="1" ht="13.5" hidden="1" customHeight="1" outlineLevel="4">
      <c r="A107" s="28"/>
      <c r="B107" s="24"/>
      <c r="C107" s="228" t="s">
        <v>109</v>
      </c>
      <c r="D107" s="102">
        <v>4</v>
      </c>
      <c r="E107" s="38" t="s">
        <v>36</v>
      </c>
      <c r="F107" s="38">
        <v>10</v>
      </c>
      <c r="G107" s="26"/>
      <c r="H107" s="125" t="s">
        <v>47</v>
      </c>
      <c r="I107" s="96"/>
      <c r="J107" s="96"/>
      <c r="K107" s="157"/>
      <c r="L107" s="120"/>
      <c r="M107" s="70">
        <f t="shared" si="4"/>
        <v>0</v>
      </c>
      <c r="N107" s="117">
        <v>43059</v>
      </c>
      <c r="O107" s="117">
        <v>43063</v>
      </c>
      <c r="P107" s="39" t="e">
        <f>NETWORKDAYS(N107, O107,#REF!)</f>
        <v>#REF!</v>
      </c>
      <c r="Q107" s="145">
        <v>1</v>
      </c>
      <c r="R107" s="214">
        <f t="shared" si="5"/>
        <v>0.1</v>
      </c>
      <c r="S107" s="230">
        <v>0</v>
      </c>
      <c r="T107" s="201">
        <v>1</v>
      </c>
      <c r="U107" s="125" t="s">
        <v>99</v>
      </c>
      <c r="V107" s="42"/>
    </row>
    <row r="108" spans="1:22" s="27" customFormat="1" ht="13.5" hidden="1" customHeight="1" outlineLevel="4">
      <c r="A108" s="28"/>
      <c r="B108" s="24"/>
      <c r="C108" s="228" t="s">
        <v>110</v>
      </c>
      <c r="D108" s="102">
        <v>4</v>
      </c>
      <c r="E108" s="38" t="s">
        <v>36</v>
      </c>
      <c r="F108" s="38">
        <v>10</v>
      </c>
      <c r="G108" s="26"/>
      <c r="H108" s="125" t="s">
        <v>47</v>
      </c>
      <c r="I108" s="96"/>
      <c r="J108" s="96"/>
      <c r="K108" s="157"/>
      <c r="L108" s="120"/>
      <c r="M108" s="70">
        <f t="shared" si="4"/>
        <v>0</v>
      </c>
      <c r="N108" s="117">
        <v>43066</v>
      </c>
      <c r="O108" s="117">
        <v>43070</v>
      </c>
      <c r="P108" s="39" t="e">
        <f>NETWORKDAYS(N108, O108,#REF!)</f>
        <v>#REF!</v>
      </c>
      <c r="Q108" s="145">
        <v>1</v>
      </c>
      <c r="R108" s="214">
        <f t="shared" si="5"/>
        <v>0.1</v>
      </c>
      <c r="S108" s="230">
        <v>0</v>
      </c>
      <c r="T108" s="201">
        <v>1</v>
      </c>
      <c r="U108" s="125" t="s">
        <v>99</v>
      </c>
      <c r="V108" s="42"/>
    </row>
    <row r="109" spans="1:22" s="27" customFormat="1" ht="13.5" hidden="1" customHeight="1" outlineLevel="4">
      <c r="A109" s="28"/>
      <c r="B109" s="24"/>
      <c r="C109" s="228" t="s">
        <v>111</v>
      </c>
      <c r="D109" s="102">
        <v>4</v>
      </c>
      <c r="E109" s="38" t="s">
        <v>36</v>
      </c>
      <c r="F109" s="38">
        <v>5</v>
      </c>
      <c r="G109" s="26"/>
      <c r="H109" s="125" t="s">
        <v>47</v>
      </c>
      <c r="I109" s="96"/>
      <c r="J109" s="96"/>
      <c r="K109" s="157"/>
      <c r="L109" s="120"/>
      <c r="M109" s="70">
        <f t="shared" si="4"/>
        <v>0</v>
      </c>
      <c r="N109" s="117">
        <v>43073</v>
      </c>
      <c r="O109" s="117">
        <v>43077</v>
      </c>
      <c r="P109" s="39" t="e">
        <f>NETWORKDAYS(N109, O109,#REF!)</f>
        <v>#REF!</v>
      </c>
      <c r="Q109" s="145">
        <v>1</v>
      </c>
      <c r="R109" s="214">
        <f t="shared" si="5"/>
        <v>0.05</v>
      </c>
      <c r="S109" s="230">
        <v>0</v>
      </c>
      <c r="T109" s="201">
        <v>1</v>
      </c>
      <c r="U109" s="125" t="s">
        <v>99</v>
      </c>
      <c r="V109" s="42"/>
    </row>
    <row r="110" spans="1:22" s="27" customFormat="1" ht="13.5" hidden="1" customHeight="1" outlineLevel="4">
      <c r="A110" s="28"/>
      <c r="B110" s="24"/>
      <c r="C110" s="228" t="s">
        <v>112</v>
      </c>
      <c r="D110" s="102">
        <v>4</v>
      </c>
      <c r="E110" s="38" t="s">
        <v>36</v>
      </c>
      <c r="F110" s="38">
        <v>10</v>
      </c>
      <c r="G110" s="26"/>
      <c r="H110" s="125" t="s">
        <v>47</v>
      </c>
      <c r="I110" s="96"/>
      <c r="J110" s="96"/>
      <c r="K110" s="157"/>
      <c r="L110" s="120"/>
      <c r="M110" s="70">
        <f t="shared" si="4"/>
        <v>0</v>
      </c>
      <c r="N110" s="117">
        <v>43080</v>
      </c>
      <c r="O110" s="117">
        <v>43084</v>
      </c>
      <c r="P110" s="39" t="e">
        <f>NETWORKDAYS(N110, O110,#REF!)</f>
        <v>#REF!</v>
      </c>
      <c r="Q110" s="145">
        <v>1</v>
      </c>
      <c r="R110" s="214">
        <f t="shared" si="5"/>
        <v>0.1</v>
      </c>
      <c r="S110" s="230">
        <v>0</v>
      </c>
      <c r="T110" s="201">
        <v>1</v>
      </c>
      <c r="U110" s="125" t="s">
        <v>99</v>
      </c>
      <c r="V110" s="42"/>
    </row>
    <row r="111" spans="1:22" s="27" customFormat="1" ht="13.5" hidden="1" customHeight="1" outlineLevel="4">
      <c r="A111" s="28"/>
      <c r="B111" s="24"/>
      <c r="C111" s="228" t="s">
        <v>113</v>
      </c>
      <c r="D111" s="102">
        <v>4</v>
      </c>
      <c r="E111" s="38" t="s">
        <v>36</v>
      </c>
      <c r="F111" s="38">
        <v>5</v>
      </c>
      <c r="G111" s="26"/>
      <c r="H111" s="125" t="s">
        <v>47</v>
      </c>
      <c r="I111" s="96"/>
      <c r="J111" s="96"/>
      <c r="K111" s="157"/>
      <c r="L111" s="120"/>
      <c r="M111" s="70">
        <f t="shared" si="4"/>
        <v>0</v>
      </c>
      <c r="N111" s="117">
        <v>43087</v>
      </c>
      <c r="O111" s="117">
        <v>43091</v>
      </c>
      <c r="P111" s="39" t="e">
        <f>NETWORKDAYS(N111, O111,#REF!)</f>
        <v>#REF!</v>
      </c>
      <c r="Q111" s="145">
        <v>1</v>
      </c>
      <c r="R111" s="214">
        <f t="shared" si="5"/>
        <v>0.05</v>
      </c>
      <c r="S111" s="230">
        <v>0</v>
      </c>
      <c r="T111" s="201">
        <v>1</v>
      </c>
      <c r="U111" s="125" t="s">
        <v>99</v>
      </c>
      <c r="V111" s="42"/>
    </row>
    <row r="112" spans="1:22" s="27" customFormat="1" ht="13.5" hidden="1" customHeight="1" outlineLevel="4">
      <c r="A112" s="28"/>
      <c r="B112" s="24"/>
      <c r="C112" s="228" t="s">
        <v>114</v>
      </c>
      <c r="D112" s="102">
        <v>4</v>
      </c>
      <c r="E112" s="38" t="s">
        <v>43</v>
      </c>
      <c r="F112" s="38">
        <v>10</v>
      </c>
      <c r="G112" s="26"/>
      <c r="H112" s="125" t="s">
        <v>47</v>
      </c>
      <c r="I112" s="96"/>
      <c r="J112" s="96"/>
      <c r="K112" s="157"/>
      <c r="L112" s="120"/>
      <c r="M112" s="70">
        <f t="shared" si="4"/>
        <v>0</v>
      </c>
      <c r="N112" s="117">
        <v>43095</v>
      </c>
      <c r="O112" s="117">
        <v>43098</v>
      </c>
      <c r="P112" s="39" t="e">
        <f>NETWORKDAYS(N112, O112,#REF!)</f>
        <v>#REF!</v>
      </c>
      <c r="Q112" s="145">
        <v>1</v>
      </c>
      <c r="R112" s="214">
        <f t="shared" si="5"/>
        <v>0.1</v>
      </c>
      <c r="S112" s="230">
        <v>0</v>
      </c>
      <c r="T112" s="201">
        <v>1</v>
      </c>
      <c r="U112" s="125" t="s">
        <v>99</v>
      </c>
      <c r="V112" s="42"/>
    </row>
    <row r="113" spans="1:22" s="123" customFormat="1" ht="13.5" hidden="1" customHeight="1" outlineLevel="4">
      <c r="A113" s="129"/>
      <c r="B113" s="124" t="s">
        <v>24</v>
      </c>
      <c r="C113" s="228" t="s">
        <v>115</v>
      </c>
      <c r="D113" s="131">
        <v>3</v>
      </c>
      <c r="E113" s="126" t="str">
        <f>IF(D113&lt;D114, "N", "Y")</f>
        <v>N</v>
      </c>
      <c r="F113" s="34">
        <v>4</v>
      </c>
      <c r="G113" s="132" t="s">
        <v>56</v>
      </c>
      <c r="H113" s="131"/>
      <c r="I113" s="130"/>
      <c r="J113" s="130"/>
      <c r="K113" s="157"/>
      <c r="L113" s="120"/>
      <c r="M113" s="70">
        <f t="shared" si="4"/>
        <v>0</v>
      </c>
      <c r="N113" s="130">
        <f>MIN(N114:N114)</f>
        <v>43102</v>
      </c>
      <c r="O113" s="130">
        <f>MAX(O114:O114)</f>
        <v>43112</v>
      </c>
      <c r="P113" s="157">
        <v>9</v>
      </c>
      <c r="Q113" s="145">
        <v>1</v>
      </c>
      <c r="R113" s="214">
        <f t="shared" si="5"/>
        <v>0.04</v>
      </c>
      <c r="S113" s="230">
        <v>0</v>
      </c>
      <c r="T113" s="201">
        <v>1</v>
      </c>
      <c r="U113" s="125" t="s">
        <v>99</v>
      </c>
      <c r="V113" s="133"/>
    </row>
    <row r="114" spans="1:22" s="123" customFormat="1" ht="13.5" hidden="1" customHeight="1" outlineLevel="4">
      <c r="A114" s="129"/>
      <c r="B114" s="124"/>
      <c r="C114" s="228" t="s">
        <v>116</v>
      </c>
      <c r="D114" s="125">
        <v>4</v>
      </c>
      <c r="E114" s="126" t="s">
        <v>72</v>
      </c>
      <c r="F114" s="126">
        <v>5</v>
      </c>
      <c r="G114" s="127"/>
      <c r="H114" s="125" t="s">
        <v>73</v>
      </c>
      <c r="I114" s="128"/>
      <c r="J114" s="128"/>
      <c r="K114" s="157"/>
      <c r="L114" s="120"/>
      <c r="M114" s="70">
        <f t="shared" si="4"/>
        <v>0</v>
      </c>
      <c r="N114" s="128">
        <v>43102</v>
      </c>
      <c r="O114" s="128">
        <v>43112</v>
      </c>
      <c r="P114" s="157">
        <v>9</v>
      </c>
      <c r="Q114" s="145">
        <v>1</v>
      </c>
      <c r="R114" s="214">
        <f t="shared" si="5"/>
        <v>0.05</v>
      </c>
      <c r="S114" s="230">
        <v>0</v>
      </c>
      <c r="T114" s="201">
        <v>1</v>
      </c>
      <c r="U114" s="125" t="s">
        <v>99</v>
      </c>
      <c r="V114" s="133"/>
    </row>
    <row r="115" spans="1:22" s="123" customFormat="1" ht="13.5" hidden="1" customHeight="1" outlineLevel="4">
      <c r="A115" s="129"/>
      <c r="B115" s="124"/>
      <c r="C115" s="228" t="s">
        <v>117</v>
      </c>
      <c r="D115" s="125">
        <v>4</v>
      </c>
      <c r="E115" s="126" t="s">
        <v>72</v>
      </c>
      <c r="F115" s="126">
        <v>5</v>
      </c>
      <c r="G115" s="127"/>
      <c r="H115" s="229" t="s">
        <v>74</v>
      </c>
      <c r="I115" s="128"/>
      <c r="J115" s="128"/>
      <c r="K115" s="157"/>
      <c r="L115" s="120"/>
      <c r="M115" s="70">
        <f t="shared" si="4"/>
        <v>0</v>
      </c>
      <c r="N115" s="128">
        <v>43115</v>
      </c>
      <c r="O115" s="128">
        <v>43131</v>
      </c>
      <c r="P115" s="157">
        <v>13</v>
      </c>
      <c r="Q115" s="145">
        <v>1</v>
      </c>
      <c r="R115" s="214">
        <f t="shared" si="5"/>
        <v>0.05</v>
      </c>
      <c r="S115" s="230">
        <v>0</v>
      </c>
      <c r="T115" s="201">
        <v>1</v>
      </c>
      <c r="U115" s="125" t="s">
        <v>99</v>
      </c>
      <c r="V115" s="133"/>
    </row>
    <row r="116" spans="1:22" s="123" customFormat="1" ht="13.5" hidden="1" customHeight="1" outlineLevel="4">
      <c r="A116" s="129"/>
      <c r="B116" s="124"/>
      <c r="C116" s="228" t="s">
        <v>118</v>
      </c>
      <c r="D116" s="125">
        <v>4</v>
      </c>
      <c r="E116" s="126" t="s">
        <v>72</v>
      </c>
      <c r="F116" s="126">
        <v>5</v>
      </c>
      <c r="G116" s="127"/>
      <c r="H116" s="229" t="s">
        <v>75</v>
      </c>
      <c r="I116" s="128"/>
      <c r="J116" s="128"/>
      <c r="K116" s="157"/>
      <c r="L116" s="120"/>
      <c r="M116" s="70">
        <f t="shared" si="4"/>
        <v>0</v>
      </c>
      <c r="N116" s="128">
        <v>43132</v>
      </c>
      <c r="O116" s="128">
        <v>43145</v>
      </c>
      <c r="P116" s="157">
        <v>10</v>
      </c>
      <c r="Q116" s="145">
        <v>1</v>
      </c>
      <c r="R116" s="214">
        <f t="shared" si="5"/>
        <v>0.05</v>
      </c>
      <c r="S116" s="230">
        <v>0</v>
      </c>
      <c r="T116" s="201">
        <v>1</v>
      </c>
      <c r="U116" s="125" t="s">
        <v>99</v>
      </c>
      <c r="V116" s="133"/>
    </row>
    <row r="117" spans="1:22" s="161" customFormat="1" ht="13.5" hidden="1" customHeight="1" outlineLevel="4">
      <c r="A117" s="159"/>
      <c r="B117" s="158"/>
      <c r="C117" s="228" t="s">
        <v>119</v>
      </c>
      <c r="D117" s="125">
        <v>4</v>
      </c>
      <c r="E117" s="126" t="s">
        <v>76</v>
      </c>
      <c r="F117" s="126">
        <v>5</v>
      </c>
      <c r="G117" s="160"/>
      <c r="H117" s="229" t="s">
        <v>77</v>
      </c>
      <c r="I117" s="128"/>
      <c r="J117" s="128"/>
      <c r="K117" s="157"/>
      <c r="L117" s="120"/>
      <c r="M117" s="70">
        <f t="shared" si="4"/>
        <v>0</v>
      </c>
      <c r="N117" s="128">
        <v>43150</v>
      </c>
      <c r="O117" s="128">
        <v>43159</v>
      </c>
      <c r="P117" s="157">
        <v>8</v>
      </c>
      <c r="Q117" s="145">
        <v>1</v>
      </c>
      <c r="R117" s="214">
        <f t="shared" si="5"/>
        <v>0.05</v>
      </c>
      <c r="S117" s="230">
        <v>0</v>
      </c>
      <c r="T117" s="201">
        <v>1</v>
      </c>
      <c r="U117" s="125" t="s">
        <v>99</v>
      </c>
      <c r="V117" s="133"/>
    </row>
    <row r="118" spans="1:22" s="161" customFormat="1" ht="13.5" hidden="1" customHeight="1" outlineLevel="4">
      <c r="A118" s="159"/>
      <c r="B118" s="158"/>
      <c r="C118" s="228" t="s">
        <v>120</v>
      </c>
      <c r="D118" s="125">
        <v>4</v>
      </c>
      <c r="E118" s="126" t="s">
        <v>76</v>
      </c>
      <c r="F118" s="126">
        <v>5</v>
      </c>
      <c r="G118" s="160"/>
      <c r="H118" s="229" t="s">
        <v>77</v>
      </c>
      <c r="I118" s="128"/>
      <c r="J118" s="128"/>
      <c r="K118" s="157"/>
      <c r="L118" s="120"/>
      <c r="M118" s="70">
        <f t="shared" si="4"/>
        <v>0</v>
      </c>
      <c r="N118" s="128">
        <v>43161</v>
      </c>
      <c r="O118" s="128">
        <v>43171</v>
      </c>
      <c r="P118" s="157">
        <v>7</v>
      </c>
      <c r="Q118" s="145">
        <v>1</v>
      </c>
      <c r="R118" s="214">
        <f t="shared" si="5"/>
        <v>0.05</v>
      </c>
      <c r="S118" s="230">
        <v>0</v>
      </c>
      <c r="T118" s="201">
        <v>1</v>
      </c>
      <c r="U118" s="125" t="s">
        <v>99</v>
      </c>
      <c r="V118" s="133"/>
    </row>
    <row r="119" spans="1:22" s="161" customFormat="1" ht="13.5" hidden="1" customHeight="1" outlineLevel="4">
      <c r="A119" s="159"/>
      <c r="B119" s="158"/>
      <c r="C119" s="228" t="s">
        <v>121</v>
      </c>
      <c r="D119" s="125">
        <v>4</v>
      </c>
      <c r="E119" s="126" t="s">
        <v>76</v>
      </c>
      <c r="F119" s="126">
        <v>5</v>
      </c>
      <c r="G119" s="160"/>
      <c r="H119" s="229" t="s">
        <v>77</v>
      </c>
      <c r="I119" s="128"/>
      <c r="J119" s="128"/>
      <c r="K119" s="157"/>
      <c r="L119" s="120"/>
      <c r="M119" s="70">
        <f t="shared" si="4"/>
        <v>0</v>
      </c>
      <c r="N119" s="128">
        <v>43172</v>
      </c>
      <c r="O119" s="128">
        <v>43182</v>
      </c>
      <c r="P119" s="157">
        <v>9</v>
      </c>
      <c r="Q119" s="145">
        <v>1</v>
      </c>
      <c r="R119" s="214">
        <f t="shared" si="5"/>
        <v>0.05</v>
      </c>
      <c r="S119" s="230">
        <v>0</v>
      </c>
      <c r="T119" s="201">
        <v>1</v>
      </c>
      <c r="U119" s="125" t="s">
        <v>99</v>
      </c>
      <c r="V119" s="133"/>
    </row>
    <row r="120" spans="1:22" s="161" customFormat="1" ht="13.5" hidden="1" customHeight="1" outlineLevel="4">
      <c r="A120" s="159"/>
      <c r="B120" s="158"/>
      <c r="C120" s="228" t="s">
        <v>122</v>
      </c>
      <c r="D120" s="125">
        <v>4</v>
      </c>
      <c r="E120" s="126" t="s">
        <v>76</v>
      </c>
      <c r="F120" s="126">
        <v>5</v>
      </c>
      <c r="G120" s="160"/>
      <c r="H120" s="229" t="s">
        <v>75</v>
      </c>
      <c r="I120" s="128"/>
      <c r="J120" s="128"/>
      <c r="K120" s="157"/>
      <c r="L120" s="120"/>
      <c r="M120" s="70">
        <f t="shared" si="4"/>
        <v>0</v>
      </c>
      <c r="N120" s="128">
        <v>43185</v>
      </c>
      <c r="O120" s="128">
        <v>43189</v>
      </c>
      <c r="P120" s="157">
        <v>5</v>
      </c>
      <c r="Q120" s="145">
        <v>1</v>
      </c>
      <c r="R120" s="214">
        <f t="shared" si="5"/>
        <v>0.05</v>
      </c>
      <c r="S120" s="230">
        <v>0</v>
      </c>
      <c r="T120" s="201">
        <v>1</v>
      </c>
      <c r="U120" s="125" t="s">
        <v>99</v>
      </c>
      <c r="V120" s="133"/>
    </row>
    <row r="121" spans="1:22" s="161" customFormat="1" ht="13.5" hidden="1" customHeight="1" outlineLevel="4">
      <c r="A121" s="159"/>
      <c r="B121" s="158"/>
      <c r="C121" s="228" t="s">
        <v>123</v>
      </c>
      <c r="D121" s="125">
        <v>4</v>
      </c>
      <c r="E121" s="126" t="s">
        <v>76</v>
      </c>
      <c r="F121" s="126">
        <v>5</v>
      </c>
      <c r="G121" s="160"/>
      <c r="H121" s="229" t="s">
        <v>75</v>
      </c>
      <c r="I121" s="128"/>
      <c r="J121" s="128"/>
      <c r="K121" s="157"/>
      <c r="L121" s="120"/>
      <c r="M121" s="70">
        <f t="shared" si="4"/>
        <v>0</v>
      </c>
      <c r="N121" s="128">
        <v>43192</v>
      </c>
      <c r="O121" s="128">
        <v>43196</v>
      </c>
      <c r="P121" s="157">
        <v>5</v>
      </c>
      <c r="Q121" s="145">
        <v>1</v>
      </c>
      <c r="R121" s="214">
        <f t="shared" si="5"/>
        <v>0.05</v>
      </c>
      <c r="S121" s="230">
        <v>0</v>
      </c>
      <c r="T121" s="201">
        <v>1</v>
      </c>
      <c r="U121" s="125" t="s">
        <v>99</v>
      </c>
      <c r="V121" s="133"/>
    </row>
    <row r="122" spans="1:22" s="161" customFormat="1" ht="13.5" hidden="1" customHeight="1" outlineLevel="4">
      <c r="A122" s="159"/>
      <c r="B122" s="158"/>
      <c r="C122" s="228" t="s">
        <v>124</v>
      </c>
      <c r="D122" s="125">
        <v>4</v>
      </c>
      <c r="E122" s="126" t="s">
        <v>76</v>
      </c>
      <c r="F122" s="126">
        <v>5</v>
      </c>
      <c r="G122" s="160"/>
      <c r="H122" s="229" t="s">
        <v>78</v>
      </c>
      <c r="I122" s="128"/>
      <c r="J122" s="128"/>
      <c r="K122" s="157"/>
      <c r="L122" s="120"/>
      <c r="M122" s="70">
        <f t="shared" si="4"/>
        <v>0</v>
      </c>
      <c r="N122" s="128">
        <v>43199</v>
      </c>
      <c r="O122" s="128">
        <v>43203</v>
      </c>
      <c r="P122" s="157">
        <v>5</v>
      </c>
      <c r="Q122" s="145">
        <v>1</v>
      </c>
      <c r="R122" s="214">
        <f t="shared" si="5"/>
        <v>0.05</v>
      </c>
      <c r="S122" s="230">
        <v>0</v>
      </c>
      <c r="T122" s="201">
        <v>1</v>
      </c>
      <c r="U122" s="125" t="s">
        <v>99</v>
      </c>
      <c r="V122" s="133"/>
    </row>
    <row r="123" spans="1:22" s="161" customFormat="1" ht="13.5" hidden="1" customHeight="1" outlineLevel="4">
      <c r="A123" s="159"/>
      <c r="B123" s="158"/>
      <c r="C123" s="228" t="s">
        <v>125</v>
      </c>
      <c r="D123" s="125">
        <v>4</v>
      </c>
      <c r="E123" s="126" t="s">
        <v>76</v>
      </c>
      <c r="F123" s="126">
        <v>5</v>
      </c>
      <c r="G123" s="160"/>
      <c r="H123" s="229" t="s">
        <v>78</v>
      </c>
      <c r="I123" s="128"/>
      <c r="J123" s="128"/>
      <c r="K123" s="157"/>
      <c r="L123" s="120"/>
      <c r="M123" s="70">
        <f t="shared" si="4"/>
        <v>0</v>
      </c>
      <c r="N123" s="128">
        <v>43206</v>
      </c>
      <c r="O123" s="128">
        <v>43210</v>
      </c>
      <c r="P123" s="157">
        <v>5</v>
      </c>
      <c r="Q123" s="145">
        <v>1</v>
      </c>
      <c r="R123" s="214">
        <f t="shared" si="5"/>
        <v>0.05</v>
      </c>
      <c r="S123" s="230">
        <v>0</v>
      </c>
      <c r="T123" s="201">
        <v>1</v>
      </c>
      <c r="U123" s="125" t="s">
        <v>99</v>
      </c>
      <c r="V123" s="133"/>
    </row>
    <row r="124" spans="1:22" s="161" customFormat="1" ht="13.5" hidden="1" customHeight="1" outlineLevel="4">
      <c r="A124" s="159"/>
      <c r="B124" s="158"/>
      <c r="C124" s="228" t="s">
        <v>126</v>
      </c>
      <c r="D124" s="125">
        <v>4</v>
      </c>
      <c r="E124" s="126" t="s">
        <v>76</v>
      </c>
      <c r="F124" s="126">
        <v>5</v>
      </c>
      <c r="G124" s="160"/>
      <c r="H124" s="125" t="s">
        <v>79</v>
      </c>
      <c r="I124" s="128"/>
      <c r="J124" s="128"/>
      <c r="K124" s="157"/>
      <c r="L124" s="120"/>
      <c r="M124" s="70">
        <f t="shared" si="4"/>
        <v>0</v>
      </c>
      <c r="N124" s="128">
        <v>43213</v>
      </c>
      <c r="O124" s="128">
        <v>43217</v>
      </c>
      <c r="P124" s="157"/>
      <c r="Q124" s="145">
        <v>1</v>
      </c>
      <c r="R124" s="214">
        <f t="shared" si="5"/>
        <v>0.05</v>
      </c>
      <c r="S124" s="230">
        <v>0</v>
      </c>
      <c r="T124" s="201">
        <v>1</v>
      </c>
      <c r="U124" s="125" t="s">
        <v>99</v>
      </c>
      <c r="V124" s="133"/>
    </row>
    <row r="125" spans="1:22" s="161" customFormat="1" ht="13.5" hidden="1" customHeight="1" outlineLevel="4">
      <c r="A125" s="159"/>
      <c r="B125" s="158"/>
      <c r="C125" s="228" t="s">
        <v>127</v>
      </c>
      <c r="D125" s="125">
        <v>4</v>
      </c>
      <c r="E125" s="126" t="s">
        <v>76</v>
      </c>
      <c r="F125" s="126">
        <v>5</v>
      </c>
      <c r="G125" s="160"/>
      <c r="H125" s="125" t="s">
        <v>79</v>
      </c>
      <c r="I125" s="128"/>
      <c r="J125" s="128"/>
      <c r="K125" s="157"/>
      <c r="L125" s="120"/>
      <c r="M125" s="70">
        <f t="shared" si="4"/>
        <v>0</v>
      </c>
      <c r="N125" s="128">
        <v>43220</v>
      </c>
      <c r="O125" s="128">
        <v>43224</v>
      </c>
      <c r="P125" s="157"/>
      <c r="Q125" s="145">
        <v>1</v>
      </c>
      <c r="R125" s="214">
        <f t="shared" si="5"/>
        <v>0.05</v>
      </c>
      <c r="S125" s="230">
        <v>0</v>
      </c>
      <c r="T125" s="201">
        <v>1</v>
      </c>
      <c r="U125" s="125" t="s">
        <v>99</v>
      </c>
      <c r="V125" s="133"/>
    </row>
    <row r="126" spans="1:22" s="161" customFormat="1" ht="13.5" hidden="1" customHeight="1" outlineLevel="4">
      <c r="A126" s="159"/>
      <c r="B126" s="158"/>
      <c r="C126" s="228" t="s">
        <v>128</v>
      </c>
      <c r="D126" s="125">
        <v>4</v>
      </c>
      <c r="E126" s="126" t="s">
        <v>76</v>
      </c>
      <c r="F126" s="126">
        <v>5</v>
      </c>
      <c r="G126" s="160"/>
      <c r="H126" s="125" t="s">
        <v>79</v>
      </c>
      <c r="I126" s="128"/>
      <c r="J126" s="128"/>
      <c r="K126" s="157"/>
      <c r="L126" s="120"/>
      <c r="M126" s="70">
        <f t="shared" si="4"/>
        <v>0</v>
      </c>
      <c r="N126" s="128">
        <v>43227</v>
      </c>
      <c r="O126" s="128">
        <v>43238</v>
      </c>
      <c r="P126" s="157"/>
      <c r="Q126" s="145">
        <v>1</v>
      </c>
      <c r="R126" s="214">
        <f t="shared" si="5"/>
        <v>0.05</v>
      </c>
      <c r="S126" s="230">
        <v>0</v>
      </c>
      <c r="T126" s="201">
        <v>1</v>
      </c>
      <c r="U126" s="125" t="s">
        <v>99</v>
      </c>
      <c r="V126" s="133"/>
    </row>
    <row r="127" spans="1:22" s="161" customFormat="1" ht="13.5" hidden="1" customHeight="1" outlineLevel="4">
      <c r="A127" s="159"/>
      <c r="B127" s="158"/>
      <c r="C127" s="228" t="s">
        <v>129</v>
      </c>
      <c r="D127" s="125">
        <v>4</v>
      </c>
      <c r="E127" s="126" t="s">
        <v>76</v>
      </c>
      <c r="F127" s="126">
        <v>5</v>
      </c>
      <c r="G127" s="160"/>
      <c r="H127" s="125" t="s">
        <v>79</v>
      </c>
      <c r="I127" s="128"/>
      <c r="J127" s="128"/>
      <c r="K127" s="157"/>
      <c r="L127" s="120"/>
      <c r="M127" s="70">
        <f t="shared" si="4"/>
        <v>0</v>
      </c>
      <c r="N127" s="128">
        <v>43241</v>
      </c>
      <c r="O127" s="128">
        <v>43245</v>
      </c>
      <c r="P127" s="157"/>
      <c r="Q127" s="145">
        <v>1</v>
      </c>
      <c r="R127" s="214">
        <f t="shared" si="5"/>
        <v>0.05</v>
      </c>
      <c r="S127" s="230">
        <v>0</v>
      </c>
      <c r="T127" s="201">
        <v>1</v>
      </c>
      <c r="U127" s="125" t="s">
        <v>99</v>
      </c>
      <c r="V127" s="133"/>
    </row>
    <row r="128" spans="1:22" s="161" customFormat="1" ht="13.5" hidden="1" customHeight="1" outlineLevel="4">
      <c r="A128" s="159"/>
      <c r="B128" s="158"/>
      <c r="C128" s="228" t="s">
        <v>130</v>
      </c>
      <c r="D128" s="125">
        <v>4</v>
      </c>
      <c r="E128" s="126" t="s">
        <v>76</v>
      </c>
      <c r="F128" s="126">
        <v>5</v>
      </c>
      <c r="G128" s="160"/>
      <c r="H128" s="125" t="s">
        <v>79</v>
      </c>
      <c r="I128" s="128"/>
      <c r="J128" s="128"/>
      <c r="K128" s="157"/>
      <c r="L128" s="120"/>
      <c r="M128" s="70">
        <f t="shared" si="4"/>
        <v>0</v>
      </c>
      <c r="N128" s="128">
        <v>43248</v>
      </c>
      <c r="O128" s="128">
        <v>43252</v>
      </c>
      <c r="P128" s="157"/>
      <c r="Q128" s="145">
        <v>1</v>
      </c>
      <c r="R128" s="214">
        <f t="shared" si="5"/>
        <v>0.05</v>
      </c>
      <c r="S128" s="230">
        <v>0</v>
      </c>
      <c r="T128" s="201">
        <v>1</v>
      </c>
      <c r="U128" s="125" t="s">
        <v>99</v>
      </c>
      <c r="V128" s="133"/>
    </row>
    <row r="129" spans="1:22" s="161" customFormat="1" ht="13.5" hidden="1" customHeight="1" outlineLevel="4">
      <c r="A129" s="159"/>
      <c r="B129" s="158"/>
      <c r="C129" s="228" t="s">
        <v>131</v>
      </c>
      <c r="D129" s="125">
        <v>4</v>
      </c>
      <c r="E129" s="126" t="s">
        <v>76</v>
      </c>
      <c r="F129" s="126">
        <v>5</v>
      </c>
      <c r="G129" s="160"/>
      <c r="H129" s="125" t="s">
        <v>79</v>
      </c>
      <c r="I129" s="128"/>
      <c r="J129" s="128"/>
      <c r="K129" s="157"/>
      <c r="L129" s="120"/>
      <c r="M129" s="70">
        <f t="shared" si="4"/>
        <v>0</v>
      </c>
      <c r="N129" s="128">
        <v>43255</v>
      </c>
      <c r="O129" s="128">
        <v>43259</v>
      </c>
      <c r="P129" s="157"/>
      <c r="Q129" s="145">
        <v>1</v>
      </c>
      <c r="R129" s="214">
        <f t="shared" si="5"/>
        <v>0.05</v>
      </c>
      <c r="S129" s="230">
        <v>0</v>
      </c>
      <c r="T129" s="201">
        <v>1</v>
      </c>
      <c r="U129" s="125" t="s">
        <v>99</v>
      </c>
      <c r="V129" s="133"/>
    </row>
    <row r="130" spans="1:22" s="161" customFormat="1" ht="13.5" hidden="1" customHeight="1" outlineLevel="4">
      <c r="A130" s="159"/>
      <c r="B130" s="158"/>
      <c r="C130" s="228" t="s">
        <v>132</v>
      </c>
      <c r="D130" s="125">
        <v>4</v>
      </c>
      <c r="E130" s="126" t="s">
        <v>76</v>
      </c>
      <c r="F130" s="126">
        <v>5</v>
      </c>
      <c r="G130" s="160"/>
      <c r="H130" s="125" t="s">
        <v>79</v>
      </c>
      <c r="I130" s="128"/>
      <c r="J130" s="128"/>
      <c r="K130" s="157"/>
      <c r="L130" s="120"/>
      <c r="M130" s="70">
        <f t="shared" si="4"/>
        <v>0</v>
      </c>
      <c r="N130" s="128">
        <v>43262</v>
      </c>
      <c r="O130" s="128">
        <v>43266</v>
      </c>
      <c r="P130" s="157"/>
      <c r="Q130" s="145">
        <v>1</v>
      </c>
      <c r="R130" s="214">
        <f t="shared" si="5"/>
        <v>0.05</v>
      </c>
      <c r="S130" s="230">
        <v>0</v>
      </c>
      <c r="T130" s="201">
        <v>1</v>
      </c>
      <c r="U130" s="125" t="s">
        <v>99</v>
      </c>
      <c r="V130" s="133"/>
    </row>
    <row r="131" spans="1:22" s="161" customFormat="1" ht="13.5" hidden="1" customHeight="1" outlineLevel="4">
      <c r="A131" s="159"/>
      <c r="B131" s="158"/>
      <c r="C131" s="228" t="s">
        <v>133</v>
      </c>
      <c r="D131" s="125">
        <v>4</v>
      </c>
      <c r="E131" s="126" t="s">
        <v>76</v>
      </c>
      <c r="F131" s="126">
        <v>5</v>
      </c>
      <c r="G131" s="160"/>
      <c r="H131" s="125" t="s">
        <v>79</v>
      </c>
      <c r="I131" s="128"/>
      <c r="J131" s="128"/>
      <c r="K131" s="157"/>
      <c r="L131" s="120"/>
      <c r="M131" s="70">
        <f t="shared" si="4"/>
        <v>0</v>
      </c>
      <c r="N131" s="128">
        <v>43269</v>
      </c>
      <c r="O131" s="128">
        <v>43273</v>
      </c>
      <c r="P131" s="157"/>
      <c r="Q131" s="145">
        <v>1</v>
      </c>
      <c r="R131" s="214">
        <f t="shared" si="5"/>
        <v>0.05</v>
      </c>
      <c r="S131" s="230">
        <v>0</v>
      </c>
      <c r="T131" s="201">
        <v>1</v>
      </c>
      <c r="U131" s="125" t="s">
        <v>99</v>
      </c>
      <c r="V131" s="133"/>
    </row>
    <row r="132" spans="1:22" s="161" customFormat="1" ht="13.5" hidden="1" customHeight="1" outlineLevel="4">
      <c r="A132" s="159"/>
      <c r="B132" s="158"/>
      <c r="C132" s="228" t="s">
        <v>134</v>
      </c>
      <c r="D132" s="125">
        <v>4</v>
      </c>
      <c r="E132" s="126" t="s">
        <v>76</v>
      </c>
      <c r="F132" s="126">
        <v>10</v>
      </c>
      <c r="G132" s="160"/>
      <c r="H132" s="125" t="s">
        <v>79</v>
      </c>
      <c r="I132" s="128"/>
      <c r="J132" s="128"/>
      <c r="K132" s="157"/>
      <c r="L132" s="120"/>
      <c r="M132" s="70">
        <f t="shared" si="4"/>
        <v>0</v>
      </c>
      <c r="N132" s="128">
        <v>43276</v>
      </c>
      <c r="O132" s="128">
        <v>43280</v>
      </c>
      <c r="P132" s="157"/>
      <c r="Q132" s="145">
        <v>1</v>
      </c>
      <c r="R132" s="214">
        <f t="shared" si="5"/>
        <v>0.1</v>
      </c>
      <c r="S132" s="230">
        <v>0</v>
      </c>
      <c r="T132" s="201">
        <v>1</v>
      </c>
      <c r="U132" s="125" t="s">
        <v>99</v>
      </c>
      <c r="V132" s="133"/>
    </row>
    <row r="133" spans="1:22" s="123" customFormat="1" ht="13.5" hidden="1" customHeight="1" outlineLevel="4">
      <c r="A133" s="129"/>
      <c r="B133" s="124" t="s">
        <v>80</v>
      </c>
      <c r="C133" s="228" t="s">
        <v>135</v>
      </c>
      <c r="D133" s="131">
        <v>3</v>
      </c>
      <c r="E133" s="126" t="s">
        <v>81</v>
      </c>
      <c r="F133" s="34">
        <v>18</v>
      </c>
      <c r="G133" s="132" t="s">
        <v>82</v>
      </c>
      <c r="H133" s="131"/>
      <c r="I133" s="130"/>
      <c r="J133" s="130"/>
      <c r="K133" s="157"/>
      <c r="L133" s="120"/>
      <c r="M133" s="70">
        <f t="shared" si="4"/>
        <v>0</v>
      </c>
      <c r="N133" s="130">
        <f>MIN(N134:N206)</f>
        <v>43391</v>
      </c>
      <c r="O133" s="130">
        <f>MAX(O134:O206)</f>
        <v>43488</v>
      </c>
      <c r="P133" s="157">
        <v>45</v>
      </c>
      <c r="Q133" s="145">
        <v>1</v>
      </c>
      <c r="R133" s="214">
        <f t="shared" si="5"/>
        <v>0.18</v>
      </c>
      <c r="S133" s="230">
        <v>0</v>
      </c>
      <c r="T133" s="201">
        <v>1</v>
      </c>
      <c r="U133" s="125" t="s">
        <v>99</v>
      </c>
      <c r="V133" s="133"/>
    </row>
    <row r="134" spans="1:22" s="123" customFormat="1" ht="13.5" hidden="1" customHeight="1" outlineLevel="4">
      <c r="A134" s="129"/>
      <c r="B134" s="135"/>
      <c r="C134" s="228" t="s">
        <v>136</v>
      </c>
      <c r="D134" s="137">
        <v>4</v>
      </c>
      <c r="E134" s="126" t="s">
        <v>81</v>
      </c>
      <c r="F134" s="138">
        <v>30</v>
      </c>
      <c r="G134" s="139"/>
      <c r="H134" s="137"/>
      <c r="I134" s="140"/>
      <c r="J134" s="140"/>
      <c r="K134" s="157"/>
      <c r="L134" s="120"/>
      <c r="M134" s="70">
        <f t="shared" ref="M134:M197" si="6">$F134*L134/100</f>
        <v>0</v>
      </c>
      <c r="N134" s="140">
        <f>MIN(N135:N140)</f>
        <v>43391</v>
      </c>
      <c r="O134" s="140">
        <f>MAX(O135:O140)</f>
        <v>43413</v>
      </c>
      <c r="P134" s="141"/>
      <c r="Q134" s="145">
        <v>1</v>
      </c>
      <c r="R134" s="214">
        <f t="shared" ref="R134:R197" si="7">$F134*Q134/100</f>
        <v>0.3</v>
      </c>
      <c r="S134" s="230">
        <v>0</v>
      </c>
      <c r="T134" s="201">
        <v>1</v>
      </c>
      <c r="U134" s="125" t="s">
        <v>99</v>
      </c>
      <c r="V134" s="133"/>
    </row>
    <row r="135" spans="1:22" s="134" customFormat="1" ht="13.5" hidden="1" customHeight="1" outlineLevel="4">
      <c r="A135" s="129"/>
      <c r="B135" s="124"/>
      <c r="C135" s="228" t="s">
        <v>137</v>
      </c>
      <c r="D135" s="125">
        <v>5</v>
      </c>
      <c r="E135" s="126" t="s">
        <v>76</v>
      </c>
      <c r="F135" s="125">
        <v>20</v>
      </c>
      <c r="G135" s="127"/>
      <c r="H135" s="125" t="s">
        <v>83</v>
      </c>
      <c r="I135" s="128"/>
      <c r="J135" s="128"/>
      <c r="K135" s="157"/>
      <c r="L135" s="120"/>
      <c r="M135" s="70">
        <f t="shared" si="6"/>
        <v>0</v>
      </c>
      <c r="N135" s="128">
        <v>43391</v>
      </c>
      <c r="O135" s="128">
        <v>43395</v>
      </c>
      <c r="P135" s="157"/>
      <c r="Q135" s="145">
        <v>1</v>
      </c>
      <c r="R135" s="214">
        <f t="shared" si="7"/>
        <v>0.2</v>
      </c>
      <c r="S135" s="230">
        <v>0</v>
      </c>
      <c r="T135" s="201">
        <v>1</v>
      </c>
      <c r="U135" s="125" t="s">
        <v>99</v>
      </c>
      <c r="V135" s="133"/>
    </row>
    <row r="136" spans="1:22" s="134" customFormat="1" ht="13.5" hidden="1" customHeight="1" outlineLevel="4">
      <c r="A136" s="129"/>
      <c r="B136" s="124"/>
      <c r="C136" s="228" t="s">
        <v>138</v>
      </c>
      <c r="D136" s="125">
        <v>5</v>
      </c>
      <c r="E136" s="126" t="s">
        <v>76</v>
      </c>
      <c r="F136" s="125">
        <v>10</v>
      </c>
      <c r="G136" s="127"/>
      <c r="H136" s="125" t="s">
        <v>83</v>
      </c>
      <c r="I136" s="128"/>
      <c r="J136" s="128"/>
      <c r="K136" s="157"/>
      <c r="L136" s="120"/>
      <c r="M136" s="70">
        <f t="shared" si="6"/>
        <v>0</v>
      </c>
      <c r="N136" s="128">
        <v>43391</v>
      </c>
      <c r="O136" s="128">
        <v>43404</v>
      </c>
      <c r="P136" s="157"/>
      <c r="Q136" s="145">
        <v>1</v>
      </c>
      <c r="R136" s="214">
        <f t="shared" si="7"/>
        <v>0.1</v>
      </c>
      <c r="S136" s="230">
        <v>0</v>
      </c>
      <c r="T136" s="201">
        <v>1</v>
      </c>
      <c r="U136" s="125" t="s">
        <v>99</v>
      </c>
      <c r="V136" s="133"/>
    </row>
    <row r="137" spans="1:22" s="123" customFormat="1" ht="13.5" hidden="1" customHeight="1" outlineLevel="4">
      <c r="A137" s="129"/>
      <c r="B137" s="136"/>
      <c r="C137" s="228" t="s">
        <v>139</v>
      </c>
      <c r="D137" s="125">
        <v>5</v>
      </c>
      <c r="E137" s="126" t="s">
        <v>76</v>
      </c>
      <c r="F137" s="163">
        <v>20</v>
      </c>
      <c r="G137" s="127"/>
      <c r="H137" s="125" t="s">
        <v>83</v>
      </c>
      <c r="I137" s="164"/>
      <c r="J137" s="164"/>
      <c r="K137" s="157"/>
      <c r="L137" s="120"/>
      <c r="M137" s="70">
        <f t="shared" si="6"/>
        <v>0</v>
      </c>
      <c r="N137" s="164">
        <v>43392</v>
      </c>
      <c r="O137" s="164">
        <v>43395</v>
      </c>
      <c r="P137" s="157"/>
      <c r="Q137" s="145">
        <v>1</v>
      </c>
      <c r="R137" s="214">
        <f t="shared" si="7"/>
        <v>0.2</v>
      </c>
      <c r="S137" s="230">
        <v>0</v>
      </c>
      <c r="T137" s="201">
        <v>1</v>
      </c>
      <c r="U137" s="125" t="s">
        <v>99</v>
      </c>
      <c r="V137" s="133"/>
    </row>
    <row r="138" spans="1:22" s="123" customFormat="1" ht="13.5" hidden="1" customHeight="1" outlineLevel="4">
      <c r="A138" s="129"/>
      <c r="B138" s="136"/>
      <c r="C138" s="228" t="s">
        <v>140</v>
      </c>
      <c r="D138" s="125">
        <v>5</v>
      </c>
      <c r="E138" s="126" t="s">
        <v>76</v>
      </c>
      <c r="F138" s="163">
        <v>20</v>
      </c>
      <c r="G138" s="127"/>
      <c r="H138" s="125" t="s">
        <v>83</v>
      </c>
      <c r="I138" s="164"/>
      <c r="J138" s="164"/>
      <c r="K138" s="157"/>
      <c r="L138" s="120"/>
      <c r="M138" s="70">
        <f t="shared" si="6"/>
        <v>0</v>
      </c>
      <c r="N138" s="164">
        <v>43392</v>
      </c>
      <c r="O138" s="164">
        <v>43397</v>
      </c>
      <c r="P138" s="157"/>
      <c r="Q138" s="145">
        <v>1</v>
      </c>
      <c r="R138" s="214">
        <f t="shared" si="7"/>
        <v>0.2</v>
      </c>
      <c r="S138" s="230">
        <v>0</v>
      </c>
      <c r="T138" s="201">
        <v>1</v>
      </c>
      <c r="U138" s="125" t="s">
        <v>99</v>
      </c>
      <c r="V138" s="133"/>
    </row>
    <row r="139" spans="1:22" s="123" customFormat="1" ht="13.5" hidden="1" customHeight="1" outlineLevel="4">
      <c r="A139" s="129"/>
      <c r="B139" s="136"/>
      <c r="C139" s="228" t="s">
        <v>141</v>
      </c>
      <c r="D139" s="125">
        <v>5</v>
      </c>
      <c r="E139" s="126" t="s">
        <v>76</v>
      </c>
      <c r="F139" s="125">
        <v>20</v>
      </c>
      <c r="G139" s="127"/>
      <c r="H139" s="125" t="s">
        <v>75</v>
      </c>
      <c r="I139" s="128"/>
      <c r="J139" s="128"/>
      <c r="K139" s="157"/>
      <c r="L139" s="120"/>
      <c r="M139" s="70">
        <f t="shared" si="6"/>
        <v>0</v>
      </c>
      <c r="N139" s="128">
        <v>43402</v>
      </c>
      <c r="O139" s="128">
        <v>43412</v>
      </c>
      <c r="P139" s="157"/>
      <c r="Q139" s="145">
        <v>1</v>
      </c>
      <c r="R139" s="214">
        <f t="shared" si="7"/>
        <v>0.2</v>
      </c>
      <c r="S139" s="230">
        <v>0</v>
      </c>
      <c r="T139" s="201">
        <v>1</v>
      </c>
      <c r="U139" s="125" t="s">
        <v>99</v>
      </c>
      <c r="V139" s="133"/>
    </row>
    <row r="140" spans="1:22" s="123" customFormat="1" ht="13.5" hidden="1" customHeight="1" outlineLevel="4">
      <c r="A140" s="129"/>
      <c r="B140" s="136"/>
      <c r="C140" s="228" t="s">
        <v>142</v>
      </c>
      <c r="D140" s="125">
        <v>5</v>
      </c>
      <c r="E140" s="126" t="s">
        <v>76</v>
      </c>
      <c r="F140" s="125">
        <v>10</v>
      </c>
      <c r="G140" s="127"/>
      <c r="H140" s="125" t="s">
        <v>79</v>
      </c>
      <c r="I140" s="128"/>
      <c r="J140" s="128"/>
      <c r="K140" s="157"/>
      <c r="L140" s="120"/>
      <c r="M140" s="70">
        <f t="shared" si="6"/>
        <v>0</v>
      </c>
      <c r="N140" s="128">
        <v>43409</v>
      </c>
      <c r="O140" s="128">
        <v>43413</v>
      </c>
      <c r="P140" s="157"/>
      <c r="Q140" s="145">
        <v>1</v>
      </c>
      <c r="R140" s="214">
        <f t="shared" si="7"/>
        <v>0.1</v>
      </c>
      <c r="S140" s="230">
        <v>0</v>
      </c>
      <c r="T140" s="201">
        <v>1</v>
      </c>
      <c r="U140" s="125" t="s">
        <v>99</v>
      </c>
      <c r="V140" s="133"/>
    </row>
    <row r="141" spans="1:22" s="123" customFormat="1" ht="13.5" hidden="1" customHeight="1" outlineLevel="4">
      <c r="A141" s="129"/>
      <c r="B141" s="135"/>
      <c r="C141" s="228" t="s">
        <v>143</v>
      </c>
      <c r="D141" s="137">
        <v>4</v>
      </c>
      <c r="E141" s="126" t="s">
        <v>81</v>
      </c>
      <c r="F141" s="138">
        <v>5</v>
      </c>
      <c r="G141" s="139"/>
      <c r="H141" s="137"/>
      <c r="I141" s="140"/>
      <c r="J141" s="140"/>
      <c r="K141" s="157"/>
      <c r="L141" s="120"/>
      <c r="M141" s="70">
        <f t="shared" si="6"/>
        <v>0</v>
      </c>
      <c r="N141" s="140">
        <f>MIN(N142:N144)</f>
        <v>43437</v>
      </c>
      <c r="O141" s="140">
        <f>MAX(O142:O144)</f>
        <v>43465</v>
      </c>
      <c r="P141" s="141"/>
      <c r="Q141" s="145">
        <v>1</v>
      </c>
      <c r="R141" s="214">
        <f t="shared" si="7"/>
        <v>0.05</v>
      </c>
      <c r="S141" s="230">
        <v>0</v>
      </c>
      <c r="T141" s="201">
        <v>1</v>
      </c>
      <c r="U141" s="125" t="s">
        <v>99</v>
      </c>
      <c r="V141" s="133"/>
    </row>
    <row r="142" spans="1:22" s="156" customFormat="1" ht="13.5" hidden="1" customHeight="1" outlineLevel="4">
      <c r="A142" s="159"/>
      <c r="B142" s="168"/>
      <c r="C142" s="228" t="s">
        <v>144</v>
      </c>
      <c r="D142" s="163">
        <v>5</v>
      </c>
      <c r="E142" s="165" t="s">
        <v>76</v>
      </c>
      <c r="F142" s="169">
        <v>50</v>
      </c>
      <c r="G142" s="160"/>
      <c r="H142" s="229" t="s">
        <v>83</v>
      </c>
      <c r="I142" s="164"/>
      <c r="J142" s="164"/>
      <c r="K142" s="157"/>
      <c r="L142" s="175"/>
      <c r="M142" s="70">
        <f t="shared" si="6"/>
        <v>0</v>
      </c>
      <c r="N142" s="164">
        <v>43437</v>
      </c>
      <c r="O142" s="164">
        <v>43448</v>
      </c>
      <c r="P142" s="166"/>
      <c r="Q142" s="145">
        <v>1</v>
      </c>
      <c r="R142" s="214">
        <f t="shared" si="7"/>
        <v>0.5</v>
      </c>
      <c r="S142" s="230">
        <v>0</v>
      </c>
      <c r="T142" s="201">
        <v>1</v>
      </c>
      <c r="U142" s="125" t="s">
        <v>99</v>
      </c>
      <c r="V142" s="167"/>
    </row>
    <row r="143" spans="1:22" s="123" customFormat="1" ht="13.5" hidden="1" customHeight="1" outlineLevel="4">
      <c r="A143" s="129"/>
      <c r="B143" s="136"/>
      <c r="C143" s="228" t="s">
        <v>145</v>
      </c>
      <c r="D143" s="125">
        <v>5</v>
      </c>
      <c r="E143" s="126" t="s">
        <v>76</v>
      </c>
      <c r="F143" s="143">
        <v>30</v>
      </c>
      <c r="G143" s="127"/>
      <c r="H143" s="125" t="s">
        <v>84</v>
      </c>
      <c r="I143" s="128"/>
      <c r="J143" s="128"/>
      <c r="K143" s="157"/>
      <c r="L143" s="120"/>
      <c r="M143" s="70">
        <f t="shared" si="6"/>
        <v>0</v>
      </c>
      <c r="N143" s="128">
        <v>43451</v>
      </c>
      <c r="O143" s="128">
        <v>43455</v>
      </c>
      <c r="P143" s="157"/>
      <c r="Q143" s="145">
        <v>1</v>
      </c>
      <c r="R143" s="214">
        <f t="shared" si="7"/>
        <v>0.3</v>
      </c>
      <c r="S143" s="230">
        <v>0</v>
      </c>
      <c r="T143" s="201">
        <v>1</v>
      </c>
      <c r="U143" s="125" t="s">
        <v>99</v>
      </c>
      <c r="V143" s="133"/>
    </row>
    <row r="144" spans="1:22" s="123" customFormat="1" ht="13.5" hidden="1" customHeight="1" outlineLevel="4">
      <c r="A144" s="129"/>
      <c r="B144" s="136"/>
      <c r="C144" s="228" t="s">
        <v>146</v>
      </c>
      <c r="D144" s="125">
        <v>5</v>
      </c>
      <c r="E144" s="126" t="s">
        <v>76</v>
      </c>
      <c r="F144" s="143">
        <v>20</v>
      </c>
      <c r="G144" s="127"/>
      <c r="H144" s="125" t="s">
        <v>84</v>
      </c>
      <c r="I144" s="128"/>
      <c r="J144" s="128"/>
      <c r="K144" s="157"/>
      <c r="L144" s="120"/>
      <c r="M144" s="70">
        <f t="shared" si="6"/>
        <v>0</v>
      </c>
      <c r="N144" s="128">
        <v>43458</v>
      </c>
      <c r="O144" s="128">
        <v>43465</v>
      </c>
      <c r="P144" s="157"/>
      <c r="Q144" s="145">
        <v>1</v>
      </c>
      <c r="R144" s="214">
        <f t="shared" si="7"/>
        <v>0.2</v>
      </c>
      <c r="S144" s="230">
        <v>0</v>
      </c>
      <c r="T144" s="201">
        <v>1</v>
      </c>
      <c r="U144" s="125" t="s">
        <v>99</v>
      </c>
      <c r="V144" s="133"/>
    </row>
    <row r="145" spans="1:22" s="123" customFormat="1" ht="13.5" hidden="1" customHeight="1" outlineLevel="4">
      <c r="A145" s="129"/>
      <c r="B145" s="135"/>
      <c r="C145" s="228" t="s">
        <v>147</v>
      </c>
      <c r="D145" s="137">
        <v>4</v>
      </c>
      <c r="E145" s="126" t="s">
        <v>81</v>
      </c>
      <c r="F145" s="138">
        <v>5</v>
      </c>
      <c r="G145" s="139"/>
      <c r="H145" s="137"/>
      <c r="I145" s="140"/>
      <c r="J145" s="140"/>
      <c r="K145" s="157"/>
      <c r="L145" s="120"/>
      <c r="M145" s="70">
        <f t="shared" si="6"/>
        <v>0</v>
      </c>
      <c r="N145" s="140">
        <f>MIN(N147:N162)</f>
        <v>43483</v>
      </c>
      <c r="O145" s="140">
        <f>MAX(O147:O162)</f>
        <v>43488</v>
      </c>
      <c r="P145" s="141"/>
      <c r="Q145" s="145">
        <v>1</v>
      </c>
      <c r="R145" s="214">
        <f t="shared" si="7"/>
        <v>0.05</v>
      </c>
      <c r="S145" s="230">
        <v>0</v>
      </c>
      <c r="T145" s="201">
        <v>1</v>
      </c>
      <c r="U145" s="125" t="s">
        <v>99</v>
      </c>
      <c r="V145" s="133"/>
    </row>
    <row r="146" spans="1:22" s="198" customFormat="1" ht="13.5" hidden="1" customHeight="1" outlineLevel="4">
      <c r="A146" s="186"/>
      <c r="B146" s="188"/>
      <c r="C146" s="228" t="s">
        <v>148</v>
      </c>
      <c r="D146" s="189">
        <v>5</v>
      </c>
      <c r="E146" s="190" t="s">
        <v>88</v>
      </c>
      <c r="F146" s="190">
        <v>5</v>
      </c>
      <c r="G146" s="192"/>
      <c r="H146" s="238" t="s">
        <v>83</v>
      </c>
      <c r="I146" s="193"/>
      <c r="J146" s="193"/>
      <c r="K146" s="194"/>
      <c r="L146" s="195"/>
      <c r="M146" s="70">
        <f t="shared" si="6"/>
        <v>0</v>
      </c>
      <c r="N146" s="193">
        <v>43479</v>
      </c>
      <c r="O146" s="241">
        <v>43482</v>
      </c>
      <c r="P146" s="194"/>
      <c r="Q146" s="145">
        <v>1</v>
      </c>
      <c r="R146" s="214">
        <f t="shared" si="7"/>
        <v>0.05</v>
      </c>
      <c r="S146" s="230">
        <v>0</v>
      </c>
      <c r="T146" s="201">
        <v>1</v>
      </c>
      <c r="U146" s="125" t="s">
        <v>99</v>
      </c>
      <c r="V146" s="223" t="s">
        <v>97</v>
      </c>
    </row>
    <row r="147" spans="1:22" s="197" customFormat="1" ht="13.5" hidden="1" customHeight="1" outlineLevel="4">
      <c r="A147" s="186"/>
      <c r="B147" s="187"/>
      <c r="C147" s="228" t="s">
        <v>149</v>
      </c>
      <c r="D147" s="189">
        <v>5</v>
      </c>
      <c r="E147" s="190" t="s">
        <v>76</v>
      </c>
      <c r="F147" s="191">
        <v>5</v>
      </c>
      <c r="G147" s="199"/>
      <c r="H147" s="238" t="s">
        <v>83</v>
      </c>
      <c r="I147" s="193"/>
      <c r="J147" s="193"/>
      <c r="K147" s="194"/>
      <c r="L147" s="195"/>
      <c r="M147" s="70">
        <f t="shared" si="6"/>
        <v>0</v>
      </c>
      <c r="N147" s="193">
        <v>43483</v>
      </c>
      <c r="O147" s="241">
        <v>43488</v>
      </c>
      <c r="P147" s="194"/>
      <c r="Q147" s="145">
        <v>1</v>
      </c>
      <c r="R147" s="214">
        <f t="shared" si="7"/>
        <v>0.05</v>
      </c>
      <c r="S147" s="230">
        <v>0</v>
      </c>
      <c r="T147" s="201">
        <v>1</v>
      </c>
      <c r="U147" s="125" t="s">
        <v>99</v>
      </c>
      <c r="V147" s="196"/>
    </row>
    <row r="148" spans="1:22" s="224" customFormat="1" ht="13.5" hidden="1" customHeight="1" outlineLevel="4">
      <c r="A148" s="237"/>
      <c r="B148" s="187"/>
      <c r="C148" s="228" t="s">
        <v>150</v>
      </c>
      <c r="D148" s="238">
        <v>5</v>
      </c>
      <c r="E148" s="239" t="s">
        <v>76</v>
      </c>
      <c r="F148" s="191">
        <v>5</v>
      </c>
      <c r="G148" s="240"/>
      <c r="H148" s="238" t="s">
        <v>83</v>
      </c>
      <c r="I148" s="241"/>
      <c r="J148" s="241"/>
      <c r="K148" s="242"/>
      <c r="L148" s="243"/>
      <c r="M148" s="70">
        <f t="shared" si="6"/>
        <v>0</v>
      </c>
      <c r="N148" s="241">
        <v>43489</v>
      </c>
      <c r="O148" s="241"/>
      <c r="P148" s="242"/>
      <c r="Q148" s="145">
        <v>1</v>
      </c>
      <c r="R148" s="214">
        <f t="shared" si="7"/>
        <v>0.05</v>
      </c>
      <c r="S148" s="230">
        <v>0</v>
      </c>
      <c r="T148" s="201">
        <v>1</v>
      </c>
      <c r="U148" s="125" t="s">
        <v>99</v>
      </c>
      <c r="V148" s="244"/>
    </row>
    <row r="149" spans="1:22" s="123" customFormat="1" ht="13.5" hidden="1" customHeight="1" outlineLevel="4">
      <c r="A149" s="129"/>
      <c r="B149" s="136"/>
      <c r="C149" s="228" t="s">
        <v>151</v>
      </c>
      <c r="D149" s="125">
        <v>5</v>
      </c>
      <c r="E149" s="126" t="s">
        <v>76</v>
      </c>
      <c r="F149" s="143">
        <v>5</v>
      </c>
      <c r="G149" s="127"/>
      <c r="H149" s="125" t="s">
        <v>83</v>
      </c>
      <c r="I149" s="128"/>
      <c r="J149" s="128"/>
      <c r="K149" s="157"/>
      <c r="L149" s="120"/>
      <c r="M149" s="70">
        <f t="shared" si="6"/>
        <v>0</v>
      </c>
      <c r="N149" s="128"/>
      <c r="O149" s="128"/>
      <c r="P149" s="157"/>
      <c r="Q149" s="145">
        <v>1</v>
      </c>
      <c r="R149" s="214">
        <f t="shared" si="7"/>
        <v>0.05</v>
      </c>
      <c r="S149" s="230">
        <v>0</v>
      </c>
      <c r="T149" s="201">
        <v>1</v>
      </c>
      <c r="U149" s="125" t="s">
        <v>99</v>
      </c>
      <c r="V149" s="133"/>
    </row>
    <row r="150" spans="1:22" s="123" customFormat="1" ht="13.5" hidden="1" customHeight="1" outlineLevel="4">
      <c r="A150" s="129"/>
      <c r="B150" s="136"/>
      <c r="C150" s="228" t="s">
        <v>152</v>
      </c>
      <c r="D150" s="125">
        <v>5</v>
      </c>
      <c r="E150" s="126" t="s">
        <v>76</v>
      </c>
      <c r="F150" s="143">
        <v>5</v>
      </c>
      <c r="G150" s="127"/>
      <c r="H150" s="125" t="s">
        <v>83</v>
      </c>
      <c r="I150" s="128"/>
      <c r="J150" s="128"/>
      <c r="K150" s="157"/>
      <c r="L150" s="120"/>
      <c r="M150" s="70">
        <f t="shared" si="6"/>
        <v>0</v>
      </c>
      <c r="N150" s="128"/>
      <c r="O150" s="128"/>
      <c r="P150" s="157"/>
      <c r="Q150" s="145">
        <v>1</v>
      </c>
      <c r="R150" s="214">
        <f t="shared" si="7"/>
        <v>0.05</v>
      </c>
      <c r="S150" s="230">
        <v>0</v>
      </c>
      <c r="T150" s="201">
        <v>1</v>
      </c>
      <c r="U150" s="125" t="s">
        <v>99</v>
      </c>
      <c r="V150" s="133"/>
    </row>
    <row r="151" spans="1:22" s="123" customFormat="1" ht="13.5" hidden="1" customHeight="1" outlineLevel="4">
      <c r="A151" s="129"/>
      <c r="B151" s="136"/>
      <c r="C151" s="228" t="s">
        <v>153</v>
      </c>
      <c r="D151" s="125">
        <v>5</v>
      </c>
      <c r="E151" s="126" t="s">
        <v>76</v>
      </c>
      <c r="F151" s="143">
        <v>5</v>
      </c>
      <c r="G151" s="127"/>
      <c r="H151" s="125" t="s">
        <v>83</v>
      </c>
      <c r="I151" s="128"/>
      <c r="J151" s="128"/>
      <c r="K151" s="157"/>
      <c r="L151" s="120"/>
      <c r="M151" s="70">
        <f t="shared" si="6"/>
        <v>0</v>
      </c>
      <c r="N151" s="128"/>
      <c r="O151" s="128"/>
      <c r="P151" s="157"/>
      <c r="Q151" s="145">
        <v>1</v>
      </c>
      <c r="R151" s="214">
        <f t="shared" si="7"/>
        <v>0.05</v>
      </c>
      <c r="S151" s="230">
        <v>0</v>
      </c>
      <c r="T151" s="201">
        <v>1</v>
      </c>
      <c r="U151" s="125" t="s">
        <v>99</v>
      </c>
      <c r="V151" s="133"/>
    </row>
    <row r="152" spans="1:22" s="123" customFormat="1" ht="13.5" hidden="1" customHeight="1" outlineLevel="4">
      <c r="A152" s="129"/>
      <c r="B152" s="136"/>
      <c r="C152" s="228" t="s">
        <v>154</v>
      </c>
      <c r="D152" s="125">
        <v>5</v>
      </c>
      <c r="E152" s="126" t="s">
        <v>76</v>
      </c>
      <c r="F152" s="143">
        <v>5</v>
      </c>
      <c r="G152" s="127"/>
      <c r="H152" s="125" t="s">
        <v>83</v>
      </c>
      <c r="I152" s="128"/>
      <c r="J152" s="128"/>
      <c r="K152" s="157"/>
      <c r="L152" s="120"/>
      <c r="M152" s="70">
        <f t="shared" si="6"/>
        <v>0</v>
      </c>
      <c r="N152" s="128"/>
      <c r="O152" s="128"/>
      <c r="P152" s="157"/>
      <c r="Q152" s="145">
        <v>1</v>
      </c>
      <c r="R152" s="214">
        <f t="shared" si="7"/>
        <v>0.05</v>
      </c>
      <c r="S152" s="230">
        <v>0</v>
      </c>
      <c r="T152" s="201">
        <v>1</v>
      </c>
      <c r="U152" s="125" t="s">
        <v>99</v>
      </c>
      <c r="V152" s="133"/>
    </row>
    <row r="153" spans="1:22" s="123" customFormat="1" ht="13.5" hidden="1" customHeight="1" outlineLevel="4">
      <c r="A153" s="129"/>
      <c r="B153" s="136"/>
      <c r="C153" s="228" t="s">
        <v>155</v>
      </c>
      <c r="D153" s="125">
        <v>5</v>
      </c>
      <c r="E153" s="126" t="s">
        <v>76</v>
      </c>
      <c r="F153" s="143">
        <v>5</v>
      </c>
      <c r="G153" s="127"/>
      <c r="H153" s="125" t="s">
        <v>83</v>
      </c>
      <c r="I153" s="128"/>
      <c r="J153" s="128"/>
      <c r="K153" s="157"/>
      <c r="L153" s="120"/>
      <c r="M153" s="70">
        <f t="shared" si="6"/>
        <v>0</v>
      </c>
      <c r="N153" s="128"/>
      <c r="O153" s="128"/>
      <c r="P153" s="157"/>
      <c r="Q153" s="145">
        <v>1</v>
      </c>
      <c r="R153" s="214">
        <f t="shared" si="7"/>
        <v>0.05</v>
      </c>
      <c r="S153" s="230">
        <v>0</v>
      </c>
      <c r="T153" s="201">
        <v>1</v>
      </c>
      <c r="U153" s="125" t="s">
        <v>99</v>
      </c>
      <c r="V153" s="133"/>
    </row>
    <row r="154" spans="1:22" s="123" customFormat="1" ht="13.5" hidden="1" customHeight="1" outlineLevel="4">
      <c r="A154" s="129"/>
      <c r="B154" s="136"/>
      <c r="C154" s="228" t="s">
        <v>156</v>
      </c>
      <c r="D154" s="125">
        <v>5</v>
      </c>
      <c r="E154" s="126" t="s">
        <v>76</v>
      </c>
      <c r="F154" s="143">
        <v>5</v>
      </c>
      <c r="G154" s="127"/>
      <c r="H154" s="125" t="s">
        <v>83</v>
      </c>
      <c r="I154" s="128"/>
      <c r="J154" s="128"/>
      <c r="K154" s="157"/>
      <c r="L154" s="120"/>
      <c r="M154" s="70">
        <f t="shared" si="6"/>
        <v>0</v>
      </c>
      <c r="N154" s="128"/>
      <c r="O154" s="128"/>
      <c r="P154" s="157"/>
      <c r="Q154" s="145">
        <v>1</v>
      </c>
      <c r="R154" s="214">
        <f t="shared" si="7"/>
        <v>0.05</v>
      </c>
      <c r="S154" s="230">
        <v>0</v>
      </c>
      <c r="T154" s="201">
        <v>1</v>
      </c>
      <c r="U154" s="125" t="s">
        <v>99</v>
      </c>
      <c r="V154" s="133"/>
    </row>
    <row r="155" spans="1:22" s="123" customFormat="1" ht="13.5" hidden="1" customHeight="1" outlineLevel="4">
      <c r="A155" s="129"/>
      <c r="B155" s="136"/>
      <c r="C155" s="228" t="s">
        <v>157</v>
      </c>
      <c r="D155" s="125">
        <v>5</v>
      </c>
      <c r="E155" s="126" t="s">
        <v>76</v>
      </c>
      <c r="F155" s="143">
        <v>5</v>
      </c>
      <c r="G155" s="127"/>
      <c r="H155" s="125" t="s">
        <v>83</v>
      </c>
      <c r="I155" s="128"/>
      <c r="J155" s="128"/>
      <c r="K155" s="157"/>
      <c r="L155" s="120"/>
      <c r="M155" s="70">
        <f t="shared" si="6"/>
        <v>0</v>
      </c>
      <c r="N155" s="128"/>
      <c r="O155" s="128"/>
      <c r="P155" s="157"/>
      <c r="Q155" s="145">
        <v>1</v>
      </c>
      <c r="R155" s="214">
        <f t="shared" si="7"/>
        <v>0.05</v>
      </c>
      <c r="S155" s="230">
        <v>0</v>
      </c>
      <c r="T155" s="201">
        <v>1</v>
      </c>
      <c r="U155" s="125" t="s">
        <v>99</v>
      </c>
      <c r="V155" s="133"/>
    </row>
    <row r="156" spans="1:22" s="123" customFormat="1" ht="13.5" hidden="1" customHeight="1" outlineLevel="4">
      <c r="A156" s="129"/>
      <c r="B156" s="136"/>
      <c r="C156" s="228" t="s">
        <v>158</v>
      </c>
      <c r="D156" s="125">
        <v>5</v>
      </c>
      <c r="E156" s="126" t="s">
        <v>76</v>
      </c>
      <c r="F156" s="143">
        <v>5</v>
      </c>
      <c r="G156" s="127"/>
      <c r="H156" s="125" t="s">
        <v>89</v>
      </c>
      <c r="I156" s="128"/>
      <c r="J156" s="128"/>
      <c r="K156" s="157"/>
      <c r="L156" s="120"/>
      <c r="M156" s="70">
        <f t="shared" si="6"/>
        <v>0</v>
      </c>
      <c r="N156" s="128"/>
      <c r="O156" s="128"/>
      <c r="P156" s="157"/>
      <c r="Q156" s="145">
        <v>1</v>
      </c>
      <c r="R156" s="214">
        <f t="shared" si="7"/>
        <v>0.05</v>
      </c>
      <c r="S156" s="230">
        <v>0</v>
      </c>
      <c r="T156" s="201">
        <v>1</v>
      </c>
      <c r="U156" s="125" t="s">
        <v>99</v>
      </c>
      <c r="V156" s="133"/>
    </row>
    <row r="157" spans="1:22" s="123" customFormat="1" ht="13.5" hidden="1" customHeight="1" outlineLevel="4">
      <c r="A157" s="129"/>
      <c r="B157" s="136"/>
      <c r="C157" s="228" t="s">
        <v>159</v>
      </c>
      <c r="D157" s="125">
        <v>5</v>
      </c>
      <c r="E157" s="126" t="s">
        <v>76</v>
      </c>
      <c r="F157" s="143">
        <v>5</v>
      </c>
      <c r="G157" s="127"/>
      <c r="H157" s="125" t="s">
        <v>89</v>
      </c>
      <c r="I157" s="128"/>
      <c r="J157" s="128"/>
      <c r="K157" s="157"/>
      <c r="L157" s="120"/>
      <c r="M157" s="70">
        <f t="shared" si="6"/>
        <v>0</v>
      </c>
      <c r="N157" s="128"/>
      <c r="O157" s="128"/>
      <c r="P157" s="157"/>
      <c r="Q157" s="145">
        <v>1</v>
      </c>
      <c r="R157" s="214">
        <f t="shared" si="7"/>
        <v>0.05</v>
      </c>
      <c r="S157" s="230">
        <v>0</v>
      </c>
      <c r="T157" s="201">
        <v>1</v>
      </c>
      <c r="U157" s="125" t="s">
        <v>99</v>
      </c>
      <c r="V157" s="133"/>
    </row>
    <row r="158" spans="1:22" s="123" customFormat="1" ht="13.5" hidden="1" customHeight="1" outlineLevel="4">
      <c r="A158" s="129"/>
      <c r="B158" s="136"/>
      <c r="C158" s="228" t="s">
        <v>160</v>
      </c>
      <c r="D158" s="125">
        <v>5</v>
      </c>
      <c r="E158" s="126" t="s">
        <v>76</v>
      </c>
      <c r="F158" s="143">
        <v>5</v>
      </c>
      <c r="G158" s="127"/>
      <c r="H158" s="125" t="s">
        <v>89</v>
      </c>
      <c r="I158" s="128"/>
      <c r="J158" s="128"/>
      <c r="K158" s="157"/>
      <c r="L158" s="120"/>
      <c r="M158" s="70">
        <f t="shared" si="6"/>
        <v>0</v>
      </c>
      <c r="N158" s="128"/>
      <c r="O158" s="128"/>
      <c r="P158" s="157"/>
      <c r="Q158" s="145">
        <v>1</v>
      </c>
      <c r="R158" s="214">
        <f t="shared" si="7"/>
        <v>0.05</v>
      </c>
      <c r="S158" s="230">
        <v>0</v>
      </c>
      <c r="T158" s="201">
        <v>1</v>
      </c>
      <c r="U158" s="125" t="s">
        <v>99</v>
      </c>
      <c r="V158" s="133"/>
    </row>
    <row r="159" spans="1:22" s="123" customFormat="1" ht="13.5" hidden="1" customHeight="1" outlineLevel="4">
      <c r="A159" s="129"/>
      <c r="B159" s="136"/>
      <c r="C159" s="228" t="s">
        <v>161</v>
      </c>
      <c r="D159" s="125">
        <v>5</v>
      </c>
      <c r="E159" s="126" t="s">
        <v>76</v>
      </c>
      <c r="F159" s="143">
        <v>5</v>
      </c>
      <c r="G159" s="127"/>
      <c r="H159" s="125" t="s">
        <v>89</v>
      </c>
      <c r="I159" s="128"/>
      <c r="J159" s="128"/>
      <c r="K159" s="157"/>
      <c r="L159" s="120"/>
      <c r="M159" s="70">
        <f t="shared" si="6"/>
        <v>0</v>
      </c>
      <c r="N159" s="128"/>
      <c r="O159" s="128"/>
      <c r="P159" s="157"/>
      <c r="Q159" s="145">
        <v>1</v>
      </c>
      <c r="R159" s="214">
        <f t="shared" si="7"/>
        <v>0.05</v>
      </c>
      <c r="S159" s="230">
        <v>0</v>
      </c>
      <c r="T159" s="201">
        <v>1</v>
      </c>
      <c r="U159" s="125" t="s">
        <v>99</v>
      </c>
      <c r="V159" s="133"/>
    </row>
    <row r="160" spans="1:22" s="123" customFormat="1" ht="13.5" hidden="1" customHeight="1" outlineLevel="4">
      <c r="A160" s="129"/>
      <c r="B160" s="136"/>
      <c r="C160" s="228" t="s">
        <v>162</v>
      </c>
      <c r="D160" s="125">
        <v>5</v>
      </c>
      <c r="E160" s="126" t="s">
        <v>76</v>
      </c>
      <c r="F160" s="143">
        <v>5</v>
      </c>
      <c r="G160" s="127"/>
      <c r="H160" s="125" t="s">
        <v>89</v>
      </c>
      <c r="I160" s="128"/>
      <c r="J160" s="128"/>
      <c r="K160" s="157"/>
      <c r="L160" s="120"/>
      <c r="M160" s="70">
        <f t="shared" si="6"/>
        <v>0</v>
      </c>
      <c r="N160" s="128"/>
      <c r="O160" s="128"/>
      <c r="P160" s="157"/>
      <c r="Q160" s="145">
        <v>1</v>
      </c>
      <c r="R160" s="214">
        <f t="shared" si="7"/>
        <v>0.05</v>
      </c>
      <c r="S160" s="230">
        <v>0</v>
      </c>
      <c r="T160" s="201">
        <v>1</v>
      </c>
      <c r="U160" s="125" t="s">
        <v>99</v>
      </c>
      <c r="V160" s="133"/>
    </row>
    <row r="161" spans="1:22" s="123" customFormat="1" ht="13.5" hidden="1" customHeight="1" outlineLevel="4">
      <c r="A161" s="129"/>
      <c r="B161" s="136"/>
      <c r="C161" s="228" t="s">
        <v>163</v>
      </c>
      <c r="D161" s="125">
        <v>5</v>
      </c>
      <c r="E161" s="126" t="s">
        <v>76</v>
      </c>
      <c r="F161" s="143">
        <v>5</v>
      </c>
      <c r="G161" s="127"/>
      <c r="H161" s="125" t="s">
        <v>89</v>
      </c>
      <c r="I161" s="128"/>
      <c r="J161" s="128"/>
      <c r="K161" s="157"/>
      <c r="L161" s="120"/>
      <c r="M161" s="70">
        <f t="shared" si="6"/>
        <v>0</v>
      </c>
      <c r="N161" s="128"/>
      <c r="O161" s="128"/>
      <c r="P161" s="157"/>
      <c r="Q161" s="145">
        <v>1</v>
      </c>
      <c r="R161" s="214">
        <f t="shared" si="7"/>
        <v>0.05</v>
      </c>
      <c r="S161" s="230">
        <v>0</v>
      </c>
      <c r="T161" s="201">
        <v>1</v>
      </c>
      <c r="U161" s="125" t="s">
        <v>99</v>
      </c>
      <c r="V161" s="133"/>
    </row>
    <row r="162" spans="1:22" s="123" customFormat="1" ht="13.5" hidden="1" customHeight="1" outlineLevel="4">
      <c r="A162" s="129"/>
      <c r="B162" s="136"/>
      <c r="C162" s="228" t="s">
        <v>164</v>
      </c>
      <c r="D162" s="125">
        <v>5</v>
      </c>
      <c r="E162" s="126" t="s">
        <v>76</v>
      </c>
      <c r="F162" s="143">
        <v>20</v>
      </c>
      <c r="G162" s="127"/>
      <c r="H162" s="125" t="s">
        <v>89</v>
      </c>
      <c r="I162" s="128"/>
      <c r="J162" s="128"/>
      <c r="K162" s="157"/>
      <c r="L162" s="120"/>
      <c r="M162" s="70">
        <f t="shared" si="6"/>
        <v>0</v>
      </c>
      <c r="N162" s="128"/>
      <c r="O162" s="128"/>
      <c r="P162" s="157"/>
      <c r="Q162" s="145">
        <v>1</v>
      </c>
      <c r="R162" s="214">
        <f t="shared" si="7"/>
        <v>0.2</v>
      </c>
      <c r="S162" s="230">
        <v>0</v>
      </c>
      <c r="T162" s="201">
        <v>1</v>
      </c>
      <c r="U162" s="125" t="s">
        <v>99</v>
      </c>
      <c r="V162" s="133"/>
    </row>
    <row r="163" spans="1:22" s="123" customFormat="1" ht="13.5" hidden="1" customHeight="1" outlineLevel="4">
      <c r="A163" s="129"/>
      <c r="B163" s="135"/>
      <c r="C163" s="228" t="s">
        <v>165</v>
      </c>
      <c r="D163" s="137">
        <v>4</v>
      </c>
      <c r="E163" s="126" t="s">
        <v>81</v>
      </c>
      <c r="F163" s="138">
        <v>45</v>
      </c>
      <c r="G163" s="139"/>
      <c r="H163" s="137"/>
      <c r="I163" s="140"/>
      <c r="J163" s="140"/>
      <c r="K163" s="157"/>
      <c r="L163" s="120"/>
      <c r="M163" s="70">
        <f t="shared" si="6"/>
        <v>0</v>
      </c>
      <c r="N163" s="140"/>
      <c r="O163" s="140"/>
      <c r="P163" s="141"/>
      <c r="Q163" s="145">
        <v>1</v>
      </c>
      <c r="R163" s="214">
        <f t="shared" si="7"/>
        <v>0.45</v>
      </c>
      <c r="S163" s="230">
        <v>0</v>
      </c>
      <c r="T163" s="201">
        <v>1</v>
      </c>
      <c r="U163" s="125" t="s">
        <v>99</v>
      </c>
      <c r="V163" s="133"/>
    </row>
    <row r="164" spans="1:22" s="123" customFormat="1" ht="13.5" hidden="1" customHeight="1" outlineLevel="4">
      <c r="A164" s="129"/>
      <c r="B164" s="136"/>
      <c r="C164" s="228" t="s">
        <v>166</v>
      </c>
      <c r="D164" s="125">
        <v>5</v>
      </c>
      <c r="E164" s="126" t="s">
        <v>76</v>
      </c>
      <c r="F164" s="143">
        <v>10</v>
      </c>
      <c r="G164" s="177"/>
      <c r="H164" s="125" t="s">
        <v>91</v>
      </c>
      <c r="I164" s="128"/>
      <c r="J164" s="128"/>
      <c r="K164" s="157"/>
      <c r="L164" s="120"/>
      <c r="M164" s="70">
        <f t="shared" si="6"/>
        <v>0</v>
      </c>
      <c r="N164" s="128"/>
      <c r="O164" s="128"/>
      <c r="P164" s="157"/>
      <c r="Q164" s="145">
        <v>1</v>
      </c>
      <c r="R164" s="214">
        <f t="shared" si="7"/>
        <v>0.1</v>
      </c>
      <c r="S164" s="230">
        <v>0</v>
      </c>
      <c r="T164" s="201">
        <v>1</v>
      </c>
      <c r="U164" s="125" t="s">
        <v>99</v>
      </c>
      <c r="V164" s="133"/>
    </row>
    <row r="165" spans="1:22" s="123" customFormat="1" ht="13.5" hidden="1" customHeight="1" outlineLevel="4">
      <c r="A165" s="129"/>
      <c r="B165" s="136"/>
      <c r="C165" s="228" t="s">
        <v>167</v>
      </c>
      <c r="D165" s="125">
        <v>5</v>
      </c>
      <c r="E165" s="126" t="s">
        <v>76</v>
      </c>
      <c r="F165" s="143">
        <v>5</v>
      </c>
      <c r="G165" s="127"/>
      <c r="H165" s="125" t="s">
        <v>90</v>
      </c>
      <c r="I165" s="128"/>
      <c r="J165" s="128"/>
      <c r="K165" s="157"/>
      <c r="L165" s="120"/>
      <c r="M165" s="70">
        <f t="shared" si="6"/>
        <v>0</v>
      </c>
      <c r="N165" s="128"/>
      <c r="O165" s="128"/>
      <c r="P165" s="157"/>
      <c r="Q165" s="145">
        <v>1</v>
      </c>
      <c r="R165" s="214">
        <f t="shared" si="7"/>
        <v>0.05</v>
      </c>
      <c r="S165" s="230">
        <v>0</v>
      </c>
      <c r="T165" s="201">
        <v>1</v>
      </c>
      <c r="U165" s="125" t="s">
        <v>99</v>
      </c>
      <c r="V165" s="133"/>
    </row>
    <row r="166" spans="1:22" s="123" customFormat="1" ht="13.5" hidden="1" customHeight="1" outlineLevel="4">
      <c r="A166" s="129"/>
      <c r="B166" s="136"/>
      <c r="C166" s="228" t="s">
        <v>168</v>
      </c>
      <c r="D166" s="125">
        <v>5</v>
      </c>
      <c r="E166" s="126" t="s">
        <v>76</v>
      </c>
      <c r="F166" s="143">
        <v>5</v>
      </c>
      <c r="G166" s="127"/>
      <c r="H166" s="125" t="s">
        <v>90</v>
      </c>
      <c r="I166" s="128"/>
      <c r="J166" s="128"/>
      <c r="K166" s="157"/>
      <c r="L166" s="120"/>
      <c r="M166" s="70">
        <f t="shared" si="6"/>
        <v>0</v>
      </c>
      <c r="N166" s="128"/>
      <c r="O166" s="128"/>
      <c r="P166" s="157"/>
      <c r="Q166" s="145">
        <v>1</v>
      </c>
      <c r="R166" s="214">
        <f t="shared" si="7"/>
        <v>0.05</v>
      </c>
      <c r="S166" s="230">
        <v>0</v>
      </c>
      <c r="T166" s="201">
        <v>1</v>
      </c>
      <c r="U166" s="125" t="s">
        <v>99</v>
      </c>
      <c r="V166" s="133"/>
    </row>
    <row r="167" spans="1:22" s="123" customFormat="1" ht="13.5" hidden="1" customHeight="1" outlineLevel="4">
      <c r="A167" s="129"/>
      <c r="B167" s="136"/>
      <c r="C167" s="228" t="s">
        <v>169</v>
      </c>
      <c r="D167" s="125">
        <v>5</v>
      </c>
      <c r="E167" s="126" t="s">
        <v>76</v>
      </c>
      <c r="F167" s="143">
        <v>5</v>
      </c>
      <c r="G167" s="127"/>
      <c r="H167" s="125" t="s">
        <v>90</v>
      </c>
      <c r="I167" s="128"/>
      <c r="J167" s="128"/>
      <c r="K167" s="157"/>
      <c r="L167" s="120"/>
      <c r="M167" s="70">
        <f t="shared" si="6"/>
        <v>0</v>
      </c>
      <c r="N167" s="128"/>
      <c r="O167" s="128"/>
      <c r="P167" s="157"/>
      <c r="Q167" s="145">
        <v>1</v>
      </c>
      <c r="R167" s="214">
        <f t="shared" si="7"/>
        <v>0.05</v>
      </c>
      <c r="S167" s="230">
        <v>0</v>
      </c>
      <c r="T167" s="201">
        <v>1</v>
      </c>
      <c r="U167" s="125" t="s">
        <v>99</v>
      </c>
      <c r="V167" s="133"/>
    </row>
    <row r="168" spans="1:22" s="123" customFormat="1" ht="13.5" hidden="1" customHeight="1" outlineLevel="4">
      <c r="A168" s="129"/>
      <c r="B168" s="136"/>
      <c r="C168" s="228" t="s">
        <v>170</v>
      </c>
      <c r="D168" s="125">
        <v>5</v>
      </c>
      <c r="E168" s="126" t="s">
        <v>76</v>
      </c>
      <c r="F168" s="143">
        <v>5</v>
      </c>
      <c r="G168" s="127"/>
      <c r="H168" s="125" t="s">
        <v>90</v>
      </c>
      <c r="I168" s="128"/>
      <c r="J168" s="128"/>
      <c r="K168" s="157"/>
      <c r="L168" s="120"/>
      <c r="M168" s="70">
        <f t="shared" si="6"/>
        <v>0</v>
      </c>
      <c r="N168" s="128"/>
      <c r="O168" s="128"/>
      <c r="P168" s="157"/>
      <c r="Q168" s="145">
        <v>1</v>
      </c>
      <c r="R168" s="214">
        <f t="shared" si="7"/>
        <v>0.05</v>
      </c>
      <c r="S168" s="230">
        <v>0</v>
      </c>
      <c r="T168" s="201">
        <v>1</v>
      </c>
      <c r="U168" s="125" t="s">
        <v>99</v>
      </c>
      <c r="V168" s="133"/>
    </row>
    <row r="169" spans="1:22" s="123" customFormat="1" ht="13.5" hidden="1" customHeight="1" outlineLevel="4">
      <c r="A169" s="129"/>
      <c r="B169" s="136"/>
      <c r="C169" s="228" t="s">
        <v>171</v>
      </c>
      <c r="D169" s="125">
        <v>5</v>
      </c>
      <c r="E169" s="126" t="s">
        <v>76</v>
      </c>
      <c r="F169" s="143">
        <v>5</v>
      </c>
      <c r="G169" s="127"/>
      <c r="H169" s="125" t="s">
        <v>90</v>
      </c>
      <c r="I169" s="128"/>
      <c r="J169" s="128"/>
      <c r="K169" s="157"/>
      <c r="L169" s="120"/>
      <c r="M169" s="70">
        <f t="shared" si="6"/>
        <v>0</v>
      </c>
      <c r="N169" s="128"/>
      <c r="O169" s="128"/>
      <c r="P169" s="157"/>
      <c r="Q169" s="145">
        <v>1</v>
      </c>
      <c r="R169" s="214">
        <f t="shared" si="7"/>
        <v>0.05</v>
      </c>
      <c r="S169" s="230">
        <v>0</v>
      </c>
      <c r="T169" s="201">
        <v>1</v>
      </c>
      <c r="U169" s="125" t="s">
        <v>99</v>
      </c>
      <c r="V169" s="133"/>
    </row>
    <row r="170" spans="1:22" s="123" customFormat="1" ht="13.5" hidden="1" customHeight="1" outlineLevel="4">
      <c r="A170" s="129"/>
      <c r="B170" s="136"/>
      <c r="C170" s="228" t="s">
        <v>172</v>
      </c>
      <c r="D170" s="125">
        <v>5</v>
      </c>
      <c r="E170" s="126" t="s">
        <v>76</v>
      </c>
      <c r="F170" s="143">
        <v>5</v>
      </c>
      <c r="G170" s="127"/>
      <c r="H170" s="125" t="s">
        <v>90</v>
      </c>
      <c r="I170" s="128"/>
      <c r="J170" s="128"/>
      <c r="K170" s="157"/>
      <c r="L170" s="120"/>
      <c r="M170" s="70">
        <f t="shared" si="6"/>
        <v>0</v>
      </c>
      <c r="N170" s="128"/>
      <c r="O170" s="128"/>
      <c r="P170" s="157"/>
      <c r="Q170" s="145">
        <v>1</v>
      </c>
      <c r="R170" s="214">
        <f t="shared" si="7"/>
        <v>0.05</v>
      </c>
      <c r="S170" s="230">
        <v>0</v>
      </c>
      <c r="T170" s="201">
        <v>1</v>
      </c>
      <c r="U170" s="125" t="s">
        <v>99</v>
      </c>
      <c r="V170" s="133"/>
    </row>
    <row r="171" spans="1:22" s="123" customFormat="1" ht="13.5" hidden="1" customHeight="1" outlineLevel="4">
      <c r="A171" s="129"/>
      <c r="B171" s="136"/>
      <c r="C171" s="228" t="s">
        <v>173</v>
      </c>
      <c r="D171" s="125">
        <v>5</v>
      </c>
      <c r="E171" s="126" t="s">
        <v>76</v>
      </c>
      <c r="F171" s="143">
        <v>5</v>
      </c>
      <c r="G171" s="127"/>
      <c r="H171" s="125" t="s">
        <v>90</v>
      </c>
      <c r="I171" s="128"/>
      <c r="J171" s="128"/>
      <c r="K171" s="157"/>
      <c r="L171" s="120"/>
      <c r="M171" s="70">
        <f t="shared" si="6"/>
        <v>0</v>
      </c>
      <c r="N171" s="128"/>
      <c r="O171" s="128"/>
      <c r="P171" s="157"/>
      <c r="Q171" s="145">
        <v>1</v>
      </c>
      <c r="R171" s="214">
        <f t="shared" si="7"/>
        <v>0.05</v>
      </c>
      <c r="S171" s="230">
        <v>0</v>
      </c>
      <c r="T171" s="201">
        <v>1</v>
      </c>
      <c r="U171" s="125" t="s">
        <v>99</v>
      </c>
      <c r="V171" s="133"/>
    </row>
    <row r="172" spans="1:22" s="123" customFormat="1" ht="13.5" hidden="1" customHeight="1" outlineLevel="4">
      <c r="A172" s="129"/>
      <c r="B172" s="136"/>
      <c r="C172" s="228" t="s">
        <v>174</v>
      </c>
      <c r="D172" s="125">
        <v>5</v>
      </c>
      <c r="E172" s="126" t="s">
        <v>76</v>
      </c>
      <c r="F172" s="143">
        <v>5</v>
      </c>
      <c r="G172" s="127"/>
      <c r="H172" s="125" t="s">
        <v>90</v>
      </c>
      <c r="I172" s="128"/>
      <c r="J172" s="128"/>
      <c r="K172" s="157"/>
      <c r="L172" s="120"/>
      <c r="M172" s="70">
        <f t="shared" si="6"/>
        <v>0</v>
      </c>
      <c r="N172" s="128"/>
      <c r="O172" s="128"/>
      <c r="P172" s="157"/>
      <c r="Q172" s="145">
        <v>1</v>
      </c>
      <c r="R172" s="214">
        <f t="shared" si="7"/>
        <v>0.05</v>
      </c>
      <c r="S172" s="230">
        <v>0</v>
      </c>
      <c r="T172" s="201">
        <v>1</v>
      </c>
      <c r="U172" s="125" t="s">
        <v>99</v>
      </c>
      <c r="V172" s="133"/>
    </row>
    <row r="173" spans="1:22" s="123" customFormat="1" ht="13.5" hidden="1" customHeight="1" outlineLevel="4">
      <c r="A173" s="129"/>
      <c r="B173" s="136"/>
      <c r="C173" s="228" t="s">
        <v>175</v>
      </c>
      <c r="D173" s="125">
        <v>5</v>
      </c>
      <c r="E173" s="126" t="s">
        <v>76</v>
      </c>
      <c r="F173" s="143">
        <v>5</v>
      </c>
      <c r="G173" s="127"/>
      <c r="H173" s="125" t="s">
        <v>90</v>
      </c>
      <c r="I173" s="128"/>
      <c r="J173" s="128"/>
      <c r="K173" s="157"/>
      <c r="L173" s="120"/>
      <c r="M173" s="70">
        <f t="shared" si="6"/>
        <v>0</v>
      </c>
      <c r="N173" s="128"/>
      <c r="O173" s="128"/>
      <c r="P173" s="157"/>
      <c r="Q173" s="145">
        <v>1</v>
      </c>
      <c r="R173" s="214">
        <f t="shared" si="7"/>
        <v>0.05</v>
      </c>
      <c r="S173" s="230">
        <v>0</v>
      </c>
      <c r="T173" s="201">
        <v>1</v>
      </c>
      <c r="U173" s="125" t="s">
        <v>99</v>
      </c>
      <c r="V173" s="133"/>
    </row>
    <row r="174" spans="1:22" s="123" customFormat="1" ht="13.5" hidden="1" customHeight="1" outlineLevel="4">
      <c r="A174" s="129"/>
      <c r="B174" s="136"/>
      <c r="C174" s="228" t="s">
        <v>176</v>
      </c>
      <c r="D174" s="125">
        <v>5</v>
      </c>
      <c r="E174" s="126" t="s">
        <v>76</v>
      </c>
      <c r="F174" s="143">
        <v>5</v>
      </c>
      <c r="G174" s="127"/>
      <c r="H174" s="125" t="s">
        <v>90</v>
      </c>
      <c r="I174" s="128"/>
      <c r="J174" s="128"/>
      <c r="K174" s="157"/>
      <c r="L174" s="120"/>
      <c r="M174" s="70">
        <f t="shared" si="6"/>
        <v>0</v>
      </c>
      <c r="N174" s="128"/>
      <c r="O174" s="128"/>
      <c r="P174" s="157"/>
      <c r="Q174" s="145">
        <v>1</v>
      </c>
      <c r="R174" s="214">
        <f t="shared" si="7"/>
        <v>0.05</v>
      </c>
      <c r="S174" s="230">
        <v>0</v>
      </c>
      <c r="T174" s="201">
        <v>1</v>
      </c>
      <c r="U174" s="125" t="s">
        <v>99</v>
      </c>
      <c r="V174" s="133"/>
    </row>
    <row r="175" spans="1:22" s="123" customFormat="1" ht="13.5" hidden="1" customHeight="1" outlineLevel="4">
      <c r="A175" s="129"/>
      <c r="B175" s="136"/>
      <c r="C175" s="228" t="s">
        <v>177</v>
      </c>
      <c r="D175" s="125">
        <v>5</v>
      </c>
      <c r="E175" s="126" t="s">
        <v>76</v>
      </c>
      <c r="F175" s="143">
        <v>5</v>
      </c>
      <c r="G175" s="127"/>
      <c r="H175" s="125" t="s">
        <v>90</v>
      </c>
      <c r="I175" s="128"/>
      <c r="J175" s="128"/>
      <c r="K175" s="157"/>
      <c r="L175" s="120"/>
      <c r="M175" s="70">
        <f t="shared" si="6"/>
        <v>0</v>
      </c>
      <c r="N175" s="128"/>
      <c r="O175" s="128"/>
      <c r="P175" s="157"/>
      <c r="Q175" s="145">
        <v>1</v>
      </c>
      <c r="R175" s="214">
        <f t="shared" si="7"/>
        <v>0.05</v>
      </c>
      <c r="S175" s="230">
        <v>0</v>
      </c>
      <c r="T175" s="201">
        <v>1</v>
      </c>
      <c r="U175" s="125" t="s">
        <v>99</v>
      </c>
      <c r="V175" s="133"/>
    </row>
    <row r="176" spans="1:22" s="123" customFormat="1" ht="13.5" hidden="1" customHeight="1" outlineLevel="4">
      <c r="A176" s="129"/>
      <c r="B176" s="136"/>
      <c r="C176" s="228" t="s">
        <v>178</v>
      </c>
      <c r="D176" s="125">
        <v>5</v>
      </c>
      <c r="E176" s="126" t="s">
        <v>76</v>
      </c>
      <c r="F176" s="143">
        <v>5</v>
      </c>
      <c r="G176" s="127"/>
      <c r="H176" s="125" t="s">
        <v>90</v>
      </c>
      <c r="I176" s="128"/>
      <c r="J176" s="128"/>
      <c r="K176" s="157"/>
      <c r="L176" s="120"/>
      <c r="M176" s="70">
        <f t="shared" si="6"/>
        <v>0</v>
      </c>
      <c r="N176" s="128"/>
      <c r="O176" s="128"/>
      <c r="P176" s="157"/>
      <c r="Q176" s="145">
        <v>1</v>
      </c>
      <c r="R176" s="214">
        <f t="shared" si="7"/>
        <v>0.05</v>
      </c>
      <c r="S176" s="230">
        <v>0</v>
      </c>
      <c r="T176" s="201">
        <v>1</v>
      </c>
      <c r="U176" s="125" t="s">
        <v>99</v>
      </c>
      <c r="V176" s="133"/>
    </row>
    <row r="177" spans="1:22" s="123" customFormat="1" ht="13.5" hidden="1" customHeight="1" outlineLevel="4">
      <c r="A177" s="129"/>
      <c r="B177" s="136"/>
      <c r="C177" s="228" t="s">
        <v>179</v>
      </c>
      <c r="D177" s="125">
        <v>5</v>
      </c>
      <c r="E177" s="126" t="s">
        <v>76</v>
      </c>
      <c r="F177" s="143">
        <v>5</v>
      </c>
      <c r="G177" s="127"/>
      <c r="H177" s="125" t="s">
        <v>90</v>
      </c>
      <c r="I177" s="128"/>
      <c r="J177" s="128"/>
      <c r="K177" s="157"/>
      <c r="L177" s="120"/>
      <c r="M177" s="70">
        <f t="shared" si="6"/>
        <v>0</v>
      </c>
      <c r="N177" s="128"/>
      <c r="O177" s="128"/>
      <c r="P177" s="157"/>
      <c r="Q177" s="145">
        <v>1</v>
      </c>
      <c r="R177" s="214">
        <f t="shared" si="7"/>
        <v>0.05</v>
      </c>
      <c r="S177" s="230">
        <v>0</v>
      </c>
      <c r="T177" s="201">
        <v>1</v>
      </c>
      <c r="U177" s="125" t="s">
        <v>99</v>
      </c>
      <c r="V177" s="133"/>
    </row>
    <row r="178" spans="1:22" s="123" customFormat="1" ht="13.5" hidden="1" customHeight="1" outlineLevel="4">
      <c r="A178" s="129"/>
      <c r="B178" s="136"/>
      <c r="C178" s="228" t="s">
        <v>180</v>
      </c>
      <c r="D178" s="125">
        <v>5</v>
      </c>
      <c r="E178" s="126" t="s">
        <v>76</v>
      </c>
      <c r="F178" s="143">
        <v>5</v>
      </c>
      <c r="G178" s="127"/>
      <c r="H178" s="125" t="s">
        <v>90</v>
      </c>
      <c r="I178" s="128"/>
      <c r="J178" s="128"/>
      <c r="K178" s="157"/>
      <c r="L178" s="120"/>
      <c r="M178" s="70">
        <f t="shared" si="6"/>
        <v>0</v>
      </c>
      <c r="N178" s="128"/>
      <c r="O178" s="128"/>
      <c r="P178" s="157"/>
      <c r="Q178" s="145">
        <v>1</v>
      </c>
      <c r="R178" s="214">
        <f t="shared" si="7"/>
        <v>0.05</v>
      </c>
      <c r="S178" s="230">
        <v>0</v>
      </c>
      <c r="T178" s="201">
        <v>1</v>
      </c>
      <c r="U178" s="125" t="s">
        <v>99</v>
      </c>
      <c r="V178" s="133"/>
    </row>
    <row r="179" spans="1:22" s="123" customFormat="1" ht="13.5" hidden="1" customHeight="1" outlineLevel="4">
      <c r="A179" s="129"/>
      <c r="B179" s="136"/>
      <c r="C179" s="228" t="s">
        <v>181</v>
      </c>
      <c r="D179" s="125">
        <v>5</v>
      </c>
      <c r="E179" s="126" t="s">
        <v>76</v>
      </c>
      <c r="F179" s="143">
        <v>5</v>
      </c>
      <c r="G179" s="127"/>
      <c r="H179" s="125" t="s">
        <v>90</v>
      </c>
      <c r="I179" s="128"/>
      <c r="J179" s="128"/>
      <c r="K179" s="157"/>
      <c r="L179" s="120"/>
      <c r="M179" s="70">
        <f t="shared" si="6"/>
        <v>0</v>
      </c>
      <c r="N179" s="128"/>
      <c r="O179" s="128"/>
      <c r="P179" s="157"/>
      <c r="Q179" s="145">
        <v>1</v>
      </c>
      <c r="R179" s="214">
        <f t="shared" si="7"/>
        <v>0.05</v>
      </c>
      <c r="S179" s="230">
        <v>0</v>
      </c>
      <c r="T179" s="201">
        <v>1</v>
      </c>
      <c r="U179" s="125" t="s">
        <v>99</v>
      </c>
      <c r="V179" s="133"/>
    </row>
    <row r="180" spans="1:22" s="123" customFormat="1" ht="13.5" hidden="1" customHeight="1" outlineLevel="4">
      <c r="A180" s="129"/>
      <c r="B180" s="136"/>
      <c r="C180" s="228" t="s">
        <v>182</v>
      </c>
      <c r="D180" s="125">
        <v>5</v>
      </c>
      <c r="E180" s="126" t="s">
        <v>76</v>
      </c>
      <c r="F180" s="143">
        <v>5</v>
      </c>
      <c r="G180" s="127"/>
      <c r="H180" s="125" t="s">
        <v>90</v>
      </c>
      <c r="I180" s="128"/>
      <c r="J180" s="128"/>
      <c r="K180" s="157"/>
      <c r="L180" s="120"/>
      <c r="M180" s="70">
        <f t="shared" si="6"/>
        <v>0</v>
      </c>
      <c r="N180" s="128"/>
      <c r="O180" s="128"/>
      <c r="P180" s="157"/>
      <c r="Q180" s="145">
        <v>1</v>
      </c>
      <c r="R180" s="214">
        <f t="shared" si="7"/>
        <v>0.05</v>
      </c>
      <c r="S180" s="230">
        <v>0</v>
      </c>
      <c r="T180" s="201">
        <v>1</v>
      </c>
      <c r="U180" s="125" t="s">
        <v>99</v>
      </c>
      <c r="V180" s="133"/>
    </row>
    <row r="181" spans="1:22" s="123" customFormat="1" ht="13.5" hidden="1" customHeight="1" outlineLevel="4">
      <c r="A181" s="129"/>
      <c r="B181" s="136"/>
      <c r="C181" s="228" t="s">
        <v>183</v>
      </c>
      <c r="D181" s="125">
        <v>5</v>
      </c>
      <c r="E181" s="126" t="s">
        <v>76</v>
      </c>
      <c r="F181" s="143">
        <v>3</v>
      </c>
      <c r="G181" s="127"/>
      <c r="H181" s="125" t="s">
        <v>90</v>
      </c>
      <c r="I181" s="128"/>
      <c r="J181" s="128"/>
      <c r="K181" s="157"/>
      <c r="L181" s="120"/>
      <c r="M181" s="70">
        <f t="shared" si="6"/>
        <v>0</v>
      </c>
      <c r="N181" s="128"/>
      <c r="O181" s="128"/>
      <c r="P181" s="157"/>
      <c r="Q181" s="145">
        <v>1</v>
      </c>
      <c r="R181" s="214">
        <f t="shared" si="7"/>
        <v>0.03</v>
      </c>
      <c r="S181" s="230">
        <v>0</v>
      </c>
      <c r="T181" s="201">
        <v>1</v>
      </c>
      <c r="U181" s="125" t="s">
        <v>99</v>
      </c>
      <c r="V181" s="133"/>
    </row>
    <row r="182" spans="1:22" s="123" customFormat="1" ht="13.5" hidden="1" customHeight="1" outlineLevel="4">
      <c r="A182" s="129"/>
      <c r="B182" s="136"/>
      <c r="C182" s="228" t="s">
        <v>184</v>
      </c>
      <c r="D182" s="125">
        <v>5</v>
      </c>
      <c r="E182" s="126" t="s">
        <v>76</v>
      </c>
      <c r="F182" s="143">
        <v>2</v>
      </c>
      <c r="G182" s="127"/>
      <c r="H182" s="125" t="s">
        <v>90</v>
      </c>
      <c r="I182" s="128"/>
      <c r="J182" s="128"/>
      <c r="K182" s="157"/>
      <c r="L182" s="120"/>
      <c r="M182" s="70">
        <f t="shared" si="6"/>
        <v>0</v>
      </c>
      <c r="N182" s="128"/>
      <c r="O182" s="128"/>
      <c r="P182" s="157"/>
      <c r="Q182" s="145">
        <v>1</v>
      </c>
      <c r="R182" s="214">
        <f t="shared" si="7"/>
        <v>0.02</v>
      </c>
      <c r="S182" s="230">
        <v>0</v>
      </c>
      <c r="T182" s="201">
        <v>1</v>
      </c>
      <c r="U182" s="125" t="s">
        <v>99</v>
      </c>
      <c r="V182" s="133"/>
    </row>
    <row r="183" spans="1:22" s="123" customFormat="1" ht="13.5" hidden="1" customHeight="1" outlineLevel="4">
      <c r="A183" s="129"/>
      <c r="B183" s="136"/>
      <c r="C183" s="228" t="s">
        <v>185</v>
      </c>
      <c r="D183" s="125">
        <v>5</v>
      </c>
      <c r="E183" s="126" t="s">
        <v>76</v>
      </c>
      <c r="F183" s="143">
        <v>2</v>
      </c>
      <c r="G183" s="127"/>
      <c r="H183" s="125" t="s">
        <v>90</v>
      </c>
      <c r="I183" s="128"/>
      <c r="J183" s="128"/>
      <c r="K183" s="157"/>
      <c r="L183" s="120"/>
      <c r="M183" s="70">
        <f t="shared" si="6"/>
        <v>0</v>
      </c>
      <c r="N183" s="128"/>
      <c r="O183" s="128"/>
      <c r="P183" s="157"/>
      <c r="Q183" s="145">
        <v>1</v>
      </c>
      <c r="R183" s="214">
        <f t="shared" si="7"/>
        <v>0.02</v>
      </c>
      <c r="S183" s="230">
        <v>0</v>
      </c>
      <c r="T183" s="201">
        <v>1</v>
      </c>
      <c r="U183" s="125" t="s">
        <v>99</v>
      </c>
      <c r="V183" s="133"/>
    </row>
    <row r="184" spans="1:22" s="123" customFormat="1" ht="13.5" hidden="1" customHeight="1" outlineLevel="4">
      <c r="A184" s="129"/>
      <c r="B184" s="136"/>
      <c r="C184" s="228" t="s">
        <v>186</v>
      </c>
      <c r="D184" s="125">
        <v>5</v>
      </c>
      <c r="E184" s="126" t="s">
        <v>76</v>
      </c>
      <c r="F184" s="143">
        <v>3</v>
      </c>
      <c r="G184" s="127"/>
      <c r="H184" s="125" t="s">
        <v>90</v>
      </c>
      <c r="I184" s="128"/>
      <c r="J184" s="128"/>
      <c r="K184" s="157"/>
      <c r="L184" s="120"/>
      <c r="M184" s="70">
        <f t="shared" si="6"/>
        <v>0</v>
      </c>
      <c r="N184" s="128"/>
      <c r="O184" s="128"/>
      <c r="P184" s="157"/>
      <c r="Q184" s="145">
        <v>1</v>
      </c>
      <c r="R184" s="214">
        <f t="shared" si="7"/>
        <v>0.03</v>
      </c>
      <c r="S184" s="230">
        <v>0</v>
      </c>
      <c r="T184" s="201">
        <v>1</v>
      </c>
      <c r="U184" s="125" t="s">
        <v>99</v>
      </c>
      <c r="V184" s="133"/>
    </row>
    <row r="185" spans="1:22" s="134" customFormat="1" ht="13.5" hidden="1" customHeight="1" outlineLevel="4">
      <c r="A185" s="129"/>
      <c r="B185" s="135"/>
      <c r="C185" s="228" t="s">
        <v>187</v>
      </c>
      <c r="D185" s="137">
        <v>4</v>
      </c>
      <c r="E185" s="126" t="s">
        <v>81</v>
      </c>
      <c r="F185" s="138">
        <v>15</v>
      </c>
      <c r="G185" s="139"/>
      <c r="H185" s="137"/>
      <c r="I185" s="140"/>
      <c r="J185" s="140"/>
      <c r="K185" s="157"/>
      <c r="L185" s="120"/>
      <c r="M185" s="70">
        <f t="shared" si="6"/>
        <v>0</v>
      </c>
      <c r="N185" s="140"/>
      <c r="O185" s="140"/>
      <c r="P185" s="141"/>
      <c r="Q185" s="145">
        <v>1</v>
      </c>
      <c r="R185" s="214">
        <f t="shared" si="7"/>
        <v>0.15</v>
      </c>
      <c r="S185" s="230">
        <v>0</v>
      </c>
      <c r="T185" s="201">
        <v>1</v>
      </c>
      <c r="U185" s="125" t="s">
        <v>99</v>
      </c>
      <c r="V185" s="133"/>
    </row>
    <row r="186" spans="1:22" s="134" customFormat="1" ht="13.5" hidden="1" customHeight="1" outlineLevel="4">
      <c r="A186" s="129"/>
      <c r="B186" s="124"/>
      <c r="C186" s="228" t="s">
        <v>188</v>
      </c>
      <c r="D186" s="125">
        <v>5</v>
      </c>
      <c r="E186" s="126" t="s">
        <v>85</v>
      </c>
      <c r="F186" s="126">
        <v>5</v>
      </c>
      <c r="G186" s="127"/>
      <c r="H186" s="125" t="s">
        <v>89</v>
      </c>
      <c r="I186" s="128"/>
      <c r="J186" s="128"/>
      <c r="K186" s="157"/>
      <c r="L186" s="120"/>
      <c r="M186" s="70">
        <f t="shared" si="6"/>
        <v>0</v>
      </c>
      <c r="N186" s="128"/>
      <c r="O186" s="128"/>
      <c r="P186" s="157"/>
      <c r="Q186" s="145">
        <v>1</v>
      </c>
      <c r="R186" s="214">
        <f t="shared" si="7"/>
        <v>0.05</v>
      </c>
      <c r="S186" s="230">
        <v>0</v>
      </c>
      <c r="T186" s="201">
        <v>1</v>
      </c>
      <c r="U186" s="125" t="s">
        <v>99</v>
      </c>
      <c r="V186" s="133"/>
    </row>
    <row r="187" spans="1:22" s="134" customFormat="1" ht="13.5" hidden="1" customHeight="1" outlineLevel="4">
      <c r="A187" s="129"/>
      <c r="B187" s="124"/>
      <c r="C187" s="228" t="s">
        <v>189</v>
      </c>
      <c r="D187" s="125">
        <v>5</v>
      </c>
      <c r="E187" s="126" t="s">
        <v>86</v>
      </c>
      <c r="F187" s="126">
        <v>5</v>
      </c>
      <c r="G187" s="127"/>
      <c r="H187" s="125" t="s">
        <v>89</v>
      </c>
      <c r="I187" s="128"/>
      <c r="J187" s="128"/>
      <c r="K187" s="157"/>
      <c r="L187" s="120"/>
      <c r="M187" s="70">
        <f t="shared" si="6"/>
        <v>0</v>
      </c>
      <c r="N187" s="128"/>
      <c r="O187" s="128"/>
      <c r="P187" s="157"/>
      <c r="Q187" s="145">
        <v>1</v>
      </c>
      <c r="R187" s="214">
        <f t="shared" si="7"/>
        <v>0.05</v>
      </c>
      <c r="S187" s="230">
        <v>0</v>
      </c>
      <c r="T187" s="201">
        <v>1</v>
      </c>
      <c r="U187" s="125" t="s">
        <v>99</v>
      </c>
      <c r="V187" s="133"/>
    </row>
    <row r="188" spans="1:22" s="134" customFormat="1" ht="13.5" hidden="1" customHeight="1" outlineLevel="4">
      <c r="A188" s="129"/>
      <c r="B188" s="124"/>
      <c r="C188" s="228" t="s">
        <v>190</v>
      </c>
      <c r="D188" s="125">
        <v>5</v>
      </c>
      <c r="E188" s="126" t="s">
        <v>35</v>
      </c>
      <c r="F188" s="126">
        <v>5</v>
      </c>
      <c r="G188" s="127"/>
      <c r="H188" s="125" t="s">
        <v>89</v>
      </c>
      <c r="I188" s="128"/>
      <c r="J188" s="128"/>
      <c r="K188" s="157"/>
      <c r="L188" s="120"/>
      <c r="M188" s="70">
        <f t="shared" si="6"/>
        <v>0</v>
      </c>
      <c r="N188" s="128"/>
      <c r="O188" s="128"/>
      <c r="P188" s="157"/>
      <c r="Q188" s="145">
        <v>1</v>
      </c>
      <c r="R188" s="214">
        <f t="shared" si="7"/>
        <v>0.05</v>
      </c>
      <c r="S188" s="230">
        <v>0</v>
      </c>
      <c r="T188" s="201">
        <v>1</v>
      </c>
      <c r="U188" s="125" t="s">
        <v>99</v>
      </c>
      <c r="V188" s="133"/>
    </row>
    <row r="189" spans="1:22" s="134" customFormat="1" ht="13.5" hidden="1" customHeight="1" outlineLevel="4">
      <c r="A189" s="129"/>
      <c r="B189" s="124"/>
      <c r="C189" s="228" t="s">
        <v>191</v>
      </c>
      <c r="D189" s="125">
        <v>5</v>
      </c>
      <c r="E189" s="126" t="s">
        <v>87</v>
      </c>
      <c r="F189" s="126">
        <v>5</v>
      </c>
      <c r="G189" s="127"/>
      <c r="H189" s="125" t="s">
        <v>89</v>
      </c>
      <c r="I189" s="128"/>
      <c r="J189" s="128"/>
      <c r="K189" s="157"/>
      <c r="L189" s="120"/>
      <c r="M189" s="70">
        <f t="shared" si="6"/>
        <v>0</v>
      </c>
      <c r="N189" s="128"/>
      <c r="O189" s="128"/>
      <c r="P189" s="157"/>
      <c r="Q189" s="145">
        <v>1</v>
      </c>
      <c r="R189" s="214">
        <f t="shared" si="7"/>
        <v>0.05</v>
      </c>
      <c r="S189" s="230">
        <v>0</v>
      </c>
      <c r="T189" s="201">
        <v>1</v>
      </c>
      <c r="U189" s="125" t="s">
        <v>99</v>
      </c>
      <c r="V189" s="133"/>
    </row>
    <row r="190" spans="1:22" s="134" customFormat="1" ht="13.5" hidden="1" customHeight="1" outlineLevel="4">
      <c r="A190" s="129"/>
      <c r="B190" s="124"/>
      <c r="C190" s="228" t="s">
        <v>192</v>
      </c>
      <c r="D190" s="125">
        <v>5</v>
      </c>
      <c r="E190" s="126" t="s">
        <v>87</v>
      </c>
      <c r="F190" s="126">
        <v>5</v>
      </c>
      <c r="G190" s="127"/>
      <c r="H190" s="125" t="s">
        <v>89</v>
      </c>
      <c r="I190" s="128"/>
      <c r="J190" s="128"/>
      <c r="K190" s="157"/>
      <c r="L190" s="120"/>
      <c r="M190" s="70">
        <f t="shared" si="6"/>
        <v>0</v>
      </c>
      <c r="N190" s="128"/>
      <c r="O190" s="128"/>
      <c r="P190" s="157"/>
      <c r="Q190" s="145">
        <v>1</v>
      </c>
      <c r="R190" s="214">
        <f t="shared" si="7"/>
        <v>0.05</v>
      </c>
      <c r="S190" s="230">
        <v>0</v>
      </c>
      <c r="T190" s="201">
        <v>1</v>
      </c>
      <c r="U190" s="125" t="s">
        <v>99</v>
      </c>
      <c r="V190" s="133"/>
    </row>
    <row r="191" spans="1:22" s="134" customFormat="1" ht="13.5" hidden="1" customHeight="1" outlineLevel="4">
      <c r="A191" s="129"/>
      <c r="B191" s="124"/>
      <c r="C191" s="228" t="s">
        <v>193</v>
      </c>
      <c r="D191" s="125">
        <v>5</v>
      </c>
      <c r="E191" s="126" t="s">
        <v>87</v>
      </c>
      <c r="F191" s="126">
        <v>5</v>
      </c>
      <c r="G191" s="127"/>
      <c r="H191" s="125" t="s">
        <v>89</v>
      </c>
      <c r="I191" s="128"/>
      <c r="J191" s="128"/>
      <c r="K191" s="157"/>
      <c r="L191" s="120"/>
      <c r="M191" s="70">
        <f t="shared" si="6"/>
        <v>0</v>
      </c>
      <c r="N191" s="128"/>
      <c r="O191" s="128"/>
      <c r="P191" s="157"/>
      <c r="Q191" s="145">
        <v>1</v>
      </c>
      <c r="R191" s="214">
        <f t="shared" si="7"/>
        <v>0.05</v>
      </c>
      <c r="S191" s="230">
        <v>0</v>
      </c>
      <c r="T191" s="201">
        <v>1</v>
      </c>
      <c r="U191" s="125" t="s">
        <v>99</v>
      </c>
      <c r="V191" s="133"/>
    </row>
    <row r="192" spans="1:22" s="134" customFormat="1" ht="13.5" hidden="1" customHeight="1" outlineLevel="4">
      <c r="A192" s="129"/>
      <c r="B192" s="124"/>
      <c r="C192" s="228" t="s">
        <v>194</v>
      </c>
      <c r="D192" s="125">
        <v>5</v>
      </c>
      <c r="E192" s="126" t="s">
        <v>87</v>
      </c>
      <c r="F192" s="126">
        <v>5</v>
      </c>
      <c r="G192" s="127"/>
      <c r="H192" s="125" t="s">
        <v>89</v>
      </c>
      <c r="I192" s="128"/>
      <c r="J192" s="128"/>
      <c r="K192" s="157"/>
      <c r="L192" s="120"/>
      <c r="M192" s="70">
        <f t="shared" si="6"/>
        <v>0</v>
      </c>
      <c r="N192" s="128"/>
      <c r="O192" s="128"/>
      <c r="P192" s="157"/>
      <c r="Q192" s="145">
        <v>1</v>
      </c>
      <c r="R192" s="214">
        <f t="shared" si="7"/>
        <v>0.05</v>
      </c>
      <c r="S192" s="230">
        <v>0</v>
      </c>
      <c r="T192" s="201">
        <v>1</v>
      </c>
      <c r="U192" s="125" t="s">
        <v>99</v>
      </c>
      <c r="V192" s="133"/>
    </row>
    <row r="193" spans="1:22" s="134" customFormat="1" ht="13.5" hidden="1" customHeight="1" outlineLevel="4">
      <c r="A193" s="129"/>
      <c r="B193" s="124"/>
      <c r="C193" s="228" t="s">
        <v>195</v>
      </c>
      <c r="D193" s="125">
        <v>5</v>
      </c>
      <c r="E193" s="126" t="s">
        <v>87</v>
      </c>
      <c r="F193" s="126">
        <v>5</v>
      </c>
      <c r="G193" s="127"/>
      <c r="H193" s="125" t="s">
        <v>89</v>
      </c>
      <c r="I193" s="128"/>
      <c r="J193" s="128"/>
      <c r="K193" s="157"/>
      <c r="L193" s="120"/>
      <c r="M193" s="70">
        <f t="shared" si="6"/>
        <v>0</v>
      </c>
      <c r="N193" s="128"/>
      <c r="O193" s="128"/>
      <c r="P193" s="157"/>
      <c r="Q193" s="145">
        <v>1</v>
      </c>
      <c r="R193" s="214">
        <f t="shared" si="7"/>
        <v>0.05</v>
      </c>
      <c r="S193" s="230">
        <v>0</v>
      </c>
      <c r="T193" s="201">
        <v>1</v>
      </c>
      <c r="U193" s="125" t="s">
        <v>99</v>
      </c>
      <c r="V193" s="133"/>
    </row>
    <row r="194" spans="1:22" s="134" customFormat="1" ht="13.5" hidden="1" customHeight="1" outlineLevel="4">
      <c r="A194" s="129"/>
      <c r="B194" s="124"/>
      <c r="C194" s="228" t="s">
        <v>196</v>
      </c>
      <c r="D194" s="125">
        <v>5</v>
      </c>
      <c r="E194" s="126" t="s">
        <v>87</v>
      </c>
      <c r="F194" s="126">
        <v>5</v>
      </c>
      <c r="G194" s="127"/>
      <c r="H194" s="125" t="s">
        <v>89</v>
      </c>
      <c r="I194" s="128"/>
      <c r="J194" s="128"/>
      <c r="K194" s="157"/>
      <c r="L194" s="120"/>
      <c r="M194" s="70">
        <f t="shared" si="6"/>
        <v>0</v>
      </c>
      <c r="N194" s="128"/>
      <c r="O194" s="128"/>
      <c r="P194" s="157"/>
      <c r="Q194" s="145">
        <v>1</v>
      </c>
      <c r="R194" s="214">
        <f t="shared" si="7"/>
        <v>0.05</v>
      </c>
      <c r="S194" s="230">
        <v>0</v>
      </c>
      <c r="T194" s="201">
        <v>1</v>
      </c>
      <c r="U194" s="125" t="s">
        <v>99</v>
      </c>
      <c r="V194" s="133"/>
    </row>
    <row r="195" spans="1:22" s="134" customFormat="1" ht="13.5" hidden="1" customHeight="1" outlineLevel="4">
      <c r="A195" s="129"/>
      <c r="B195" s="124"/>
      <c r="C195" s="228" t="s">
        <v>197</v>
      </c>
      <c r="D195" s="125">
        <v>5</v>
      </c>
      <c r="E195" s="126" t="s">
        <v>87</v>
      </c>
      <c r="F195" s="126">
        <v>5</v>
      </c>
      <c r="G195" s="127"/>
      <c r="H195" s="125" t="s">
        <v>89</v>
      </c>
      <c r="I195" s="128"/>
      <c r="J195" s="128"/>
      <c r="K195" s="157"/>
      <c r="L195" s="120"/>
      <c r="M195" s="70">
        <f t="shared" si="6"/>
        <v>0</v>
      </c>
      <c r="N195" s="128"/>
      <c r="O195" s="128"/>
      <c r="P195" s="157"/>
      <c r="Q195" s="145">
        <v>1</v>
      </c>
      <c r="R195" s="214">
        <f t="shared" si="7"/>
        <v>0.05</v>
      </c>
      <c r="S195" s="230">
        <v>0</v>
      </c>
      <c r="T195" s="201">
        <v>1</v>
      </c>
      <c r="U195" s="125" t="s">
        <v>99</v>
      </c>
      <c r="V195" s="133"/>
    </row>
    <row r="196" spans="1:22" s="134" customFormat="1" ht="13.5" hidden="1" customHeight="1" outlineLevel="4">
      <c r="A196" s="129"/>
      <c r="B196" s="124"/>
      <c r="C196" s="228" t="s">
        <v>198</v>
      </c>
      <c r="D196" s="125">
        <v>5</v>
      </c>
      <c r="E196" s="126" t="s">
        <v>87</v>
      </c>
      <c r="F196" s="126">
        <v>5</v>
      </c>
      <c r="G196" s="127"/>
      <c r="H196" s="125" t="s">
        <v>89</v>
      </c>
      <c r="I196" s="128"/>
      <c r="J196" s="128"/>
      <c r="K196" s="157"/>
      <c r="L196" s="120"/>
      <c r="M196" s="70">
        <f t="shared" si="6"/>
        <v>0</v>
      </c>
      <c r="N196" s="128"/>
      <c r="O196" s="128"/>
      <c r="P196" s="157"/>
      <c r="Q196" s="145">
        <v>1</v>
      </c>
      <c r="R196" s="214">
        <f t="shared" si="7"/>
        <v>0.05</v>
      </c>
      <c r="S196" s="230">
        <v>0</v>
      </c>
      <c r="T196" s="201">
        <v>1</v>
      </c>
      <c r="U196" s="125" t="s">
        <v>99</v>
      </c>
      <c r="V196" s="133"/>
    </row>
    <row r="197" spans="1:22" s="134" customFormat="1" ht="13.5" hidden="1" customHeight="1" outlineLevel="4">
      <c r="A197" s="129"/>
      <c r="B197" s="124"/>
      <c r="C197" s="228" t="s">
        <v>199</v>
      </c>
      <c r="D197" s="125">
        <v>5</v>
      </c>
      <c r="E197" s="126" t="s">
        <v>87</v>
      </c>
      <c r="F197" s="126">
        <v>5</v>
      </c>
      <c r="G197" s="127"/>
      <c r="H197" s="125" t="s">
        <v>89</v>
      </c>
      <c r="I197" s="128"/>
      <c r="J197" s="128"/>
      <c r="K197" s="157"/>
      <c r="L197" s="120"/>
      <c r="M197" s="70">
        <f t="shared" si="6"/>
        <v>0</v>
      </c>
      <c r="N197" s="128"/>
      <c r="O197" s="128"/>
      <c r="P197" s="157"/>
      <c r="Q197" s="145">
        <v>1</v>
      </c>
      <c r="R197" s="214">
        <f t="shared" si="7"/>
        <v>0.05</v>
      </c>
      <c r="S197" s="230">
        <v>0</v>
      </c>
      <c r="T197" s="201">
        <v>1</v>
      </c>
      <c r="U197" s="125" t="s">
        <v>99</v>
      </c>
      <c r="V197" s="133"/>
    </row>
    <row r="198" spans="1:22" s="134" customFormat="1" ht="13.5" hidden="1" customHeight="1" outlineLevel="4">
      <c r="A198" s="129"/>
      <c r="B198" s="124"/>
      <c r="C198" s="228" t="s">
        <v>200</v>
      </c>
      <c r="D198" s="125">
        <v>5</v>
      </c>
      <c r="E198" s="126" t="s">
        <v>87</v>
      </c>
      <c r="F198" s="126">
        <v>5</v>
      </c>
      <c r="G198" s="127"/>
      <c r="H198" s="125" t="s">
        <v>89</v>
      </c>
      <c r="I198" s="128"/>
      <c r="J198" s="128"/>
      <c r="K198" s="157"/>
      <c r="L198" s="120"/>
      <c r="M198" s="70">
        <f t="shared" ref="M198:M261" si="8">$F198*L198/100</f>
        <v>0</v>
      </c>
      <c r="N198" s="128"/>
      <c r="O198" s="128"/>
      <c r="P198" s="157"/>
      <c r="Q198" s="145">
        <v>1</v>
      </c>
      <c r="R198" s="214">
        <f t="shared" ref="R198:R261" si="9">$F198*Q198/100</f>
        <v>0.05</v>
      </c>
      <c r="S198" s="230">
        <v>0</v>
      </c>
      <c r="T198" s="201">
        <v>1</v>
      </c>
      <c r="U198" s="125" t="s">
        <v>99</v>
      </c>
      <c r="V198" s="133"/>
    </row>
    <row r="199" spans="1:22" s="134" customFormat="1" ht="13.5" hidden="1" customHeight="1" outlineLevel="4">
      <c r="A199" s="129"/>
      <c r="B199" s="124"/>
      <c r="C199" s="228" t="s">
        <v>201</v>
      </c>
      <c r="D199" s="125">
        <v>5</v>
      </c>
      <c r="E199" s="126" t="s">
        <v>87</v>
      </c>
      <c r="F199" s="126">
        <v>5</v>
      </c>
      <c r="G199" s="127"/>
      <c r="H199" s="125" t="s">
        <v>89</v>
      </c>
      <c r="I199" s="128"/>
      <c r="J199" s="128"/>
      <c r="K199" s="157"/>
      <c r="L199" s="120"/>
      <c r="M199" s="70">
        <f t="shared" si="8"/>
        <v>0</v>
      </c>
      <c r="N199" s="128"/>
      <c r="O199" s="128"/>
      <c r="P199" s="157"/>
      <c r="Q199" s="145">
        <v>1</v>
      </c>
      <c r="R199" s="214">
        <f t="shared" si="9"/>
        <v>0.05</v>
      </c>
      <c r="S199" s="230">
        <v>0</v>
      </c>
      <c r="T199" s="201">
        <v>1</v>
      </c>
      <c r="U199" s="125" t="s">
        <v>99</v>
      </c>
      <c r="V199" s="133"/>
    </row>
    <row r="200" spans="1:22" s="134" customFormat="1" ht="13.5" hidden="1" customHeight="1" outlineLevel="4">
      <c r="A200" s="129"/>
      <c r="B200" s="124"/>
      <c r="C200" s="228" t="s">
        <v>202</v>
      </c>
      <c r="D200" s="125">
        <v>5</v>
      </c>
      <c r="E200" s="126" t="s">
        <v>87</v>
      </c>
      <c r="F200" s="126">
        <v>5</v>
      </c>
      <c r="G200" s="127"/>
      <c r="H200" s="125" t="s">
        <v>89</v>
      </c>
      <c r="I200" s="128"/>
      <c r="J200" s="128"/>
      <c r="K200" s="157"/>
      <c r="L200" s="120"/>
      <c r="M200" s="70">
        <f t="shared" si="8"/>
        <v>0</v>
      </c>
      <c r="N200" s="128"/>
      <c r="O200" s="128"/>
      <c r="P200" s="157"/>
      <c r="Q200" s="145">
        <v>1</v>
      </c>
      <c r="R200" s="214">
        <f t="shared" si="9"/>
        <v>0.05</v>
      </c>
      <c r="S200" s="230">
        <v>0</v>
      </c>
      <c r="T200" s="201">
        <v>1</v>
      </c>
      <c r="U200" s="125" t="s">
        <v>99</v>
      </c>
      <c r="V200" s="133"/>
    </row>
    <row r="201" spans="1:22" s="134" customFormat="1" ht="13.5" hidden="1" customHeight="1" outlineLevel="4">
      <c r="A201" s="129"/>
      <c r="B201" s="124"/>
      <c r="C201" s="228" t="s">
        <v>203</v>
      </c>
      <c r="D201" s="125">
        <v>5</v>
      </c>
      <c r="E201" s="126" t="s">
        <v>87</v>
      </c>
      <c r="F201" s="126">
        <v>5</v>
      </c>
      <c r="G201" s="127"/>
      <c r="H201" s="125" t="s">
        <v>89</v>
      </c>
      <c r="I201" s="128"/>
      <c r="J201" s="128"/>
      <c r="K201" s="157"/>
      <c r="L201" s="120"/>
      <c r="M201" s="70">
        <f t="shared" si="8"/>
        <v>0</v>
      </c>
      <c r="N201" s="128"/>
      <c r="O201" s="128"/>
      <c r="P201" s="157"/>
      <c r="Q201" s="145">
        <v>1</v>
      </c>
      <c r="R201" s="214">
        <f t="shared" si="9"/>
        <v>0.05</v>
      </c>
      <c r="S201" s="230">
        <v>0</v>
      </c>
      <c r="T201" s="201">
        <v>1</v>
      </c>
      <c r="U201" s="125" t="s">
        <v>99</v>
      </c>
      <c r="V201" s="133"/>
    </row>
    <row r="202" spans="1:22" s="134" customFormat="1" ht="13.5" hidden="1" customHeight="1" outlineLevel="4">
      <c r="A202" s="129"/>
      <c r="B202" s="124"/>
      <c r="C202" s="228" t="s">
        <v>204</v>
      </c>
      <c r="D202" s="125">
        <v>5</v>
      </c>
      <c r="E202" s="126" t="s">
        <v>87</v>
      </c>
      <c r="F202" s="126">
        <v>2</v>
      </c>
      <c r="G202" s="127"/>
      <c r="H202" s="125" t="s">
        <v>89</v>
      </c>
      <c r="I202" s="128"/>
      <c r="J202" s="128"/>
      <c r="K202" s="157"/>
      <c r="L202" s="120"/>
      <c r="M202" s="70">
        <f t="shared" si="8"/>
        <v>0</v>
      </c>
      <c r="N202" s="128"/>
      <c r="O202" s="128"/>
      <c r="P202" s="157"/>
      <c r="Q202" s="145">
        <v>1</v>
      </c>
      <c r="R202" s="214">
        <f t="shared" si="9"/>
        <v>0.02</v>
      </c>
      <c r="S202" s="230">
        <v>0</v>
      </c>
      <c r="T202" s="201">
        <v>1</v>
      </c>
      <c r="U202" s="125" t="s">
        <v>99</v>
      </c>
      <c r="V202" s="133"/>
    </row>
    <row r="203" spans="1:22" s="134" customFormat="1" ht="13.5" hidden="1" customHeight="1" outlineLevel="4">
      <c r="A203" s="129"/>
      <c r="B203" s="124"/>
      <c r="C203" s="228" t="s">
        <v>205</v>
      </c>
      <c r="D203" s="125">
        <v>5</v>
      </c>
      <c r="E203" s="126" t="s">
        <v>87</v>
      </c>
      <c r="F203" s="126">
        <v>2</v>
      </c>
      <c r="G203" s="127"/>
      <c r="H203" s="125" t="s">
        <v>89</v>
      </c>
      <c r="I203" s="128"/>
      <c r="J203" s="128"/>
      <c r="K203" s="157"/>
      <c r="L203" s="120"/>
      <c r="M203" s="70">
        <f t="shared" si="8"/>
        <v>0</v>
      </c>
      <c r="N203" s="128"/>
      <c r="O203" s="128"/>
      <c r="P203" s="157"/>
      <c r="Q203" s="145">
        <v>1</v>
      </c>
      <c r="R203" s="214">
        <f t="shared" si="9"/>
        <v>0.02</v>
      </c>
      <c r="S203" s="230">
        <v>0</v>
      </c>
      <c r="T203" s="201">
        <v>1</v>
      </c>
      <c r="U203" s="125" t="s">
        <v>99</v>
      </c>
      <c r="V203" s="133"/>
    </row>
    <row r="204" spans="1:22" s="134" customFormat="1" ht="13.5" hidden="1" customHeight="1" outlineLevel="4">
      <c r="A204" s="129"/>
      <c r="B204" s="124"/>
      <c r="C204" s="228" t="s">
        <v>206</v>
      </c>
      <c r="D204" s="125">
        <v>5</v>
      </c>
      <c r="E204" s="126" t="s">
        <v>87</v>
      </c>
      <c r="F204" s="126">
        <v>2</v>
      </c>
      <c r="G204" s="127"/>
      <c r="H204" s="125" t="s">
        <v>89</v>
      </c>
      <c r="I204" s="128"/>
      <c r="J204" s="128"/>
      <c r="K204" s="157"/>
      <c r="L204" s="120"/>
      <c r="M204" s="70">
        <f t="shared" si="8"/>
        <v>0</v>
      </c>
      <c r="N204" s="128"/>
      <c r="O204" s="128"/>
      <c r="P204" s="157"/>
      <c r="Q204" s="145">
        <v>1</v>
      </c>
      <c r="R204" s="214">
        <f t="shared" si="9"/>
        <v>0.02</v>
      </c>
      <c r="S204" s="230">
        <v>0</v>
      </c>
      <c r="T204" s="201">
        <v>1</v>
      </c>
      <c r="U204" s="125" t="s">
        <v>99</v>
      </c>
      <c r="V204" s="133"/>
    </row>
    <row r="205" spans="1:22" s="134" customFormat="1" ht="13.5" hidden="1" customHeight="1" outlineLevel="4">
      <c r="A205" s="129"/>
      <c r="B205" s="124"/>
      <c r="C205" s="228" t="s">
        <v>207</v>
      </c>
      <c r="D205" s="125">
        <v>5</v>
      </c>
      <c r="E205" s="126" t="s">
        <v>87</v>
      </c>
      <c r="F205" s="126">
        <v>2</v>
      </c>
      <c r="G205" s="127"/>
      <c r="H205" s="125" t="s">
        <v>89</v>
      </c>
      <c r="I205" s="128"/>
      <c r="J205" s="128"/>
      <c r="K205" s="157"/>
      <c r="L205" s="120"/>
      <c r="M205" s="70">
        <f t="shared" si="8"/>
        <v>0</v>
      </c>
      <c r="N205" s="128"/>
      <c r="O205" s="128"/>
      <c r="P205" s="157"/>
      <c r="Q205" s="145">
        <v>1</v>
      </c>
      <c r="R205" s="214">
        <f t="shared" si="9"/>
        <v>0.02</v>
      </c>
      <c r="S205" s="230">
        <v>0</v>
      </c>
      <c r="T205" s="201">
        <v>1</v>
      </c>
      <c r="U205" s="125" t="s">
        <v>99</v>
      </c>
      <c r="V205" s="133"/>
    </row>
    <row r="206" spans="1:22" s="134" customFormat="1" ht="13.5" hidden="1" customHeight="1" outlineLevel="4">
      <c r="A206" s="129"/>
      <c r="B206" s="124"/>
      <c r="C206" s="228" t="s">
        <v>208</v>
      </c>
      <c r="D206" s="125">
        <v>5</v>
      </c>
      <c r="E206" s="126" t="s">
        <v>87</v>
      </c>
      <c r="F206" s="126">
        <v>12</v>
      </c>
      <c r="G206" s="127"/>
      <c r="H206" s="125" t="s">
        <v>89</v>
      </c>
      <c r="I206" s="128"/>
      <c r="J206" s="128"/>
      <c r="K206" s="157"/>
      <c r="L206" s="120"/>
      <c r="M206" s="70">
        <f t="shared" si="8"/>
        <v>0</v>
      </c>
      <c r="N206" s="128"/>
      <c r="O206" s="128"/>
      <c r="P206" s="157"/>
      <c r="Q206" s="145">
        <v>1</v>
      </c>
      <c r="R206" s="214">
        <f t="shared" si="9"/>
        <v>0.12</v>
      </c>
      <c r="S206" s="230">
        <v>0</v>
      </c>
      <c r="T206" s="201">
        <v>1</v>
      </c>
      <c r="U206" s="125" t="s">
        <v>99</v>
      </c>
      <c r="V206" s="133"/>
    </row>
    <row r="207" spans="1:22" s="76" customFormat="1" ht="13.5" hidden="1" customHeight="1" outlineLevel="4">
      <c r="A207" s="73"/>
      <c r="B207" s="59" t="s">
        <v>34</v>
      </c>
      <c r="C207" s="228" t="s">
        <v>209</v>
      </c>
      <c r="D207" s="60">
        <v>3</v>
      </c>
      <c r="E207" s="95" t="s">
        <v>42</v>
      </c>
      <c r="F207" s="61">
        <v>5</v>
      </c>
      <c r="G207" s="62" t="s">
        <v>55</v>
      </c>
      <c r="H207" s="60"/>
      <c r="I207" s="106"/>
      <c r="J207" s="106"/>
      <c r="K207" s="157"/>
      <c r="L207" s="120"/>
      <c r="M207" s="70">
        <f t="shared" si="8"/>
        <v>0</v>
      </c>
      <c r="N207" s="63"/>
      <c r="O207" s="63"/>
      <c r="P207" s="74"/>
      <c r="Q207" s="145">
        <v>1</v>
      </c>
      <c r="R207" s="214">
        <f t="shared" si="9"/>
        <v>0.05</v>
      </c>
      <c r="S207" s="230">
        <v>0</v>
      </c>
      <c r="T207" s="201">
        <v>1</v>
      </c>
      <c r="U207" s="125" t="s">
        <v>99</v>
      </c>
      <c r="V207" s="75"/>
    </row>
    <row r="208" spans="1:22" s="58" customFormat="1" ht="13.5" hidden="1" customHeight="1" outlineLevel="4">
      <c r="A208" s="28"/>
      <c r="B208" s="24"/>
      <c r="C208" s="228" t="s">
        <v>210</v>
      </c>
      <c r="D208" s="25">
        <v>4</v>
      </c>
      <c r="E208" s="38" t="s">
        <v>35</v>
      </c>
      <c r="F208" s="38">
        <v>40</v>
      </c>
      <c r="G208" s="26"/>
      <c r="H208" s="125" t="s">
        <v>92</v>
      </c>
      <c r="I208" s="37"/>
      <c r="J208" s="37"/>
      <c r="K208" s="157"/>
      <c r="L208" s="120"/>
      <c r="M208" s="70">
        <f t="shared" si="8"/>
        <v>0</v>
      </c>
      <c r="N208" s="37"/>
      <c r="O208" s="37"/>
      <c r="P208" s="39"/>
      <c r="Q208" s="145">
        <v>1</v>
      </c>
      <c r="R208" s="214">
        <f t="shared" si="9"/>
        <v>0.4</v>
      </c>
      <c r="S208" s="230">
        <v>0</v>
      </c>
      <c r="T208" s="201">
        <v>1</v>
      </c>
      <c r="U208" s="125" t="s">
        <v>99</v>
      </c>
      <c r="V208" s="42"/>
    </row>
    <row r="209" spans="1:22" s="58" customFormat="1" ht="13.5" hidden="1" customHeight="1" outlineLevel="4">
      <c r="A209" s="28"/>
      <c r="B209" s="24"/>
      <c r="C209" s="228" t="s">
        <v>211</v>
      </c>
      <c r="D209" s="25">
        <v>4</v>
      </c>
      <c r="E209" s="38" t="s">
        <v>35</v>
      </c>
      <c r="F209" s="38">
        <v>30</v>
      </c>
      <c r="G209" s="26"/>
      <c r="H209" s="125" t="s">
        <v>92</v>
      </c>
      <c r="I209" s="37"/>
      <c r="J209" s="37"/>
      <c r="K209" s="157"/>
      <c r="L209" s="120"/>
      <c r="M209" s="70">
        <f t="shared" si="8"/>
        <v>0</v>
      </c>
      <c r="N209" s="37"/>
      <c r="O209" s="37"/>
      <c r="P209" s="39"/>
      <c r="Q209" s="145">
        <v>1</v>
      </c>
      <c r="R209" s="214">
        <f t="shared" si="9"/>
        <v>0.3</v>
      </c>
      <c r="S209" s="230">
        <v>0</v>
      </c>
      <c r="T209" s="201">
        <v>1</v>
      </c>
      <c r="U209" s="125" t="s">
        <v>99</v>
      </c>
      <c r="V209" s="42"/>
    </row>
    <row r="210" spans="1:22" s="58" customFormat="1" ht="13.5" hidden="1" customHeight="1" outlineLevel="4">
      <c r="A210" s="28"/>
      <c r="B210" s="24"/>
      <c r="C210" s="228" t="s">
        <v>212</v>
      </c>
      <c r="D210" s="25">
        <v>4</v>
      </c>
      <c r="E210" s="38" t="s">
        <v>35</v>
      </c>
      <c r="F210" s="38">
        <v>30</v>
      </c>
      <c r="G210" s="26"/>
      <c r="H210" s="125" t="s">
        <v>92</v>
      </c>
      <c r="I210" s="37"/>
      <c r="J210" s="37"/>
      <c r="K210" s="157"/>
      <c r="L210" s="120"/>
      <c r="M210" s="70">
        <f t="shared" si="8"/>
        <v>0</v>
      </c>
      <c r="N210" s="37"/>
      <c r="O210" s="37"/>
      <c r="P210" s="39"/>
      <c r="Q210" s="145">
        <v>1</v>
      </c>
      <c r="R210" s="214">
        <f t="shared" si="9"/>
        <v>0.3</v>
      </c>
      <c r="S210" s="230">
        <v>0</v>
      </c>
      <c r="T210" s="201">
        <v>1</v>
      </c>
      <c r="U210" s="125" t="s">
        <v>99</v>
      </c>
      <c r="V210" s="42"/>
    </row>
    <row r="211" spans="1:22" s="27" customFormat="1" ht="13.5" hidden="1" customHeight="1" outlineLevel="4">
      <c r="A211" s="28"/>
      <c r="B211" s="24" t="s">
        <v>37</v>
      </c>
      <c r="C211" s="228" t="s">
        <v>213</v>
      </c>
      <c r="D211" s="33">
        <v>3</v>
      </c>
      <c r="E211" s="38" t="str">
        <f>IF(D211&lt;D212, "N", "Y")</f>
        <v>N</v>
      </c>
      <c r="F211" s="34">
        <v>3</v>
      </c>
      <c r="G211" s="35" t="s">
        <v>70</v>
      </c>
      <c r="H211" s="131"/>
      <c r="I211" s="41"/>
      <c r="J211" s="41"/>
      <c r="K211" s="157"/>
      <c r="L211" s="120"/>
      <c r="M211" s="70">
        <f t="shared" si="8"/>
        <v>0</v>
      </c>
      <c r="N211" s="109">
        <f>MIN(N212:N212)</f>
        <v>43008</v>
      </c>
      <c r="O211" s="109">
        <f>MAX(O212:O212)</f>
        <v>43028</v>
      </c>
      <c r="P211" s="39">
        <v>3</v>
      </c>
      <c r="Q211" s="145">
        <v>1</v>
      </c>
      <c r="R211" s="214">
        <f t="shared" si="9"/>
        <v>0.03</v>
      </c>
      <c r="S211" s="230">
        <v>0</v>
      </c>
      <c r="T211" s="201">
        <v>1</v>
      </c>
      <c r="U211" s="125" t="s">
        <v>99</v>
      </c>
      <c r="V211" s="42"/>
    </row>
    <row r="212" spans="1:22" s="27" customFormat="1" ht="13.5" hidden="1" customHeight="1" outlineLevel="4">
      <c r="A212" s="28"/>
      <c r="B212" s="24"/>
      <c r="C212" s="228" t="s">
        <v>214</v>
      </c>
      <c r="D212" s="25">
        <v>4</v>
      </c>
      <c r="E212" s="38" t="s">
        <v>43</v>
      </c>
      <c r="F212" s="95">
        <v>20</v>
      </c>
      <c r="G212" s="26"/>
      <c r="H212" s="125" t="s">
        <v>48</v>
      </c>
      <c r="I212" s="104"/>
      <c r="J212" s="104"/>
      <c r="K212" s="157"/>
      <c r="L212" s="120"/>
      <c r="M212" s="70">
        <f t="shared" si="8"/>
        <v>0</v>
      </c>
      <c r="N212" s="117">
        <v>43008</v>
      </c>
      <c r="O212" s="117">
        <v>43028</v>
      </c>
      <c r="P212" s="39">
        <v>3</v>
      </c>
      <c r="Q212" s="145">
        <v>1</v>
      </c>
      <c r="R212" s="214">
        <f t="shared" si="9"/>
        <v>0.2</v>
      </c>
      <c r="S212" s="230">
        <v>0</v>
      </c>
      <c r="T212" s="201">
        <v>1</v>
      </c>
      <c r="U212" s="125" t="s">
        <v>99</v>
      </c>
      <c r="V212" s="42"/>
    </row>
    <row r="213" spans="1:22" s="27" customFormat="1" ht="13.5" hidden="1" customHeight="1" outlineLevel="4">
      <c r="A213" s="28"/>
      <c r="B213" s="24"/>
      <c r="C213" s="228" t="s">
        <v>215</v>
      </c>
      <c r="D213" s="94">
        <v>4</v>
      </c>
      <c r="E213" s="95" t="s">
        <v>43</v>
      </c>
      <c r="F213" s="95">
        <v>20</v>
      </c>
      <c r="G213" s="26"/>
      <c r="H213" s="125" t="s">
        <v>48</v>
      </c>
      <c r="I213" s="104"/>
      <c r="J213" s="104"/>
      <c r="K213" s="157"/>
      <c r="L213" s="120"/>
      <c r="M213" s="70">
        <f t="shared" si="8"/>
        <v>0</v>
      </c>
      <c r="N213" s="117">
        <v>43031</v>
      </c>
      <c r="O213" s="117">
        <v>43063</v>
      </c>
      <c r="P213" s="39"/>
      <c r="Q213" s="145">
        <v>1</v>
      </c>
      <c r="R213" s="214">
        <f t="shared" si="9"/>
        <v>0.2</v>
      </c>
      <c r="S213" s="230">
        <v>0</v>
      </c>
      <c r="T213" s="201">
        <v>1</v>
      </c>
      <c r="U213" s="125" t="s">
        <v>99</v>
      </c>
      <c r="V213" s="42"/>
    </row>
    <row r="214" spans="1:22" s="83" customFormat="1" ht="13.5" hidden="1" customHeight="1" outlineLevel="4">
      <c r="A214" s="86"/>
      <c r="B214" s="84"/>
      <c r="C214" s="228" t="s">
        <v>216</v>
      </c>
      <c r="D214" s="94">
        <v>4</v>
      </c>
      <c r="E214" s="95" t="s">
        <v>43</v>
      </c>
      <c r="F214" s="95">
        <v>20</v>
      </c>
      <c r="G214" s="85"/>
      <c r="H214" s="125" t="s">
        <v>48</v>
      </c>
      <c r="I214" s="104"/>
      <c r="J214" s="104"/>
      <c r="K214" s="157"/>
      <c r="L214" s="120"/>
      <c r="M214" s="70">
        <f t="shared" si="8"/>
        <v>0</v>
      </c>
      <c r="N214" s="117">
        <v>43066</v>
      </c>
      <c r="O214" s="117">
        <v>43077</v>
      </c>
      <c r="P214" s="87"/>
      <c r="Q214" s="145">
        <v>1</v>
      </c>
      <c r="R214" s="214">
        <f t="shared" si="9"/>
        <v>0.2</v>
      </c>
      <c r="S214" s="230">
        <v>0</v>
      </c>
      <c r="T214" s="201">
        <v>1</v>
      </c>
      <c r="U214" s="125" t="s">
        <v>99</v>
      </c>
      <c r="V214" s="88"/>
    </row>
    <row r="215" spans="1:22" s="27" customFormat="1" ht="13.5" hidden="1" customHeight="1" outlineLevel="4">
      <c r="A215" s="28"/>
      <c r="B215" s="24"/>
      <c r="C215" s="228" t="s">
        <v>217</v>
      </c>
      <c r="D215" s="94">
        <v>4</v>
      </c>
      <c r="E215" s="95" t="s">
        <v>43</v>
      </c>
      <c r="F215" s="95">
        <v>40</v>
      </c>
      <c r="G215" s="26"/>
      <c r="H215" s="125" t="s">
        <v>48</v>
      </c>
      <c r="I215" s="104"/>
      <c r="J215" s="104"/>
      <c r="K215" s="157"/>
      <c r="L215" s="120"/>
      <c r="M215" s="70">
        <f t="shared" si="8"/>
        <v>0</v>
      </c>
      <c r="N215" s="117">
        <v>43080</v>
      </c>
      <c r="O215" s="117">
        <v>43098</v>
      </c>
      <c r="P215" s="39"/>
      <c r="Q215" s="145">
        <v>1</v>
      </c>
      <c r="R215" s="214">
        <f t="shared" si="9"/>
        <v>0.4</v>
      </c>
      <c r="S215" s="230">
        <v>0</v>
      </c>
      <c r="T215" s="201">
        <v>1</v>
      </c>
      <c r="U215" s="125" t="s">
        <v>99</v>
      </c>
      <c r="V215" s="42"/>
    </row>
    <row r="216" spans="1:22" s="27" customFormat="1" ht="13.5" hidden="1" customHeight="1" outlineLevel="4">
      <c r="A216" s="28"/>
      <c r="B216" s="24" t="s">
        <v>38</v>
      </c>
      <c r="C216" s="228" t="s">
        <v>218</v>
      </c>
      <c r="D216" s="33">
        <v>3</v>
      </c>
      <c r="E216" s="38" t="str">
        <f>IF(D216&lt;D217, "N", "Y")</f>
        <v>N</v>
      </c>
      <c r="F216" s="34">
        <v>5</v>
      </c>
      <c r="G216" s="35" t="s">
        <v>71</v>
      </c>
      <c r="H216" s="131"/>
      <c r="I216" s="41"/>
      <c r="J216" s="41"/>
      <c r="K216" s="157"/>
      <c r="L216" s="120"/>
      <c r="M216" s="70">
        <f t="shared" si="8"/>
        <v>0</v>
      </c>
      <c r="N216" s="41">
        <f>MIN(N217:N217)</f>
        <v>43132</v>
      </c>
      <c r="O216" s="41">
        <f>MAX(O217:O217)</f>
        <v>43145</v>
      </c>
      <c r="P216" s="39">
        <v>3</v>
      </c>
      <c r="Q216" s="145">
        <v>1</v>
      </c>
      <c r="R216" s="214">
        <f t="shared" si="9"/>
        <v>0.05</v>
      </c>
      <c r="S216" s="230">
        <v>0</v>
      </c>
      <c r="T216" s="201">
        <v>1</v>
      </c>
      <c r="U216" s="125" t="s">
        <v>99</v>
      </c>
      <c r="V216" s="42"/>
    </row>
    <row r="217" spans="1:22" s="27" customFormat="1" ht="13.5" hidden="1" customHeight="1" outlineLevel="4">
      <c r="A217" s="28"/>
      <c r="B217" s="24"/>
      <c r="C217" s="228" t="s">
        <v>219</v>
      </c>
      <c r="D217" s="25">
        <v>4</v>
      </c>
      <c r="E217" s="38" t="s">
        <v>44</v>
      </c>
      <c r="F217" s="95">
        <v>10</v>
      </c>
      <c r="G217" s="26"/>
      <c r="H217" s="125" t="s">
        <v>48</v>
      </c>
      <c r="I217" s="104"/>
      <c r="J217" s="104"/>
      <c r="K217" s="157"/>
      <c r="L217" s="120"/>
      <c r="M217" s="70">
        <f t="shared" si="8"/>
        <v>0</v>
      </c>
      <c r="N217" s="117">
        <v>43132</v>
      </c>
      <c r="O217" s="117">
        <v>43145</v>
      </c>
      <c r="P217" s="39">
        <v>3</v>
      </c>
      <c r="Q217" s="145">
        <v>1</v>
      </c>
      <c r="R217" s="214">
        <f t="shared" si="9"/>
        <v>0.1</v>
      </c>
      <c r="S217" s="230">
        <v>0</v>
      </c>
      <c r="T217" s="201">
        <v>1</v>
      </c>
      <c r="U217" s="125" t="s">
        <v>99</v>
      </c>
      <c r="V217" s="42"/>
    </row>
    <row r="218" spans="1:22" s="27" customFormat="1" ht="13.5" hidden="1" customHeight="1" outlineLevel="4">
      <c r="A218" s="28"/>
      <c r="B218" s="24"/>
      <c r="C218" s="228" t="s">
        <v>220</v>
      </c>
      <c r="D218" s="94">
        <v>4</v>
      </c>
      <c r="E218" s="95" t="s">
        <v>44</v>
      </c>
      <c r="F218" s="95">
        <v>10</v>
      </c>
      <c r="G218" s="26"/>
      <c r="H218" s="125" t="s">
        <v>48</v>
      </c>
      <c r="I218" s="104"/>
      <c r="J218" s="104"/>
      <c r="K218" s="157"/>
      <c r="L218" s="120"/>
      <c r="M218" s="70">
        <f t="shared" si="8"/>
        <v>0</v>
      </c>
      <c r="N218" s="117">
        <v>43150</v>
      </c>
      <c r="O218" s="117">
        <v>43159</v>
      </c>
      <c r="P218" s="39"/>
      <c r="Q218" s="145">
        <v>1</v>
      </c>
      <c r="R218" s="214">
        <f t="shared" si="9"/>
        <v>0.1</v>
      </c>
      <c r="S218" s="230">
        <v>0</v>
      </c>
      <c r="T218" s="201">
        <v>1</v>
      </c>
      <c r="U218" s="125" t="s">
        <v>99</v>
      </c>
      <c r="V218" s="42"/>
    </row>
    <row r="219" spans="1:22" s="27" customFormat="1" ht="13.5" hidden="1" customHeight="1" outlineLevel="4">
      <c r="A219" s="28"/>
      <c r="B219" s="24"/>
      <c r="C219" s="228" t="s">
        <v>221</v>
      </c>
      <c r="D219" s="94">
        <v>4</v>
      </c>
      <c r="E219" s="95" t="s">
        <v>44</v>
      </c>
      <c r="F219" s="95">
        <v>20</v>
      </c>
      <c r="G219" s="26"/>
      <c r="H219" s="125" t="s">
        <v>48</v>
      </c>
      <c r="I219" s="104"/>
      <c r="J219" s="104"/>
      <c r="K219" s="157"/>
      <c r="L219" s="120"/>
      <c r="M219" s="70">
        <f t="shared" si="8"/>
        <v>0</v>
      </c>
      <c r="N219" s="117">
        <v>43161</v>
      </c>
      <c r="O219" s="117">
        <v>43189</v>
      </c>
      <c r="P219" s="39"/>
      <c r="Q219" s="145">
        <v>1</v>
      </c>
      <c r="R219" s="214">
        <f t="shared" si="9"/>
        <v>0.2</v>
      </c>
      <c r="S219" s="230">
        <v>0</v>
      </c>
      <c r="T219" s="201">
        <v>1</v>
      </c>
      <c r="U219" s="125" t="s">
        <v>99</v>
      </c>
      <c r="V219" s="42"/>
    </row>
    <row r="220" spans="1:22" s="27" customFormat="1" ht="13.5" hidden="1" customHeight="1" outlineLevel="4">
      <c r="A220" s="28"/>
      <c r="B220" s="24"/>
      <c r="C220" s="228" t="s">
        <v>222</v>
      </c>
      <c r="D220" s="94">
        <v>4</v>
      </c>
      <c r="E220" s="95" t="s">
        <v>44</v>
      </c>
      <c r="F220" s="95">
        <v>20</v>
      </c>
      <c r="G220" s="26"/>
      <c r="H220" s="125" t="s">
        <v>48</v>
      </c>
      <c r="I220" s="104"/>
      <c r="J220" s="104"/>
      <c r="K220" s="157"/>
      <c r="L220" s="120"/>
      <c r="M220" s="70">
        <f t="shared" si="8"/>
        <v>0</v>
      </c>
      <c r="N220" s="117">
        <v>43150</v>
      </c>
      <c r="O220" s="117">
        <v>43266</v>
      </c>
      <c r="P220" s="39"/>
      <c r="Q220" s="145">
        <v>1</v>
      </c>
      <c r="R220" s="214">
        <f t="shared" si="9"/>
        <v>0.2</v>
      </c>
      <c r="S220" s="230">
        <v>0</v>
      </c>
      <c r="T220" s="201">
        <v>1</v>
      </c>
      <c r="U220" s="125" t="s">
        <v>99</v>
      </c>
      <c r="V220" s="42"/>
    </row>
    <row r="221" spans="1:22" s="27" customFormat="1" ht="13.5" hidden="1" customHeight="1" outlineLevel="4">
      <c r="A221" s="28"/>
      <c r="B221" s="24"/>
      <c r="C221" s="228" t="s">
        <v>223</v>
      </c>
      <c r="D221" s="94">
        <v>4</v>
      </c>
      <c r="E221" s="95" t="s">
        <v>44</v>
      </c>
      <c r="F221" s="95">
        <v>10</v>
      </c>
      <c r="G221" s="26"/>
      <c r="H221" s="125" t="s">
        <v>48</v>
      </c>
      <c r="I221" s="104"/>
      <c r="J221" s="104"/>
      <c r="K221" s="157"/>
      <c r="L221" s="120"/>
      <c r="M221" s="70">
        <f t="shared" si="8"/>
        <v>0</v>
      </c>
      <c r="N221" s="117">
        <v>43192</v>
      </c>
      <c r="O221" s="117">
        <v>43220</v>
      </c>
      <c r="P221" s="39">
        <v>3</v>
      </c>
      <c r="Q221" s="145">
        <v>1</v>
      </c>
      <c r="R221" s="214">
        <f t="shared" si="9"/>
        <v>0.1</v>
      </c>
      <c r="S221" s="230">
        <v>0</v>
      </c>
      <c r="T221" s="201">
        <v>1</v>
      </c>
      <c r="U221" s="125" t="s">
        <v>99</v>
      </c>
      <c r="V221" s="42"/>
    </row>
    <row r="222" spans="1:22" s="83" customFormat="1" ht="13.5" hidden="1" customHeight="1" outlineLevel="4">
      <c r="A222" s="86"/>
      <c r="B222" s="84"/>
      <c r="C222" s="228" t="s">
        <v>224</v>
      </c>
      <c r="D222" s="94">
        <v>4</v>
      </c>
      <c r="E222" s="95" t="s">
        <v>44</v>
      </c>
      <c r="F222" s="95">
        <v>20</v>
      </c>
      <c r="G222" s="85"/>
      <c r="H222" s="125" t="s">
        <v>48</v>
      </c>
      <c r="I222" s="104"/>
      <c r="J222" s="104"/>
      <c r="K222" s="157"/>
      <c r="L222" s="120"/>
      <c r="M222" s="70">
        <f t="shared" si="8"/>
        <v>0</v>
      </c>
      <c r="N222" s="117">
        <v>43222</v>
      </c>
      <c r="O222" s="117">
        <v>43266</v>
      </c>
      <c r="P222" s="87"/>
      <c r="Q222" s="145">
        <v>1</v>
      </c>
      <c r="R222" s="214">
        <f t="shared" si="9"/>
        <v>0.2</v>
      </c>
      <c r="S222" s="230">
        <v>0</v>
      </c>
      <c r="T222" s="201">
        <v>1</v>
      </c>
      <c r="U222" s="125" t="s">
        <v>99</v>
      </c>
      <c r="V222" s="88"/>
    </row>
    <row r="223" spans="1:22" s="83" customFormat="1" ht="13.5" hidden="1" customHeight="1" outlineLevel="4">
      <c r="A223" s="86"/>
      <c r="B223" s="84"/>
      <c r="C223" s="228" t="s">
        <v>225</v>
      </c>
      <c r="D223" s="94">
        <v>4</v>
      </c>
      <c r="E223" s="95" t="s">
        <v>44</v>
      </c>
      <c r="F223" s="95">
        <v>10</v>
      </c>
      <c r="G223" s="85"/>
      <c r="H223" s="125" t="s">
        <v>48</v>
      </c>
      <c r="I223" s="104"/>
      <c r="J223" s="104"/>
      <c r="K223" s="157"/>
      <c r="L223" s="120"/>
      <c r="M223" s="70">
        <f t="shared" si="8"/>
        <v>0</v>
      </c>
      <c r="N223" s="117">
        <v>43259</v>
      </c>
      <c r="O223" s="117">
        <v>43280</v>
      </c>
      <c r="P223" s="87"/>
      <c r="Q223" s="145">
        <v>1</v>
      </c>
      <c r="R223" s="214">
        <f t="shared" si="9"/>
        <v>0.1</v>
      </c>
      <c r="S223" s="230">
        <v>0</v>
      </c>
      <c r="T223" s="201">
        <v>1</v>
      </c>
      <c r="U223" s="125" t="s">
        <v>99</v>
      </c>
      <c r="V223" s="88"/>
    </row>
    <row r="224" spans="1:22" s="82" customFormat="1" ht="13.5" hidden="1" customHeight="1" outlineLevel="4">
      <c r="A224" s="73"/>
      <c r="B224" s="59" t="s">
        <v>40</v>
      </c>
      <c r="C224" s="228" t="s">
        <v>226</v>
      </c>
      <c r="D224" s="60">
        <v>3</v>
      </c>
      <c r="E224" s="61" t="str">
        <f>IF(D224&lt;D227, "N", "Y")</f>
        <v>N</v>
      </c>
      <c r="F224" s="61">
        <v>5</v>
      </c>
      <c r="G224" s="62" t="s">
        <v>54</v>
      </c>
      <c r="H224" s="60"/>
      <c r="I224" s="63"/>
      <c r="J224" s="107"/>
      <c r="K224" s="157"/>
      <c r="L224" s="146"/>
      <c r="M224" s="70">
        <f t="shared" si="8"/>
        <v>0</v>
      </c>
      <c r="N224" s="107">
        <f>MIN(N225:N256)</f>
        <v>43411</v>
      </c>
      <c r="O224" s="107">
        <f>MAX(O225:O256)</f>
        <v>43427</v>
      </c>
      <c r="P224" s="74">
        <v>0</v>
      </c>
      <c r="Q224" s="145">
        <v>1</v>
      </c>
      <c r="R224" s="214">
        <f t="shared" si="9"/>
        <v>0.05</v>
      </c>
      <c r="S224" s="230">
        <v>0</v>
      </c>
      <c r="T224" s="201">
        <v>1</v>
      </c>
      <c r="U224" s="125" t="s">
        <v>99</v>
      </c>
      <c r="V224" s="75"/>
    </row>
    <row r="225" spans="1:22" s="27" customFormat="1" ht="13.5" hidden="1" customHeight="1" outlineLevel="4">
      <c r="A225" s="28"/>
      <c r="B225" s="97"/>
      <c r="C225" s="228" t="s">
        <v>227</v>
      </c>
      <c r="D225" s="89">
        <v>4</v>
      </c>
      <c r="E225" s="61" t="s">
        <v>42</v>
      </c>
      <c r="F225" s="90">
        <v>10</v>
      </c>
      <c r="G225" s="91"/>
      <c r="H225" s="137"/>
      <c r="I225" s="107"/>
      <c r="J225" s="107"/>
      <c r="K225" s="157"/>
      <c r="L225" s="120"/>
      <c r="M225" s="70">
        <f t="shared" si="8"/>
        <v>0</v>
      </c>
      <c r="N225" s="107">
        <f>MIN(N226:N226)</f>
        <v>43411</v>
      </c>
      <c r="O225" s="162">
        <f>MAX(O226:O226)</f>
        <v>43427</v>
      </c>
      <c r="P225" s="92"/>
      <c r="Q225" s="145">
        <v>1</v>
      </c>
      <c r="R225" s="214">
        <f t="shared" si="9"/>
        <v>0.1</v>
      </c>
      <c r="S225" s="230">
        <v>0</v>
      </c>
      <c r="T225" s="201">
        <v>1</v>
      </c>
      <c r="U225" s="125" t="s">
        <v>99</v>
      </c>
      <c r="V225" s="42"/>
    </row>
    <row r="226" spans="1:22" s="93" customFormat="1" ht="13.5" hidden="1" customHeight="1" outlineLevel="4">
      <c r="A226" s="100"/>
      <c r="B226" s="98"/>
      <c r="C226" s="228" t="s">
        <v>228</v>
      </c>
      <c r="D226" s="102">
        <v>5</v>
      </c>
      <c r="E226" s="103" t="s">
        <v>41</v>
      </c>
      <c r="F226" s="103">
        <v>100</v>
      </c>
      <c r="G226" s="99"/>
      <c r="H226" s="125" t="s">
        <v>48</v>
      </c>
      <c r="I226" s="108"/>
      <c r="J226" s="108"/>
      <c r="K226" s="157"/>
      <c r="L226" s="120"/>
      <c r="M226" s="70">
        <f t="shared" si="8"/>
        <v>0</v>
      </c>
      <c r="N226" s="108">
        <v>43411</v>
      </c>
      <c r="O226" s="108">
        <v>43427</v>
      </c>
      <c r="P226" s="105"/>
      <c r="Q226" s="145">
        <v>1</v>
      </c>
      <c r="R226" s="214">
        <f t="shared" si="9"/>
        <v>1</v>
      </c>
      <c r="S226" s="230">
        <v>0</v>
      </c>
      <c r="T226" s="201">
        <v>1</v>
      </c>
      <c r="U226" s="125" t="s">
        <v>99</v>
      </c>
      <c r="V226" s="101"/>
    </row>
    <row r="227" spans="1:22" s="200" customFormat="1" ht="13.5" hidden="1" customHeight="1" outlineLevel="4">
      <c r="A227" s="202"/>
      <c r="B227" s="211"/>
      <c r="C227" s="228" t="s">
        <v>229</v>
      </c>
      <c r="D227" s="210">
        <v>4</v>
      </c>
      <c r="E227" s="207" t="s">
        <v>42</v>
      </c>
      <c r="F227" s="206">
        <v>20</v>
      </c>
      <c r="G227" s="212"/>
      <c r="H227" s="210"/>
      <c r="I227" s="208"/>
      <c r="J227" s="208"/>
      <c r="K227" s="203"/>
      <c r="L227" s="205"/>
      <c r="M227" s="70">
        <f t="shared" si="8"/>
        <v>0</v>
      </c>
      <c r="N227" s="208">
        <f>MIN(N228:N237)</f>
        <v>43472</v>
      </c>
      <c r="O227" s="208"/>
      <c r="P227" s="213"/>
      <c r="Q227" s="145">
        <v>1</v>
      </c>
      <c r="R227" s="214">
        <f t="shared" si="9"/>
        <v>0.2</v>
      </c>
      <c r="S227" s="230">
        <v>0</v>
      </c>
      <c r="T227" s="201">
        <v>1</v>
      </c>
      <c r="U227" s="125" t="s">
        <v>99</v>
      </c>
      <c r="V227" s="204"/>
    </row>
    <row r="228" spans="1:22" s="224" customFormat="1" ht="13.5" hidden="1" customHeight="1" outlineLevel="4">
      <c r="A228" s="215"/>
      <c r="B228" s="216"/>
      <c r="C228" s="228" t="s">
        <v>230</v>
      </c>
      <c r="D228" s="217">
        <v>5</v>
      </c>
      <c r="E228" s="218" t="s">
        <v>35</v>
      </c>
      <c r="F228" s="218">
        <v>10</v>
      </c>
      <c r="G228" s="219"/>
      <c r="H228" s="238" t="s">
        <v>48</v>
      </c>
      <c r="I228" s="220"/>
      <c r="J228" s="220"/>
      <c r="K228" s="221"/>
      <c r="L228" s="222"/>
      <c r="M228" s="70">
        <f t="shared" si="8"/>
        <v>0</v>
      </c>
      <c r="N228" s="220">
        <v>43472</v>
      </c>
      <c r="O228" s="220"/>
      <c r="P228" s="221"/>
      <c r="Q228" s="145">
        <v>1</v>
      </c>
      <c r="R228" s="214">
        <f t="shared" si="9"/>
        <v>0.1</v>
      </c>
      <c r="S228" s="230">
        <v>0</v>
      </c>
      <c r="T228" s="201">
        <v>1</v>
      </c>
      <c r="U228" s="125" t="s">
        <v>99</v>
      </c>
      <c r="V228" s="223"/>
    </row>
    <row r="229" spans="1:22" s="156" customFormat="1" ht="13.5" hidden="1" customHeight="1" outlineLevel="4">
      <c r="A229" s="159"/>
      <c r="B229" s="158"/>
      <c r="C229" s="228" t="s">
        <v>231</v>
      </c>
      <c r="D229" s="163">
        <v>5</v>
      </c>
      <c r="E229" s="165" t="s">
        <v>58</v>
      </c>
      <c r="F229" s="165">
        <v>10</v>
      </c>
      <c r="G229" s="160"/>
      <c r="H229" s="229" t="s">
        <v>59</v>
      </c>
      <c r="I229" s="164"/>
      <c r="J229" s="164"/>
      <c r="K229" s="157"/>
      <c r="L229" s="175"/>
      <c r="M229" s="70">
        <f t="shared" si="8"/>
        <v>0</v>
      </c>
      <c r="N229" s="164"/>
      <c r="O229" s="164"/>
      <c r="P229" s="166"/>
      <c r="Q229" s="145">
        <v>1</v>
      </c>
      <c r="R229" s="214">
        <f t="shared" si="9"/>
        <v>0.1</v>
      </c>
      <c r="S229" s="230">
        <v>0</v>
      </c>
      <c r="T229" s="201">
        <v>1</v>
      </c>
      <c r="U229" s="125" t="s">
        <v>99</v>
      </c>
      <c r="V229" s="167"/>
    </row>
    <row r="230" spans="1:22" s="156" customFormat="1" ht="13.5" hidden="1" customHeight="1" outlineLevel="4">
      <c r="A230" s="159"/>
      <c r="B230" s="158"/>
      <c r="C230" s="228" t="s">
        <v>232</v>
      </c>
      <c r="D230" s="163">
        <v>5</v>
      </c>
      <c r="E230" s="165" t="s">
        <v>58</v>
      </c>
      <c r="F230" s="165">
        <v>10</v>
      </c>
      <c r="G230" s="160"/>
      <c r="H230" s="229" t="s">
        <v>59</v>
      </c>
      <c r="I230" s="164"/>
      <c r="J230" s="164"/>
      <c r="K230" s="157"/>
      <c r="L230" s="175"/>
      <c r="M230" s="70">
        <f t="shared" si="8"/>
        <v>0</v>
      </c>
      <c r="N230" s="164"/>
      <c r="O230" s="164"/>
      <c r="P230" s="166"/>
      <c r="Q230" s="145">
        <v>1</v>
      </c>
      <c r="R230" s="214">
        <f t="shared" si="9"/>
        <v>0.1</v>
      </c>
      <c r="S230" s="230">
        <v>0</v>
      </c>
      <c r="T230" s="201">
        <v>1</v>
      </c>
      <c r="U230" s="125" t="s">
        <v>99</v>
      </c>
      <c r="V230" s="167"/>
    </row>
    <row r="231" spans="1:22" s="156" customFormat="1" ht="13.5" hidden="1" customHeight="1" outlineLevel="4">
      <c r="A231" s="159"/>
      <c r="B231" s="158"/>
      <c r="C231" s="228" t="s">
        <v>233</v>
      </c>
      <c r="D231" s="163">
        <v>5</v>
      </c>
      <c r="E231" s="165" t="s">
        <v>58</v>
      </c>
      <c r="F231" s="165">
        <v>10</v>
      </c>
      <c r="G231" s="160"/>
      <c r="H231" s="229" t="s">
        <v>59</v>
      </c>
      <c r="I231" s="164"/>
      <c r="J231" s="164"/>
      <c r="K231" s="157"/>
      <c r="L231" s="175"/>
      <c r="M231" s="70">
        <f t="shared" si="8"/>
        <v>0</v>
      </c>
      <c r="N231" s="164"/>
      <c r="O231" s="164"/>
      <c r="P231" s="166"/>
      <c r="Q231" s="145">
        <v>1</v>
      </c>
      <c r="R231" s="214">
        <f t="shared" si="9"/>
        <v>0.1</v>
      </c>
      <c r="S231" s="230">
        <v>0</v>
      </c>
      <c r="T231" s="201">
        <v>1</v>
      </c>
      <c r="U231" s="125" t="s">
        <v>99</v>
      </c>
      <c r="V231" s="167"/>
    </row>
    <row r="232" spans="1:22" s="156" customFormat="1" ht="13.5" hidden="1" customHeight="1" outlineLevel="4">
      <c r="A232" s="159"/>
      <c r="B232" s="158"/>
      <c r="C232" s="228" t="s">
        <v>234</v>
      </c>
      <c r="D232" s="163">
        <v>5</v>
      </c>
      <c r="E232" s="165" t="s">
        <v>58</v>
      </c>
      <c r="F232" s="165">
        <v>10</v>
      </c>
      <c r="G232" s="160"/>
      <c r="H232" s="229" t="s">
        <v>59</v>
      </c>
      <c r="I232" s="164"/>
      <c r="J232" s="164"/>
      <c r="K232" s="157"/>
      <c r="L232" s="175"/>
      <c r="M232" s="70">
        <f t="shared" si="8"/>
        <v>0</v>
      </c>
      <c r="N232" s="164"/>
      <c r="O232" s="164"/>
      <c r="P232" s="166"/>
      <c r="Q232" s="145">
        <v>1</v>
      </c>
      <c r="R232" s="214">
        <f t="shared" si="9"/>
        <v>0.1</v>
      </c>
      <c r="S232" s="230">
        <v>0</v>
      </c>
      <c r="T232" s="201">
        <v>1</v>
      </c>
      <c r="U232" s="125" t="s">
        <v>99</v>
      </c>
      <c r="V232" s="167"/>
    </row>
    <row r="233" spans="1:22" s="156" customFormat="1" ht="13.5" hidden="1" customHeight="1" outlineLevel="4">
      <c r="A233" s="159"/>
      <c r="B233" s="158"/>
      <c r="C233" s="228" t="s">
        <v>235</v>
      </c>
      <c r="D233" s="163">
        <v>5</v>
      </c>
      <c r="E233" s="165" t="s">
        <v>58</v>
      </c>
      <c r="F233" s="165">
        <v>10</v>
      </c>
      <c r="G233" s="160"/>
      <c r="H233" s="229" t="s">
        <v>59</v>
      </c>
      <c r="I233" s="164"/>
      <c r="J233" s="164"/>
      <c r="K233" s="157"/>
      <c r="L233" s="175"/>
      <c r="M233" s="70">
        <f t="shared" si="8"/>
        <v>0</v>
      </c>
      <c r="N233" s="164"/>
      <c r="O233" s="164"/>
      <c r="P233" s="166"/>
      <c r="Q233" s="145">
        <v>1</v>
      </c>
      <c r="R233" s="214">
        <f t="shared" si="9"/>
        <v>0.1</v>
      </c>
      <c r="S233" s="230">
        <v>0</v>
      </c>
      <c r="T233" s="201">
        <v>1</v>
      </c>
      <c r="U233" s="125" t="s">
        <v>99</v>
      </c>
      <c r="V233" s="167"/>
    </row>
    <row r="234" spans="1:22" s="156" customFormat="1" ht="13.5" hidden="1" customHeight="1" outlineLevel="4">
      <c r="A234" s="159"/>
      <c r="B234" s="158"/>
      <c r="C234" s="228" t="s">
        <v>236</v>
      </c>
      <c r="D234" s="163">
        <v>5</v>
      </c>
      <c r="E234" s="165" t="s">
        <v>58</v>
      </c>
      <c r="F234" s="165">
        <v>10</v>
      </c>
      <c r="G234" s="160"/>
      <c r="H234" s="229" t="s">
        <v>59</v>
      </c>
      <c r="I234" s="164"/>
      <c r="J234" s="164"/>
      <c r="K234" s="157"/>
      <c r="L234" s="175"/>
      <c r="M234" s="70">
        <f t="shared" si="8"/>
        <v>0</v>
      </c>
      <c r="N234" s="164"/>
      <c r="O234" s="164"/>
      <c r="P234" s="166"/>
      <c r="Q234" s="145">
        <v>1</v>
      </c>
      <c r="R234" s="214">
        <f t="shared" si="9"/>
        <v>0.1</v>
      </c>
      <c r="S234" s="230">
        <v>0</v>
      </c>
      <c r="T234" s="201">
        <v>1</v>
      </c>
      <c r="U234" s="125" t="s">
        <v>99</v>
      </c>
      <c r="V234" s="167"/>
    </row>
    <row r="235" spans="1:22" s="156" customFormat="1" ht="13.5" hidden="1" customHeight="1" outlineLevel="4">
      <c r="A235" s="159"/>
      <c r="B235" s="158"/>
      <c r="C235" s="228" t="s">
        <v>237</v>
      </c>
      <c r="D235" s="163">
        <v>5</v>
      </c>
      <c r="E235" s="165" t="s">
        <v>58</v>
      </c>
      <c r="F235" s="165">
        <v>10</v>
      </c>
      <c r="G235" s="160"/>
      <c r="H235" s="229" t="s">
        <v>59</v>
      </c>
      <c r="I235" s="164"/>
      <c r="J235" s="164"/>
      <c r="K235" s="157"/>
      <c r="L235" s="175"/>
      <c r="M235" s="70">
        <f t="shared" si="8"/>
        <v>0</v>
      </c>
      <c r="N235" s="164"/>
      <c r="O235" s="164"/>
      <c r="P235" s="166"/>
      <c r="Q235" s="145">
        <v>1</v>
      </c>
      <c r="R235" s="214">
        <f t="shared" si="9"/>
        <v>0.1</v>
      </c>
      <c r="S235" s="230">
        <v>0</v>
      </c>
      <c r="T235" s="201">
        <v>1</v>
      </c>
      <c r="U235" s="125" t="s">
        <v>99</v>
      </c>
      <c r="V235" s="167"/>
    </row>
    <row r="236" spans="1:22" s="156" customFormat="1" ht="13.5" hidden="1" customHeight="1" outlineLevel="4">
      <c r="A236" s="159"/>
      <c r="B236" s="158"/>
      <c r="C236" s="228" t="s">
        <v>238</v>
      </c>
      <c r="D236" s="163">
        <v>5</v>
      </c>
      <c r="E236" s="165" t="s">
        <v>58</v>
      </c>
      <c r="F236" s="165">
        <v>10</v>
      </c>
      <c r="G236" s="160"/>
      <c r="H236" s="229" t="s">
        <v>59</v>
      </c>
      <c r="I236" s="164"/>
      <c r="J236" s="164"/>
      <c r="K236" s="157"/>
      <c r="L236" s="175"/>
      <c r="M236" s="70">
        <f t="shared" si="8"/>
        <v>0</v>
      </c>
      <c r="N236" s="164"/>
      <c r="O236" s="164"/>
      <c r="P236" s="166"/>
      <c r="Q236" s="145">
        <v>1</v>
      </c>
      <c r="R236" s="214">
        <f t="shared" si="9"/>
        <v>0.1</v>
      </c>
      <c r="S236" s="230">
        <v>0</v>
      </c>
      <c r="T236" s="201">
        <v>1</v>
      </c>
      <c r="U236" s="125" t="s">
        <v>99</v>
      </c>
      <c r="V236" s="167"/>
    </row>
    <row r="237" spans="1:22" s="156" customFormat="1" ht="13.5" hidden="1" customHeight="1" outlineLevel="4">
      <c r="A237" s="159"/>
      <c r="B237" s="158"/>
      <c r="C237" s="228" t="s">
        <v>239</v>
      </c>
      <c r="D237" s="163">
        <v>5</v>
      </c>
      <c r="E237" s="165" t="s">
        <v>58</v>
      </c>
      <c r="F237" s="165">
        <v>10</v>
      </c>
      <c r="G237" s="160"/>
      <c r="H237" s="229" t="s">
        <v>59</v>
      </c>
      <c r="I237" s="164"/>
      <c r="J237" s="164"/>
      <c r="K237" s="157"/>
      <c r="L237" s="175"/>
      <c r="M237" s="70">
        <f t="shared" si="8"/>
        <v>0</v>
      </c>
      <c r="N237" s="164"/>
      <c r="O237" s="164"/>
      <c r="P237" s="166"/>
      <c r="Q237" s="145">
        <v>1</v>
      </c>
      <c r="R237" s="214">
        <f t="shared" si="9"/>
        <v>0.1</v>
      </c>
      <c r="S237" s="230">
        <v>0</v>
      </c>
      <c r="T237" s="201">
        <v>1</v>
      </c>
      <c r="U237" s="125" t="s">
        <v>99</v>
      </c>
      <c r="V237" s="167"/>
    </row>
    <row r="238" spans="1:22" s="156" customFormat="1" ht="13.5" hidden="1" customHeight="1" outlineLevel="4">
      <c r="A238" s="159"/>
      <c r="B238" s="171"/>
      <c r="C238" s="228" t="s">
        <v>240</v>
      </c>
      <c r="D238" s="170">
        <v>4</v>
      </c>
      <c r="E238" s="153" t="s">
        <v>42</v>
      </c>
      <c r="F238" s="152">
        <v>30</v>
      </c>
      <c r="G238" s="172"/>
      <c r="H238" s="210"/>
      <c r="I238" s="155"/>
      <c r="J238" s="155"/>
      <c r="K238" s="157"/>
      <c r="L238" s="175"/>
      <c r="M238" s="70">
        <f t="shared" si="8"/>
        <v>0</v>
      </c>
      <c r="N238" s="173"/>
      <c r="O238" s="173"/>
      <c r="P238" s="174"/>
      <c r="Q238" s="145">
        <v>1</v>
      </c>
      <c r="R238" s="214">
        <f t="shared" si="9"/>
        <v>0.3</v>
      </c>
      <c r="S238" s="230">
        <v>0</v>
      </c>
      <c r="T238" s="201">
        <v>1</v>
      </c>
      <c r="U238" s="125" t="s">
        <v>99</v>
      </c>
      <c r="V238" s="167"/>
    </row>
    <row r="239" spans="1:22" s="156" customFormat="1" ht="13.5" hidden="1" customHeight="1" outlineLevel="4">
      <c r="A239" s="159"/>
      <c r="B239" s="158"/>
      <c r="C239" s="228" t="s">
        <v>241</v>
      </c>
      <c r="D239" s="163">
        <v>5</v>
      </c>
      <c r="E239" s="165" t="s">
        <v>60</v>
      </c>
      <c r="F239" s="165">
        <v>8</v>
      </c>
      <c r="G239" s="160"/>
      <c r="H239" s="229" t="s">
        <v>95</v>
      </c>
      <c r="I239" s="164"/>
      <c r="J239" s="164"/>
      <c r="K239" s="157"/>
      <c r="L239" s="175"/>
      <c r="M239" s="70">
        <f t="shared" si="8"/>
        <v>0</v>
      </c>
      <c r="N239" s="164"/>
      <c r="O239" s="164"/>
      <c r="P239" s="166"/>
      <c r="Q239" s="145">
        <v>1</v>
      </c>
      <c r="R239" s="214">
        <f t="shared" si="9"/>
        <v>0.08</v>
      </c>
      <c r="S239" s="230">
        <v>0</v>
      </c>
      <c r="T239" s="201">
        <v>1</v>
      </c>
      <c r="U239" s="125" t="s">
        <v>99</v>
      </c>
      <c r="V239" s="167"/>
    </row>
    <row r="240" spans="1:22" s="156" customFormat="1" ht="13.5" hidden="1" customHeight="1" outlineLevel="4">
      <c r="A240" s="159"/>
      <c r="B240" s="158"/>
      <c r="C240" s="228" t="s">
        <v>242</v>
      </c>
      <c r="D240" s="163">
        <v>5</v>
      </c>
      <c r="E240" s="165" t="s">
        <v>61</v>
      </c>
      <c r="F240" s="165">
        <v>2</v>
      </c>
      <c r="G240" s="160"/>
      <c r="H240" s="229" t="s">
        <v>96</v>
      </c>
      <c r="I240" s="164"/>
      <c r="J240" s="164"/>
      <c r="K240" s="157"/>
      <c r="L240" s="175"/>
      <c r="M240" s="70">
        <f t="shared" si="8"/>
        <v>0</v>
      </c>
      <c r="N240" s="164"/>
      <c r="O240" s="164"/>
      <c r="P240" s="166"/>
      <c r="Q240" s="145">
        <v>1</v>
      </c>
      <c r="R240" s="214">
        <f t="shared" si="9"/>
        <v>0.02</v>
      </c>
      <c r="S240" s="230">
        <v>0</v>
      </c>
      <c r="T240" s="201">
        <v>1</v>
      </c>
      <c r="U240" s="125" t="s">
        <v>99</v>
      </c>
      <c r="V240" s="167"/>
    </row>
    <row r="241" spans="1:22" s="156" customFormat="1" ht="13.5" hidden="1" customHeight="1" outlineLevel="4">
      <c r="A241" s="159"/>
      <c r="B241" s="158"/>
      <c r="C241" s="228" t="s">
        <v>243</v>
      </c>
      <c r="D241" s="163">
        <v>5</v>
      </c>
      <c r="E241" s="165" t="s">
        <v>62</v>
      </c>
      <c r="F241" s="165">
        <v>8</v>
      </c>
      <c r="G241" s="160"/>
      <c r="H241" s="229" t="s">
        <v>95</v>
      </c>
      <c r="I241" s="164"/>
      <c r="J241" s="164"/>
      <c r="K241" s="157"/>
      <c r="L241" s="175"/>
      <c r="M241" s="70">
        <f t="shared" si="8"/>
        <v>0</v>
      </c>
      <c r="N241" s="164"/>
      <c r="O241" s="164"/>
      <c r="P241" s="166"/>
      <c r="Q241" s="145">
        <v>1</v>
      </c>
      <c r="R241" s="214">
        <f t="shared" si="9"/>
        <v>0.08</v>
      </c>
      <c r="S241" s="230">
        <v>0</v>
      </c>
      <c r="T241" s="201">
        <v>1</v>
      </c>
      <c r="U241" s="125" t="s">
        <v>99</v>
      </c>
      <c r="V241" s="167"/>
    </row>
    <row r="242" spans="1:22" s="156" customFormat="1" ht="13.5" hidden="1" customHeight="1" outlineLevel="4">
      <c r="A242" s="159"/>
      <c r="B242" s="158"/>
      <c r="C242" s="228" t="s">
        <v>244</v>
      </c>
      <c r="D242" s="163">
        <v>5</v>
      </c>
      <c r="E242" s="165" t="s">
        <v>63</v>
      </c>
      <c r="F242" s="165">
        <v>2</v>
      </c>
      <c r="G242" s="160"/>
      <c r="H242" s="229" t="s">
        <v>96</v>
      </c>
      <c r="I242" s="164"/>
      <c r="J242" s="164"/>
      <c r="K242" s="157"/>
      <c r="L242" s="175"/>
      <c r="M242" s="70">
        <f t="shared" si="8"/>
        <v>0</v>
      </c>
      <c r="N242" s="164"/>
      <c r="O242" s="164"/>
      <c r="P242" s="166"/>
      <c r="Q242" s="145">
        <v>1</v>
      </c>
      <c r="R242" s="214">
        <f t="shared" si="9"/>
        <v>0.02</v>
      </c>
      <c r="S242" s="230">
        <v>0</v>
      </c>
      <c r="T242" s="201">
        <v>1</v>
      </c>
      <c r="U242" s="125" t="s">
        <v>99</v>
      </c>
      <c r="V242" s="167"/>
    </row>
    <row r="243" spans="1:22" s="156" customFormat="1" ht="13.5" hidden="1" customHeight="1" outlineLevel="4">
      <c r="A243" s="159"/>
      <c r="B243" s="158"/>
      <c r="C243" s="228" t="s">
        <v>245</v>
      </c>
      <c r="D243" s="163">
        <v>5</v>
      </c>
      <c r="E243" s="165" t="s">
        <v>63</v>
      </c>
      <c r="F243" s="165">
        <v>8</v>
      </c>
      <c r="G243" s="160"/>
      <c r="H243" s="229" t="s">
        <v>95</v>
      </c>
      <c r="I243" s="164"/>
      <c r="J243" s="164"/>
      <c r="K243" s="157"/>
      <c r="L243" s="175"/>
      <c r="M243" s="70">
        <f t="shared" si="8"/>
        <v>0</v>
      </c>
      <c r="N243" s="164"/>
      <c r="O243" s="164"/>
      <c r="P243" s="166"/>
      <c r="Q243" s="145">
        <v>1</v>
      </c>
      <c r="R243" s="214">
        <f t="shared" si="9"/>
        <v>0.08</v>
      </c>
      <c r="S243" s="230">
        <v>0</v>
      </c>
      <c r="T243" s="201">
        <v>1</v>
      </c>
      <c r="U243" s="125" t="s">
        <v>99</v>
      </c>
      <c r="V243" s="167"/>
    </row>
    <row r="244" spans="1:22" s="156" customFormat="1" ht="13.5" hidden="1" customHeight="1" outlineLevel="4">
      <c r="A244" s="159"/>
      <c r="B244" s="158"/>
      <c r="C244" s="228" t="s">
        <v>246</v>
      </c>
      <c r="D244" s="163">
        <v>5</v>
      </c>
      <c r="E244" s="165" t="s">
        <v>63</v>
      </c>
      <c r="F244" s="165">
        <v>8</v>
      </c>
      <c r="G244" s="160"/>
      <c r="H244" s="229" t="s">
        <v>95</v>
      </c>
      <c r="I244" s="164"/>
      <c r="J244" s="164"/>
      <c r="K244" s="157"/>
      <c r="L244" s="175"/>
      <c r="M244" s="70">
        <f t="shared" si="8"/>
        <v>0</v>
      </c>
      <c r="N244" s="164"/>
      <c r="O244" s="164"/>
      <c r="P244" s="166"/>
      <c r="Q244" s="145">
        <v>1</v>
      </c>
      <c r="R244" s="214">
        <f t="shared" si="9"/>
        <v>0.08</v>
      </c>
      <c r="S244" s="230">
        <v>0</v>
      </c>
      <c r="T244" s="201">
        <v>1</v>
      </c>
      <c r="U244" s="125" t="s">
        <v>99</v>
      </c>
      <c r="V244" s="167"/>
    </row>
    <row r="245" spans="1:22" s="156" customFormat="1" ht="13.5" hidden="1" customHeight="1" outlineLevel="4">
      <c r="A245" s="159"/>
      <c r="B245" s="158"/>
      <c r="C245" s="228" t="s">
        <v>247</v>
      </c>
      <c r="D245" s="163">
        <v>5</v>
      </c>
      <c r="E245" s="165" t="s">
        <v>63</v>
      </c>
      <c r="F245" s="165">
        <v>8</v>
      </c>
      <c r="G245" s="160"/>
      <c r="H245" s="229" t="s">
        <v>95</v>
      </c>
      <c r="I245" s="164"/>
      <c r="J245" s="164"/>
      <c r="K245" s="157"/>
      <c r="L245" s="175"/>
      <c r="M245" s="70">
        <f t="shared" si="8"/>
        <v>0</v>
      </c>
      <c r="N245" s="164"/>
      <c r="O245" s="164"/>
      <c r="P245" s="166"/>
      <c r="Q245" s="145">
        <v>1</v>
      </c>
      <c r="R245" s="214">
        <f t="shared" si="9"/>
        <v>0.08</v>
      </c>
      <c r="S245" s="230">
        <v>0</v>
      </c>
      <c r="T245" s="201">
        <v>1</v>
      </c>
      <c r="U245" s="125" t="s">
        <v>99</v>
      </c>
      <c r="V245" s="167"/>
    </row>
    <row r="246" spans="1:22" s="156" customFormat="1" ht="13.5" hidden="1" customHeight="1" outlineLevel="4">
      <c r="A246" s="159"/>
      <c r="B246" s="158"/>
      <c r="C246" s="228" t="s">
        <v>248</v>
      </c>
      <c r="D246" s="163">
        <v>5</v>
      </c>
      <c r="E246" s="165" t="s">
        <v>63</v>
      </c>
      <c r="F246" s="165">
        <v>4</v>
      </c>
      <c r="G246" s="160"/>
      <c r="H246" s="229" t="s">
        <v>96</v>
      </c>
      <c r="I246" s="164"/>
      <c r="J246" s="164"/>
      <c r="K246" s="157"/>
      <c r="L246" s="175"/>
      <c r="M246" s="70">
        <f t="shared" si="8"/>
        <v>0</v>
      </c>
      <c r="N246" s="164"/>
      <c r="O246" s="164"/>
      <c r="P246" s="166"/>
      <c r="Q246" s="145">
        <v>1</v>
      </c>
      <c r="R246" s="214">
        <f t="shared" si="9"/>
        <v>0.04</v>
      </c>
      <c r="S246" s="230">
        <v>0</v>
      </c>
      <c r="T246" s="201">
        <v>1</v>
      </c>
      <c r="U246" s="125" t="s">
        <v>99</v>
      </c>
      <c r="V246" s="167"/>
    </row>
    <row r="247" spans="1:22" s="156" customFormat="1" ht="13.5" hidden="1" customHeight="1" outlineLevel="4">
      <c r="A247" s="159"/>
      <c r="B247" s="158"/>
      <c r="C247" s="228" t="s">
        <v>249</v>
      </c>
      <c r="D247" s="163">
        <v>5</v>
      </c>
      <c r="E247" s="165" t="s">
        <v>63</v>
      </c>
      <c r="F247" s="165">
        <v>10</v>
      </c>
      <c r="G247" s="160"/>
      <c r="H247" s="229" t="s">
        <v>95</v>
      </c>
      <c r="I247" s="164"/>
      <c r="J247" s="164"/>
      <c r="K247" s="157"/>
      <c r="L247" s="175"/>
      <c r="M247" s="70">
        <f t="shared" si="8"/>
        <v>0</v>
      </c>
      <c r="N247" s="164"/>
      <c r="O247" s="164"/>
      <c r="P247" s="166"/>
      <c r="Q247" s="145">
        <v>1</v>
      </c>
      <c r="R247" s="214">
        <f t="shared" si="9"/>
        <v>0.1</v>
      </c>
      <c r="S247" s="230">
        <v>0</v>
      </c>
      <c r="T247" s="201">
        <v>1</v>
      </c>
      <c r="U247" s="125" t="s">
        <v>99</v>
      </c>
      <c r="V247" s="167"/>
    </row>
    <row r="248" spans="1:22" s="156" customFormat="1" ht="13.5" hidden="1" customHeight="1" outlineLevel="4">
      <c r="A248" s="159"/>
      <c r="B248" s="158"/>
      <c r="C248" s="228" t="s">
        <v>250</v>
      </c>
      <c r="D248" s="163">
        <v>5</v>
      </c>
      <c r="E248" s="165" t="s">
        <v>63</v>
      </c>
      <c r="F248" s="165">
        <v>2</v>
      </c>
      <c r="G248" s="160"/>
      <c r="H248" s="229" t="s">
        <v>96</v>
      </c>
      <c r="I248" s="164"/>
      <c r="J248" s="164"/>
      <c r="K248" s="157"/>
      <c r="L248" s="175"/>
      <c r="M248" s="70">
        <f t="shared" si="8"/>
        <v>0</v>
      </c>
      <c r="N248" s="164"/>
      <c r="O248" s="164"/>
      <c r="P248" s="166"/>
      <c r="Q248" s="145">
        <v>1</v>
      </c>
      <c r="R248" s="214">
        <f t="shared" si="9"/>
        <v>0.02</v>
      </c>
      <c r="S248" s="230">
        <v>0</v>
      </c>
      <c r="T248" s="201">
        <v>1</v>
      </c>
      <c r="U248" s="125" t="s">
        <v>99</v>
      </c>
      <c r="V248" s="167"/>
    </row>
    <row r="249" spans="1:22" s="156" customFormat="1" ht="13.5" hidden="1" customHeight="1" outlineLevel="4">
      <c r="A249" s="159"/>
      <c r="B249" s="158"/>
      <c r="C249" s="228" t="s">
        <v>251</v>
      </c>
      <c r="D249" s="163">
        <v>5</v>
      </c>
      <c r="E249" s="165" t="s">
        <v>63</v>
      </c>
      <c r="F249" s="165">
        <v>8</v>
      </c>
      <c r="G249" s="160"/>
      <c r="H249" s="229" t="s">
        <v>95</v>
      </c>
      <c r="I249" s="164"/>
      <c r="J249" s="164"/>
      <c r="K249" s="157"/>
      <c r="L249" s="175"/>
      <c r="M249" s="70">
        <f t="shared" si="8"/>
        <v>0</v>
      </c>
      <c r="N249" s="164"/>
      <c r="O249" s="164"/>
      <c r="P249" s="166"/>
      <c r="Q249" s="145">
        <v>1</v>
      </c>
      <c r="R249" s="214">
        <f t="shared" si="9"/>
        <v>0.08</v>
      </c>
      <c r="S249" s="230">
        <v>0</v>
      </c>
      <c r="T249" s="201">
        <v>1</v>
      </c>
      <c r="U249" s="125" t="s">
        <v>99</v>
      </c>
      <c r="V249" s="167"/>
    </row>
    <row r="250" spans="1:22" s="156" customFormat="1" ht="13.5" hidden="1" customHeight="1" outlineLevel="4">
      <c r="A250" s="159"/>
      <c r="B250" s="158"/>
      <c r="C250" s="228" t="s">
        <v>252</v>
      </c>
      <c r="D250" s="163">
        <v>5</v>
      </c>
      <c r="E250" s="165" t="s">
        <v>63</v>
      </c>
      <c r="F250" s="165">
        <v>2</v>
      </c>
      <c r="G250" s="160"/>
      <c r="H250" s="229" t="s">
        <v>96</v>
      </c>
      <c r="I250" s="164"/>
      <c r="J250" s="164"/>
      <c r="K250" s="157"/>
      <c r="L250" s="175"/>
      <c r="M250" s="70">
        <f t="shared" si="8"/>
        <v>0</v>
      </c>
      <c r="N250" s="164"/>
      <c r="O250" s="164"/>
      <c r="P250" s="166"/>
      <c r="Q250" s="145">
        <v>1</v>
      </c>
      <c r="R250" s="214">
        <f t="shared" si="9"/>
        <v>0.02</v>
      </c>
      <c r="S250" s="230">
        <v>0</v>
      </c>
      <c r="T250" s="201">
        <v>1</v>
      </c>
      <c r="U250" s="125" t="s">
        <v>99</v>
      </c>
      <c r="V250" s="167"/>
    </row>
    <row r="251" spans="1:22" s="156" customFormat="1" ht="13.5" hidden="1" customHeight="1" outlineLevel="4">
      <c r="A251" s="159"/>
      <c r="B251" s="158"/>
      <c r="C251" s="228" t="s">
        <v>253</v>
      </c>
      <c r="D251" s="163">
        <v>5</v>
      </c>
      <c r="E251" s="165" t="s">
        <v>63</v>
      </c>
      <c r="F251" s="165">
        <v>8</v>
      </c>
      <c r="G251" s="160"/>
      <c r="H251" s="229" t="s">
        <v>95</v>
      </c>
      <c r="I251" s="164"/>
      <c r="J251" s="164"/>
      <c r="K251" s="157"/>
      <c r="L251" s="175"/>
      <c r="M251" s="70">
        <f t="shared" si="8"/>
        <v>0</v>
      </c>
      <c r="N251" s="164"/>
      <c r="O251" s="164"/>
      <c r="P251" s="166"/>
      <c r="Q251" s="145">
        <v>1</v>
      </c>
      <c r="R251" s="214">
        <f t="shared" si="9"/>
        <v>0.08</v>
      </c>
      <c r="S251" s="230">
        <v>0</v>
      </c>
      <c r="T251" s="201">
        <v>1</v>
      </c>
      <c r="U251" s="125" t="s">
        <v>99</v>
      </c>
      <c r="V251" s="167"/>
    </row>
    <row r="252" spans="1:22" s="156" customFormat="1" ht="13.5" hidden="1" customHeight="1" outlineLevel="4">
      <c r="A252" s="159"/>
      <c r="B252" s="158"/>
      <c r="C252" s="228" t="s">
        <v>254</v>
      </c>
      <c r="D252" s="163">
        <v>5</v>
      </c>
      <c r="E252" s="165" t="s">
        <v>63</v>
      </c>
      <c r="F252" s="165">
        <v>2</v>
      </c>
      <c r="G252" s="160"/>
      <c r="H252" s="229" t="s">
        <v>96</v>
      </c>
      <c r="I252" s="164"/>
      <c r="J252" s="164"/>
      <c r="K252" s="157"/>
      <c r="L252" s="175"/>
      <c r="M252" s="70">
        <f t="shared" si="8"/>
        <v>0</v>
      </c>
      <c r="N252" s="164"/>
      <c r="O252" s="164"/>
      <c r="P252" s="166"/>
      <c r="Q252" s="145">
        <v>1</v>
      </c>
      <c r="R252" s="214">
        <f t="shared" si="9"/>
        <v>0.02</v>
      </c>
      <c r="S252" s="230">
        <v>0</v>
      </c>
      <c r="T252" s="201">
        <v>1</v>
      </c>
      <c r="U252" s="125" t="s">
        <v>99</v>
      </c>
      <c r="V252" s="167"/>
    </row>
    <row r="253" spans="1:22" s="156" customFormat="1" ht="13.5" hidden="1" customHeight="1" outlineLevel="4">
      <c r="A253" s="159"/>
      <c r="B253" s="158"/>
      <c r="C253" s="228" t="s">
        <v>255</v>
      </c>
      <c r="D253" s="163">
        <v>5</v>
      </c>
      <c r="E253" s="165" t="s">
        <v>63</v>
      </c>
      <c r="F253" s="165">
        <v>8</v>
      </c>
      <c r="G253" s="160"/>
      <c r="H253" s="229" t="s">
        <v>95</v>
      </c>
      <c r="I253" s="164"/>
      <c r="J253" s="164"/>
      <c r="K253" s="157"/>
      <c r="L253" s="175"/>
      <c r="M253" s="70">
        <f t="shared" si="8"/>
        <v>0</v>
      </c>
      <c r="N253" s="164"/>
      <c r="O253" s="164"/>
      <c r="P253" s="166"/>
      <c r="Q253" s="145">
        <v>1</v>
      </c>
      <c r="R253" s="214">
        <f t="shared" si="9"/>
        <v>0.08</v>
      </c>
      <c r="S253" s="230">
        <v>0</v>
      </c>
      <c r="T253" s="201">
        <v>1</v>
      </c>
      <c r="U253" s="125" t="s">
        <v>99</v>
      </c>
      <c r="V253" s="167"/>
    </row>
    <row r="254" spans="1:22" s="156" customFormat="1" ht="13.5" hidden="1" customHeight="1" outlineLevel="4">
      <c r="A254" s="159"/>
      <c r="B254" s="158"/>
      <c r="C254" s="228" t="s">
        <v>256</v>
      </c>
      <c r="D254" s="163">
        <v>5</v>
      </c>
      <c r="E254" s="165" t="s">
        <v>63</v>
      </c>
      <c r="F254" s="165">
        <v>2</v>
      </c>
      <c r="G254" s="160"/>
      <c r="H254" s="229" t="s">
        <v>96</v>
      </c>
      <c r="I254" s="164"/>
      <c r="J254" s="164"/>
      <c r="K254" s="157"/>
      <c r="L254" s="175"/>
      <c r="M254" s="70">
        <f t="shared" si="8"/>
        <v>0</v>
      </c>
      <c r="N254" s="164"/>
      <c r="O254" s="164"/>
      <c r="P254" s="166"/>
      <c r="Q254" s="145">
        <v>1</v>
      </c>
      <c r="R254" s="214">
        <f t="shared" si="9"/>
        <v>0.02</v>
      </c>
      <c r="S254" s="230">
        <v>0</v>
      </c>
      <c r="T254" s="201">
        <v>1</v>
      </c>
      <c r="U254" s="125" t="s">
        <v>99</v>
      </c>
      <c r="V254" s="167"/>
    </row>
    <row r="255" spans="1:22" s="156" customFormat="1" ht="13.5" hidden="1" customHeight="1" outlineLevel="4">
      <c r="A255" s="159"/>
      <c r="B255" s="158"/>
      <c r="C255" s="228" t="s">
        <v>257</v>
      </c>
      <c r="D255" s="163">
        <v>5</v>
      </c>
      <c r="E255" s="165" t="s">
        <v>63</v>
      </c>
      <c r="F255" s="165">
        <v>8</v>
      </c>
      <c r="G255" s="160"/>
      <c r="H255" s="229" t="s">
        <v>95</v>
      </c>
      <c r="I255" s="164"/>
      <c r="J255" s="164"/>
      <c r="K255" s="157"/>
      <c r="L255" s="175"/>
      <c r="M255" s="70">
        <f t="shared" si="8"/>
        <v>0</v>
      </c>
      <c r="N255" s="164"/>
      <c r="O255" s="164"/>
      <c r="P255" s="166"/>
      <c r="Q255" s="145">
        <v>1</v>
      </c>
      <c r="R255" s="214">
        <f t="shared" si="9"/>
        <v>0.08</v>
      </c>
      <c r="S255" s="230">
        <v>0</v>
      </c>
      <c r="T255" s="201">
        <v>1</v>
      </c>
      <c r="U255" s="125" t="s">
        <v>99</v>
      </c>
      <c r="V255" s="167"/>
    </row>
    <row r="256" spans="1:22" s="156" customFormat="1" ht="13.5" hidden="1" customHeight="1" outlineLevel="4">
      <c r="A256" s="159"/>
      <c r="B256" s="158"/>
      <c r="C256" s="228" t="s">
        <v>258</v>
      </c>
      <c r="D256" s="163">
        <v>5</v>
      </c>
      <c r="E256" s="165" t="s">
        <v>63</v>
      </c>
      <c r="F256" s="165">
        <v>2</v>
      </c>
      <c r="G256" s="160"/>
      <c r="H256" s="229" t="s">
        <v>96</v>
      </c>
      <c r="I256" s="164"/>
      <c r="J256" s="164"/>
      <c r="K256" s="157"/>
      <c r="L256" s="175"/>
      <c r="M256" s="70">
        <f t="shared" si="8"/>
        <v>0</v>
      </c>
      <c r="N256" s="164"/>
      <c r="O256" s="164"/>
      <c r="P256" s="166"/>
      <c r="Q256" s="145">
        <v>1</v>
      </c>
      <c r="R256" s="214">
        <f t="shared" si="9"/>
        <v>0.02</v>
      </c>
      <c r="S256" s="230">
        <v>0</v>
      </c>
      <c r="T256" s="201">
        <v>1</v>
      </c>
      <c r="U256" s="125" t="s">
        <v>99</v>
      </c>
      <c r="V256" s="167"/>
    </row>
    <row r="257" spans="1:22" s="156" customFormat="1" ht="13.5" hidden="1" customHeight="1" outlineLevel="4">
      <c r="A257" s="159"/>
      <c r="B257" s="171"/>
      <c r="C257" s="228" t="s">
        <v>259</v>
      </c>
      <c r="D257" s="170">
        <v>4</v>
      </c>
      <c r="E257" s="153" t="s">
        <v>42</v>
      </c>
      <c r="F257" s="152">
        <v>20</v>
      </c>
      <c r="G257" s="172"/>
      <c r="H257" s="210"/>
      <c r="I257" s="155"/>
      <c r="J257" s="155"/>
      <c r="K257" s="157"/>
      <c r="L257" s="175"/>
      <c r="M257" s="70">
        <f t="shared" si="8"/>
        <v>0</v>
      </c>
      <c r="N257" s="173"/>
      <c r="O257" s="173"/>
      <c r="P257" s="174"/>
      <c r="Q257" s="145">
        <v>1</v>
      </c>
      <c r="R257" s="214">
        <f t="shared" si="9"/>
        <v>0.2</v>
      </c>
      <c r="S257" s="230">
        <v>0</v>
      </c>
      <c r="T257" s="201">
        <v>1</v>
      </c>
      <c r="U257" s="125" t="s">
        <v>99</v>
      </c>
      <c r="V257" s="167"/>
    </row>
    <row r="258" spans="1:22" s="156" customFormat="1" ht="13.5" hidden="1" customHeight="1" outlineLevel="4">
      <c r="A258" s="159"/>
      <c r="B258" s="158"/>
      <c r="C258" s="228" t="s">
        <v>260</v>
      </c>
      <c r="D258" s="163">
        <v>5</v>
      </c>
      <c r="E258" s="165" t="s">
        <v>64</v>
      </c>
      <c r="F258" s="165">
        <v>10</v>
      </c>
      <c r="G258" s="160"/>
      <c r="H258" s="229" t="s">
        <v>94</v>
      </c>
      <c r="I258" s="164"/>
      <c r="J258" s="164"/>
      <c r="K258" s="157"/>
      <c r="L258" s="175"/>
      <c r="M258" s="70">
        <f t="shared" si="8"/>
        <v>0</v>
      </c>
      <c r="N258" s="164"/>
      <c r="O258" s="164"/>
      <c r="P258" s="166"/>
      <c r="Q258" s="145">
        <v>1</v>
      </c>
      <c r="R258" s="214">
        <f t="shared" si="9"/>
        <v>0.1</v>
      </c>
      <c r="S258" s="230">
        <v>0</v>
      </c>
      <c r="T258" s="201">
        <v>1</v>
      </c>
      <c r="U258" s="125" t="s">
        <v>99</v>
      </c>
      <c r="V258" s="167"/>
    </row>
    <row r="259" spans="1:22" s="156" customFormat="1" ht="13.5" hidden="1" customHeight="1" outlineLevel="4">
      <c r="A259" s="159"/>
      <c r="B259" s="158"/>
      <c r="C259" s="228" t="s">
        <v>261</v>
      </c>
      <c r="D259" s="163">
        <v>5</v>
      </c>
      <c r="E259" s="165" t="s">
        <v>65</v>
      </c>
      <c r="F259" s="165">
        <v>10</v>
      </c>
      <c r="G259" s="160"/>
      <c r="H259" s="229" t="s">
        <v>94</v>
      </c>
      <c r="I259" s="164"/>
      <c r="J259" s="164"/>
      <c r="K259" s="157"/>
      <c r="L259" s="175"/>
      <c r="M259" s="70">
        <f t="shared" si="8"/>
        <v>0</v>
      </c>
      <c r="N259" s="164"/>
      <c r="O259" s="164"/>
      <c r="P259" s="166"/>
      <c r="Q259" s="145">
        <v>1</v>
      </c>
      <c r="R259" s="214">
        <f t="shared" si="9"/>
        <v>0.1</v>
      </c>
      <c r="S259" s="230">
        <v>0</v>
      </c>
      <c r="T259" s="201">
        <v>1</v>
      </c>
      <c r="U259" s="125" t="s">
        <v>99</v>
      </c>
      <c r="V259" s="167"/>
    </row>
    <row r="260" spans="1:22" s="156" customFormat="1" ht="13.5" hidden="1" customHeight="1" outlineLevel="4">
      <c r="A260" s="159"/>
      <c r="B260" s="158"/>
      <c r="C260" s="228" t="s">
        <v>262</v>
      </c>
      <c r="D260" s="163">
        <v>5</v>
      </c>
      <c r="E260" s="165" t="s">
        <v>66</v>
      </c>
      <c r="F260" s="165">
        <v>10</v>
      </c>
      <c r="G260" s="160"/>
      <c r="H260" s="229" t="s">
        <v>94</v>
      </c>
      <c r="I260" s="164"/>
      <c r="J260" s="164"/>
      <c r="K260" s="157"/>
      <c r="L260" s="175"/>
      <c r="M260" s="70">
        <f t="shared" si="8"/>
        <v>0</v>
      </c>
      <c r="N260" s="164"/>
      <c r="O260" s="164"/>
      <c r="P260" s="166"/>
      <c r="Q260" s="145">
        <v>1</v>
      </c>
      <c r="R260" s="214">
        <f t="shared" si="9"/>
        <v>0.1</v>
      </c>
      <c r="S260" s="230">
        <v>0</v>
      </c>
      <c r="T260" s="201">
        <v>1</v>
      </c>
      <c r="U260" s="125" t="s">
        <v>99</v>
      </c>
      <c r="V260" s="167"/>
    </row>
    <row r="261" spans="1:22" s="156" customFormat="1" ht="13.5" hidden="1" customHeight="1" outlineLevel="4">
      <c r="A261" s="159"/>
      <c r="B261" s="158"/>
      <c r="C261" s="228" t="s">
        <v>263</v>
      </c>
      <c r="D261" s="163">
        <v>5</v>
      </c>
      <c r="E261" s="165" t="s">
        <v>35</v>
      </c>
      <c r="F261" s="165">
        <v>10</v>
      </c>
      <c r="G261" s="160"/>
      <c r="H261" s="229" t="s">
        <v>94</v>
      </c>
      <c r="I261" s="164"/>
      <c r="J261" s="164"/>
      <c r="K261" s="157"/>
      <c r="L261" s="175"/>
      <c r="M261" s="70">
        <f t="shared" si="8"/>
        <v>0</v>
      </c>
      <c r="N261" s="164"/>
      <c r="O261" s="164"/>
      <c r="P261" s="166"/>
      <c r="Q261" s="145">
        <v>1</v>
      </c>
      <c r="R261" s="214">
        <f t="shared" si="9"/>
        <v>0.1</v>
      </c>
      <c r="S261" s="230">
        <v>0</v>
      </c>
      <c r="T261" s="201">
        <v>1</v>
      </c>
      <c r="U261" s="125" t="s">
        <v>99</v>
      </c>
      <c r="V261" s="167"/>
    </row>
    <row r="262" spans="1:22" s="156" customFormat="1" ht="13.5" hidden="1" customHeight="1" outlineLevel="4">
      <c r="A262" s="159"/>
      <c r="B262" s="158"/>
      <c r="C262" s="228" t="s">
        <v>264</v>
      </c>
      <c r="D262" s="163">
        <v>5</v>
      </c>
      <c r="E262" s="165" t="s">
        <v>67</v>
      </c>
      <c r="F262" s="165">
        <v>10</v>
      </c>
      <c r="G262" s="160"/>
      <c r="H262" s="229" t="s">
        <v>94</v>
      </c>
      <c r="I262" s="164"/>
      <c r="J262" s="164"/>
      <c r="K262" s="157"/>
      <c r="L262" s="175"/>
      <c r="M262" s="70">
        <f t="shared" ref="M262:M292" si="10">$F262*L262/100</f>
        <v>0</v>
      </c>
      <c r="N262" s="164"/>
      <c r="O262" s="164"/>
      <c r="P262" s="166"/>
      <c r="Q262" s="145">
        <v>1</v>
      </c>
      <c r="R262" s="214">
        <f t="shared" ref="R262:R292" si="11">$F262*Q262/100</f>
        <v>0.1</v>
      </c>
      <c r="S262" s="230">
        <v>0</v>
      </c>
      <c r="T262" s="201">
        <v>1</v>
      </c>
      <c r="U262" s="125" t="s">
        <v>99</v>
      </c>
      <c r="V262" s="167"/>
    </row>
    <row r="263" spans="1:22" s="156" customFormat="1" ht="13.5" hidden="1" customHeight="1" outlineLevel="4">
      <c r="A263" s="159"/>
      <c r="B263" s="158"/>
      <c r="C263" s="228" t="s">
        <v>265</v>
      </c>
      <c r="D263" s="163">
        <v>5</v>
      </c>
      <c r="E263" s="165" t="s">
        <v>68</v>
      </c>
      <c r="F263" s="165">
        <v>10</v>
      </c>
      <c r="G263" s="160"/>
      <c r="H263" s="229" t="s">
        <v>94</v>
      </c>
      <c r="I263" s="164"/>
      <c r="J263" s="164"/>
      <c r="K263" s="157"/>
      <c r="L263" s="175"/>
      <c r="M263" s="70">
        <f t="shared" si="10"/>
        <v>0</v>
      </c>
      <c r="N263" s="164"/>
      <c r="O263" s="164"/>
      <c r="P263" s="166"/>
      <c r="Q263" s="145">
        <v>1</v>
      </c>
      <c r="R263" s="214">
        <f t="shared" si="11"/>
        <v>0.1</v>
      </c>
      <c r="S263" s="230">
        <v>0</v>
      </c>
      <c r="T263" s="201">
        <v>1</v>
      </c>
      <c r="U263" s="125" t="s">
        <v>99</v>
      </c>
      <c r="V263" s="167"/>
    </row>
    <row r="264" spans="1:22" s="156" customFormat="1" ht="13.5" hidden="1" customHeight="1" outlineLevel="4">
      <c r="A264" s="159"/>
      <c r="B264" s="158"/>
      <c r="C264" s="228" t="s">
        <v>266</v>
      </c>
      <c r="D264" s="163">
        <v>5</v>
      </c>
      <c r="E264" s="165" t="s">
        <v>63</v>
      </c>
      <c r="F264" s="165">
        <v>20</v>
      </c>
      <c r="G264" s="160"/>
      <c r="H264" s="229" t="s">
        <v>94</v>
      </c>
      <c r="I264" s="164"/>
      <c r="J264" s="164"/>
      <c r="K264" s="157"/>
      <c r="L264" s="175"/>
      <c r="M264" s="70">
        <f t="shared" si="10"/>
        <v>0</v>
      </c>
      <c r="N264" s="164"/>
      <c r="O264" s="164"/>
      <c r="P264" s="166"/>
      <c r="Q264" s="145">
        <v>1</v>
      </c>
      <c r="R264" s="214">
        <f t="shared" si="11"/>
        <v>0.2</v>
      </c>
      <c r="S264" s="230">
        <v>0</v>
      </c>
      <c r="T264" s="201">
        <v>1</v>
      </c>
      <c r="U264" s="125" t="s">
        <v>99</v>
      </c>
      <c r="V264" s="167"/>
    </row>
    <row r="265" spans="1:22" s="156" customFormat="1" ht="13.5" hidden="1" customHeight="1" outlineLevel="4">
      <c r="A265" s="159"/>
      <c r="B265" s="158"/>
      <c r="C265" s="228" t="s">
        <v>267</v>
      </c>
      <c r="D265" s="163">
        <v>5</v>
      </c>
      <c r="E265" s="165" t="s">
        <v>63</v>
      </c>
      <c r="F265" s="165">
        <v>20</v>
      </c>
      <c r="G265" s="160"/>
      <c r="H265" s="229" t="s">
        <v>94</v>
      </c>
      <c r="I265" s="164"/>
      <c r="J265" s="164"/>
      <c r="K265" s="157"/>
      <c r="L265" s="175"/>
      <c r="M265" s="70">
        <f t="shared" si="10"/>
        <v>0</v>
      </c>
      <c r="N265" s="164"/>
      <c r="O265" s="164"/>
      <c r="P265" s="166"/>
      <c r="Q265" s="145">
        <v>1</v>
      </c>
      <c r="R265" s="214">
        <f t="shared" si="11"/>
        <v>0.2</v>
      </c>
      <c r="S265" s="230">
        <v>0</v>
      </c>
      <c r="T265" s="201">
        <v>1</v>
      </c>
      <c r="U265" s="125" t="s">
        <v>99</v>
      </c>
      <c r="V265" s="167"/>
    </row>
    <row r="266" spans="1:22" s="156" customFormat="1" ht="13.5" hidden="1" customHeight="1" outlineLevel="4">
      <c r="A266" s="159"/>
      <c r="B266" s="171"/>
      <c r="C266" s="228" t="s">
        <v>268</v>
      </c>
      <c r="D266" s="170">
        <v>4</v>
      </c>
      <c r="E266" s="153" t="s">
        <v>69</v>
      </c>
      <c r="F266" s="152">
        <v>20</v>
      </c>
      <c r="G266" s="172"/>
      <c r="H266" s="210"/>
      <c r="I266" s="155"/>
      <c r="J266" s="155"/>
      <c r="K266" s="157"/>
      <c r="L266" s="175"/>
      <c r="M266" s="70">
        <f t="shared" si="10"/>
        <v>0</v>
      </c>
      <c r="N266" s="173"/>
      <c r="O266" s="173"/>
      <c r="P266" s="174"/>
      <c r="Q266" s="145">
        <v>1</v>
      </c>
      <c r="R266" s="214">
        <f t="shared" si="11"/>
        <v>0.2</v>
      </c>
      <c r="S266" s="230">
        <v>0</v>
      </c>
      <c r="T266" s="201">
        <v>1</v>
      </c>
      <c r="U266" s="125" t="s">
        <v>99</v>
      </c>
      <c r="V266" s="167"/>
    </row>
    <row r="267" spans="1:22" s="156" customFormat="1" ht="13.5" hidden="1" customHeight="1" outlineLevel="4">
      <c r="A267" s="159"/>
      <c r="B267" s="158"/>
      <c r="C267" s="228" t="s">
        <v>269</v>
      </c>
      <c r="D267" s="163">
        <v>5</v>
      </c>
      <c r="E267" s="165" t="s">
        <v>63</v>
      </c>
      <c r="F267" s="165">
        <v>10</v>
      </c>
      <c r="G267" s="160"/>
      <c r="H267" s="229" t="s">
        <v>93</v>
      </c>
      <c r="I267" s="164"/>
      <c r="J267" s="164"/>
      <c r="K267" s="157"/>
      <c r="L267" s="175"/>
      <c r="M267" s="70">
        <f t="shared" si="10"/>
        <v>0</v>
      </c>
      <c r="N267" s="164"/>
      <c r="O267" s="164"/>
      <c r="P267" s="166"/>
      <c r="Q267" s="145">
        <v>1</v>
      </c>
      <c r="R267" s="214">
        <f t="shared" si="11"/>
        <v>0.1</v>
      </c>
      <c r="S267" s="230">
        <v>0</v>
      </c>
      <c r="T267" s="201">
        <v>1</v>
      </c>
      <c r="U267" s="125" t="s">
        <v>99</v>
      </c>
      <c r="V267" s="167"/>
    </row>
    <row r="268" spans="1:22" s="156" customFormat="1" ht="13.5" hidden="1" customHeight="1" outlineLevel="4">
      <c r="A268" s="159"/>
      <c r="B268" s="158"/>
      <c r="C268" s="228" t="s">
        <v>270</v>
      </c>
      <c r="D268" s="163">
        <v>5</v>
      </c>
      <c r="E268" s="165" t="s">
        <v>63</v>
      </c>
      <c r="F268" s="165">
        <v>10</v>
      </c>
      <c r="G268" s="160"/>
      <c r="H268" s="229" t="s">
        <v>93</v>
      </c>
      <c r="I268" s="164"/>
      <c r="J268" s="164"/>
      <c r="K268" s="157"/>
      <c r="L268" s="175"/>
      <c r="M268" s="70">
        <f t="shared" si="10"/>
        <v>0</v>
      </c>
      <c r="N268" s="164"/>
      <c r="O268" s="164"/>
      <c r="P268" s="166"/>
      <c r="Q268" s="145">
        <v>1</v>
      </c>
      <c r="R268" s="214">
        <f t="shared" si="11"/>
        <v>0.1</v>
      </c>
      <c r="S268" s="230">
        <v>0</v>
      </c>
      <c r="T268" s="201">
        <v>1</v>
      </c>
      <c r="U268" s="125" t="s">
        <v>99</v>
      </c>
      <c r="V268" s="167"/>
    </row>
    <row r="269" spans="1:22" s="156" customFormat="1" ht="13.5" hidden="1" customHeight="1" outlineLevel="4">
      <c r="A269" s="159"/>
      <c r="B269" s="158"/>
      <c r="C269" s="228" t="s">
        <v>271</v>
      </c>
      <c r="D269" s="163">
        <v>5</v>
      </c>
      <c r="E269" s="165" t="s">
        <v>63</v>
      </c>
      <c r="F269" s="165">
        <v>10</v>
      </c>
      <c r="G269" s="160"/>
      <c r="H269" s="229" t="s">
        <v>93</v>
      </c>
      <c r="I269" s="164"/>
      <c r="J269" s="164"/>
      <c r="K269" s="157"/>
      <c r="L269" s="175"/>
      <c r="M269" s="70">
        <f t="shared" si="10"/>
        <v>0</v>
      </c>
      <c r="N269" s="164"/>
      <c r="O269" s="164"/>
      <c r="P269" s="166"/>
      <c r="Q269" s="145">
        <v>1</v>
      </c>
      <c r="R269" s="214">
        <f t="shared" si="11"/>
        <v>0.1</v>
      </c>
      <c r="S269" s="230">
        <v>0</v>
      </c>
      <c r="T269" s="201">
        <v>1</v>
      </c>
      <c r="U269" s="125" t="s">
        <v>99</v>
      </c>
      <c r="V269" s="167"/>
    </row>
    <row r="270" spans="1:22" s="156" customFormat="1" ht="13.5" hidden="1" customHeight="1" outlineLevel="4">
      <c r="A270" s="159"/>
      <c r="B270" s="158"/>
      <c r="C270" s="228" t="s">
        <v>272</v>
      </c>
      <c r="D270" s="163">
        <v>5</v>
      </c>
      <c r="E270" s="165" t="s">
        <v>63</v>
      </c>
      <c r="F270" s="165">
        <v>10</v>
      </c>
      <c r="G270" s="160"/>
      <c r="H270" s="229" t="s">
        <v>93</v>
      </c>
      <c r="I270" s="164"/>
      <c r="J270" s="164"/>
      <c r="K270" s="157"/>
      <c r="L270" s="175"/>
      <c r="M270" s="70">
        <f t="shared" si="10"/>
        <v>0</v>
      </c>
      <c r="N270" s="164"/>
      <c r="O270" s="164"/>
      <c r="P270" s="166"/>
      <c r="Q270" s="145">
        <v>1</v>
      </c>
      <c r="R270" s="214">
        <f t="shared" si="11"/>
        <v>0.1</v>
      </c>
      <c r="S270" s="230">
        <v>0</v>
      </c>
      <c r="T270" s="201">
        <v>1</v>
      </c>
      <c r="U270" s="125" t="s">
        <v>99</v>
      </c>
      <c r="V270" s="167"/>
    </row>
    <row r="271" spans="1:22" s="156" customFormat="1" ht="13.5" hidden="1" customHeight="1" outlineLevel="4">
      <c r="A271" s="159"/>
      <c r="B271" s="158"/>
      <c r="C271" s="228" t="s">
        <v>273</v>
      </c>
      <c r="D271" s="163">
        <v>5</v>
      </c>
      <c r="E271" s="165" t="s">
        <v>63</v>
      </c>
      <c r="F271" s="165">
        <v>10</v>
      </c>
      <c r="G271" s="160"/>
      <c r="H271" s="229" t="s">
        <v>93</v>
      </c>
      <c r="I271" s="164"/>
      <c r="J271" s="164"/>
      <c r="K271" s="157"/>
      <c r="L271" s="175"/>
      <c r="M271" s="70">
        <f t="shared" si="10"/>
        <v>0</v>
      </c>
      <c r="N271" s="164"/>
      <c r="O271" s="164"/>
      <c r="P271" s="166"/>
      <c r="Q271" s="145">
        <v>1</v>
      </c>
      <c r="R271" s="214">
        <f t="shared" si="11"/>
        <v>0.1</v>
      </c>
      <c r="S271" s="230">
        <v>0</v>
      </c>
      <c r="T271" s="201">
        <v>1</v>
      </c>
      <c r="U271" s="125" t="s">
        <v>99</v>
      </c>
      <c r="V271" s="167"/>
    </row>
    <row r="272" spans="1:22" s="156" customFormat="1" ht="13.5" hidden="1" customHeight="1" outlineLevel="4">
      <c r="A272" s="159"/>
      <c r="B272" s="158"/>
      <c r="C272" s="228" t="s">
        <v>274</v>
      </c>
      <c r="D272" s="163">
        <v>5</v>
      </c>
      <c r="E272" s="165" t="s">
        <v>63</v>
      </c>
      <c r="F272" s="165">
        <v>10</v>
      </c>
      <c r="G272" s="160"/>
      <c r="H272" s="229" t="s">
        <v>93</v>
      </c>
      <c r="I272" s="164"/>
      <c r="J272" s="164"/>
      <c r="K272" s="157"/>
      <c r="L272" s="175"/>
      <c r="M272" s="70">
        <f t="shared" si="10"/>
        <v>0</v>
      </c>
      <c r="N272" s="164"/>
      <c r="O272" s="164"/>
      <c r="P272" s="166"/>
      <c r="Q272" s="145">
        <v>1</v>
      </c>
      <c r="R272" s="214">
        <f t="shared" si="11"/>
        <v>0.1</v>
      </c>
      <c r="S272" s="230">
        <v>0</v>
      </c>
      <c r="T272" s="201">
        <v>1</v>
      </c>
      <c r="U272" s="125" t="s">
        <v>99</v>
      </c>
      <c r="V272" s="167"/>
    </row>
    <row r="273" spans="1:22" s="156" customFormat="1" ht="13.5" hidden="1" customHeight="1" outlineLevel="4">
      <c r="A273" s="159"/>
      <c r="B273" s="158"/>
      <c r="C273" s="228" t="s">
        <v>275</v>
      </c>
      <c r="D273" s="163">
        <v>5</v>
      </c>
      <c r="E273" s="165" t="s">
        <v>63</v>
      </c>
      <c r="F273" s="165">
        <v>20</v>
      </c>
      <c r="G273" s="160"/>
      <c r="H273" s="229" t="s">
        <v>93</v>
      </c>
      <c r="I273" s="164"/>
      <c r="J273" s="164"/>
      <c r="K273" s="157"/>
      <c r="L273" s="175"/>
      <c r="M273" s="70">
        <f t="shared" si="10"/>
        <v>0</v>
      </c>
      <c r="N273" s="164"/>
      <c r="O273" s="164"/>
      <c r="P273" s="166"/>
      <c r="Q273" s="145">
        <v>1</v>
      </c>
      <c r="R273" s="214">
        <f t="shared" si="11"/>
        <v>0.2</v>
      </c>
      <c r="S273" s="230">
        <v>0</v>
      </c>
      <c r="T273" s="201">
        <v>1</v>
      </c>
      <c r="U273" s="125" t="s">
        <v>99</v>
      </c>
      <c r="V273" s="167"/>
    </row>
    <row r="274" spans="1:22" s="156" customFormat="1" ht="13.5" hidden="1" customHeight="1" outlineLevel="4">
      <c r="A274" s="159"/>
      <c r="B274" s="158"/>
      <c r="C274" s="228" t="s">
        <v>276</v>
      </c>
      <c r="D274" s="163">
        <v>5</v>
      </c>
      <c r="E274" s="165" t="s">
        <v>63</v>
      </c>
      <c r="F274" s="165">
        <v>20</v>
      </c>
      <c r="G274" s="160"/>
      <c r="H274" s="229" t="s">
        <v>93</v>
      </c>
      <c r="I274" s="164"/>
      <c r="J274" s="164"/>
      <c r="K274" s="157"/>
      <c r="L274" s="175"/>
      <c r="M274" s="70">
        <f t="shared" si="10"/>
        <v>0</v>
      </c>
      <c r="N274" s="164"/>
      <c r="O274" s="164"/>
      <c r="P274" s="166"/>
      <c r="Q274" s="145">
        <v>1</v>
      </c>
      <c r="R274" s="214">
        <f t="shared" si="11"/>
        <v>0.2</v>
      </c>
      <c r="S274" s="230">
        <v>0</v>
      </c>
      <c r="T274" s="201">
        <v>1</v>
      </c>
      <c r="U274" s="125" t="s">
        <v>99</v>
      </c>
      <c r="V274" s="167"/>
    </row>
    <row r="275" spans="1:22" s="31" customFormat="1" ht="13.5" hidden="1" customHeight="1" outlineLevel="4">
      <c r="A275" s="77"/>
      <c r="B275" s="78" t="s">
        <v>33</v>
      </c>
      <c r="C275" s="228" t="s">
        <v>277</v>
      </c>
      <c r="D275" s="60">
        <v>3</v>
      </c>
      <c r="E275" s="79" t="str">
        <f>IF(D275&lt;D276, "N", "Y")</f>
        <v>N</v>
      </c>
      <c r="F275" s="61">
        <v>2</v>
      </c>
      <c r="G275" s="62" t="s">
        <v>57</v>
      </c>
      <c r="H275" s="60"/>
      <c r="I275" s="63"/>
      <c r="J275" s="63"/>
      <c r="K275" s="157"/>
      <c r="L275" s="147"/>
      <c r="M275" s="70">
        <f t="shared" si="10"/>
        <v>0</v>
      </c>
      <c r="N275" s="63"/>
      <c r="O275" s="63"/>
      <c r="P275" s="80" t="e">
        <f>NETWORKDAYS(N275, O275,#REF!)</f>
        <v>#REF!</v>
      </c>
      <c r="Q275" s="145">
        <v>1</v>
      </c>
      <c r="R275" s="214">
        <f t="shared" si="11"/>
        <v>0.02</v>
      </c>
      <c r="S275" s="230">
        <v>0</v>
      </c>
      <c r="T275" s="201">
        <v>1</v>
      </c>
      <c r="U275" s="125" t="s">
        <v>99</v>
      </c>
      <c r="V275" s="81"/>
    </row>
    <row r="276" spans="1:22" s="27" customFormat="1" ht="13.5" hidden="1" customHeight="1" outlineLevel="4">
      <c r="A276" s="28"/>
      <c r="B276" s="24"/>
      <c r="C276" s="228" t="s">
        <v>278</v>
      </c>
      <c r="D276" s="25">
        <v>4</v>
      </c>
      <c r="E276" s="38" t="s">
        <v>35</v>
      </c>
      <c r="F276" s="95">
        <v>20</v>
      </c>
      <c r="G276" s="26"/>
      <c r="H276" s="229" t="s">
        <v>93</v>
      </c>
      <c r="I276" s="37"/>
      <c r="J276" s="37"/>
      <c r="K276" s="157"/>
      <c r="L276" s="120"/>
      <c r="M276" s="70">
        <f t="shared" si="10"/>
        <v>0</v>
      </c>
      <c r="N276" s="37"/>
      <c r="O276" s="37"/>
      <c r="P276" s="39"/>
      <c r="Q276" s="145">
        <v>1</v>
      </c>
      <c r="R276" s="214">
        <f t="shared" si="11"/>
        <v>0.2</v>
      </c>
      <c r="S276" s="230">
        <v>0</v>
      </c>
      <c r="T276" s="201">
        <v>1</v>
      </c>
      <c r="U276" s="125" t="s">
        <v>99</v>
      </c>
      <c r="V276" s="42"/>
    </row>
    <row r="277" spans="1:22" s="27" customFormat="1" ht="13.5" hidden="1" customHeight="1" outlineLevel="4">
      <c r="A277" s="28"/>
      <c r="B277" s="24"/>
      <c r="C277" s="228" t="s">
        <v>279</v>
      </c>
      <c r="D277" s="25">
        <v>4</v>
      </c>
      <c r="E277" s="38" t="s">
        <v>35</v>
      </c>
      <c r="F277" s="95">
        <v>20</v>
      </c>
      <c r="G277" s="26"/>
      <c r="H277" s="229" t="s">
        <v>93</v>
      </c>
      <c r="I277" s="37"/>
      <c r="J277" s="37"/>
      <c r="K277" s="157"/>
      <c r="L277" s="120"/>
      <c r="M277" s="70">
        <f t="shared" si="10"/>
        <v>0</v>
      </c>
      <c r="N277" s="37"/>
      <c r="O277" s="37"/>
      <c r="P277" s="39"/>
      <c r="Q277" s="145">
        <v>1</v>
      </c>
      <c r="R277" s="214">
        <f t="shared" si="11"/>
        <v>0.2</v>
      </c>
      <c r="S277" s="230">
        <v>0</v>
      </c>
      <c r="T277" s="201">
        <v>1</v>
      </c>
      <c r="U277" s="125" t="s">
        <v>99</v>
      </c>
      <c r="V277" s="42"/>
    </row>
    <row r="278" spans="1:22" s="27" customFormat="1" ht="13.5" hidden="1" customHeight="1" outlineLevel="4">
      <c r="A278" s="28"/>
      <c r="B278" s="24"/>
      <c r="C278" s="228" t="s">
        <v>280</v>
      </c>
      <c r="D278" s="25">
        <v>4</v>
      </c>
      <c r="E278" s="38" t="s">
        <v>35</v>
      </c>
      <c r="F278" s="95">
        <v>20</v>
      </c>
      <c r="G278" s="26"/>
      <c r="H278" s="229" t="s">
        <v>93</v>
      </c>
      <c r="I278" s="37"/>
      <c r="J278" s="37"/>
      <c r="K278" s="157"/>
      <c r="L278" s="120"/>
      <c r="M278" s="70">
        <f t="shared" si="10"/>
        <v>0</v>
      </c>
      <c r="N278" s="37"/>
      <c r="O278" s="37"/>
      <c r="P278" s="39"/>
      <c r="Q278" s="145">
        <v>1</v>
      </c>
      <c r="R278" s="214">
        <f t="shared" si="11"/>
        <v>0.2</v>
      </c>
      <c r="S278" s="230">
        <v>0</v>
      </c>
      <c r="T278" s="201">
        <v>1</v>
      </c>
      <c r="U278" s="125" t="s">
        <v>99</v>
      </c>
      <c r="V278" s="42"/>
    </row>
    <row r="279" spans="1:22" s="27" customFormat="1" ht="13.5" hidden="1" customHeight="1" outlineLevel="4">
      <c r="A279" s="28"/>
      <c r="B279" s="24"/>
      <c r="C279" s="228" t="s">
        <v>281</v>
      </c>
      <c r="D279" s="25">
        <v>4</v>
      </c>
      <c r="E279" s="38" t="s">
        <v>35</v>
      </c>
      <c r="F279" s="95">
        <v>40</v>
      </c>
      <c r="G279" s="26"/>
      <c r="H279" s="229" t="s">
        <v>93</v>
      </c>
      <c r="I279" s="37"/>
      <c r="J279" s="37"/>
      <c r="K279" s="157"/>
      <c r="L279" s="120"/>
      <c r="M279" s="70">
        <f t="shared" si="10"/>
        <v>0</v>
      </c>
      <c r="N279" s="37"/>
      <c r="O279" s="37"/>
      <c r="P279" s="39"/>
      <c r="Q279" s="145">
        <v>1</v>
      </c>
      <c r="R279" s="214">
        <f t="shared" si="11"/>
        <v>0.4</v>
      </c>
      <c r="S279" s="230">
        <v>0</v>
      </c>
      <c r="T279" s="201">
        <v>1</v>
      </c>
      <c r="U279" s="125" t="s">
        <v>99</v>
      </c>
      <c r="V279" s="42"/>
    </row>
    <row r="280" spans="1:22" s="31" customFormat="1" ht="32.25" customHeight="1">
      <c r="A280" s="44" t="s">
        <v>356</v>
      </c>
      <c r="B280" s="44"/>
      <c r="C280" s="44"/>
      <c r="D280" s="45">
        <v>3</v>
      </c>
      <c r="E280" s="46"/>
      <c r="F280" s="121">
        <v>11</v>
      </c>
      <c r="G280" s="47"/>
      <c r="H280" s="45"/>
      <c r="I280" s="119" t="s">
        <v>414</v>
      </c>
      <c r="J280" s="119" t="s">
        <v>392</v>
      </c>
      <c r="K280" s="119"/>
      <c r="L280" s="119">
        <v>1</v>
      </c>
      <c r="M280" s="70">
        <f t="shared" si="10"/>
        <v>0.11</v>
      </c>
      <c r="N280" s="119" t="s">
        <v>414</v>
      </c>
      <c r="O280" s="119" t="s">
        <v>392</v>
      </c>
      <c r="P280" s="49"/>
      <c r="Q280" s="145">
        <v>1</v>
      </c>
      <c r="R280" s="214">
        <f t="shared" si="11"/>
        <v>0.11</v>
      </c>
      <c r="S280" s="118"/>
      <c r="T280" s="118"/>
      <c r="U280" s="118"/>
      <c r="V280" s="118"/>
    </row>
    <row r="281" spans="1:22" s="123" customFormat="1" ht="13.5" customHeight="1" outlineLevel="4">
      <c r="A281" s="129"/>
      <c r="B281" s="124" t="s">
        <v>401</v>
      </c>
      <c r="C281" s="32"/>
      <c r="D281" s="131">
        <v>4</v>
      </c>
      <c r="E281" s="126" t="str">
        <f t="shared" ref="E281" si="12">IF(D281&lt;D282, "N", "Y")</f>
        <v>N</v>
      </c>
      <c r="F281" s="34">
        <v>80</v>
      </c>
      <c r="G281" s="132" t="s">
        <v>53</v>
      </c>
      <c r="H281" s="131"/>
      <c r="I281" s="128" t="s">
        <v>414</v>
      </c>
      <c r="J281" s="128" t="s">
        <v>420</v>
      </c>
      <c r="K281" s="157"/>
      <c r="L281" s="255">
        <v>1</v>
      </c>
      <c r="M281" s="70">
        <f t="shared" si="10"/>
        <v>0.8</v>
      </c>
      <c r="N281" s="128" t="s">
        <v>414</v>
      </c>
      <c r="O281" s="128" t="s">
        <v>420</v>
      </c>
      <c r="P281" s="157">
        <v>3</v>
      </c>
      <c r="Q281" s="145">
        <v>1</v>
      </c>
      <c r="R281" s="214">
        <f t="shared" si="11"/>
        <v>0.8</v>
      </c>
      <c r="S281" s="230"/>
      <c r="T281" s="201"/>
      <c r="U281" s="125"/>
      <c r="V281" s="133"/>
    </row>
    <row r="282" spans="1:22" s="123" customFormat="1" ht="13.5" customHeight="1" outlineLevel="4">
      <c r="A282" s="129"/>
      <c r="B282" s="124"/>
      <c r="C282" s="228" t="s">
        <v>365</v>
      </c>
      <c r="D282" s="229">
        <v>5</v>
      </c>
      <c r="E282" s="126" t="str">
        <f>IF(D283&lt;D284, "N", "Y")</f>
        <v>Y</v>
      </c>
      <c r="F282" s="126">
        <v>10</v>
      </c>
      <c r="G282" s="127"/>
      <c r="H282" s="125" t="s">
        <v>317</v>
      </c>
      <c r="I282" s="128" t="s">
        <v>414</v>
      </c>
      <c r="J282" s="128" t="s">
        <v>394</v>
      </c>
      <c r="K282" s="157">
        <v>4</v>
      </c>
      <c r="L282" s="255">
        <v>1</v>
      </c>
      <c r="M282" s="70">
        <f t="shared" si="10"/>
        <v>0.1</v>
      </c>
      <c r="N282" s="128" t="s">
        <v>414</v>
      </c>
      <c r="O282" s="128" t="s">
        <v>394</v>
      </c>
      <c r="P282" s="157">
        <v>3</v>
      </c>
      <c r="Q282" s="145">
        <v>1</v>
      </c>
      <c r="R282" s="214">
        <f t="shared" si="11"/>
        <v>0.1</v>
      </c>
      <c r="S282" s="230">
        <v>0</v>
      </c>
      <c r="T282" s="201">
        <v>1</v>
      </c>
      <c r="U282" s="125" t="s">
        <v>99</v>
      </c>
      <c r="V282" s="133"/>
    </row>
    <row r="283" spans="1:22" s="123" customFormat="1" ht="13.5" customHeight="1" outlineLevel="4">
      <c r="A283" s="129"/>
      <c r="B283" s="124"/>
      <c r="C283" s="228" t="s">
        <v>366</v>
      </c>
      <c r="D283" s="229">
        <v>5</v>
      </c>
      <c r="E283" s="126" t="str">
        <f t="shared" ref="E283" si="13">IF(D284&lt;D285, "N", "Y")</f>
        <v>Y</v>
      </c>
      <c r="F283" s="126">
        <v>10</v>
      </c>
      <c r="G283" s="127"/>
      <c r="H283" s="125" t="s">
        <v>317</v>
      </c>
      <c r="I283" s="128" t="s">
        <v>414</v>
      </c>
      <c r="J283" s="128" t="s">
        <v>394</v>
      </c>
      <c r="K283" s="157">
        <v>4</v>
      </c>
      <c r="L283" s="255">
        <v>1</v>
      </c>
      <c r="M283" s="70">
        <f t="shared" si="10"/>
        <v>0.1</v>
      </c>
      <c r="N283" s="128" t="s">
        <v>414</v>
      </c>
      <c r="O283" s="128" t="s">
        <v>394</v>
      </c>
      <c r="P283" s="157"/>
      <c r="Q283" s="145">
        <v>1</v>
      </c>
      <c r="R283" s="214">
        <f t="shared" si="11"/>
        <v>0.1</v>
      </c>
      <c r="S283" s="230">
        <v>0</v>
      </c>
      <c r="T283" s="201">
        <v>1</v>
      </c>
      <c r="U283" s="125" t="s">
        <v>99</v>
      </c>
      <c r="V283" s="133"/>
    </row>
    <row r="284" spans="1:22" s="123" customFormat="1" ht="13.5" customHeight="1" outlineLevel="4">
      <c r="A284" s="129"/>
      <c r="B284" s="124"/>
      <c r="C284" s="228" t="s">
        <v>367</v>
      </c>
      <c r="D284" s="229">
        <v>5</v>
      </c>
      <c r="E284" s="126" t="e">
        <f>IF(D285&lt;#REF!, "N", "Y")</f>
        <v>#REF!</v>
      </c>
      <c r="F284" s="126">
        <v>10</v>
      </c>
      <c r="G284" s="127"/>
      <c r="H284" s="125" t="s">
        <v>317</v>
      </c>
      <c r="I284" s="128" t="s">
        <v>417</v>
      </c>
      <c r="J284" s="128" t="s">
        <v>418</v>
      </c>
      <c r="K284" s="157">
        <v>6</v>
      </c>
      <c r="L284" s="255">
        <v>1</v>
      </c>
      <c r="M284" s="70">
        <f t="shared" si="10"/>
        <v>0.1</v>
      </c>
      <c r="N284" s="128" t="s">
        <v>417</v>
      </c>
      <c r="O284" s="128" t="s">
        <v>418</v>
      </c>
      <c r="P284" s="157"/>
      <c r="Q284" s="145">
        <v>1</v>
      </c>
      <c r="R284" s="214">
        <f t="shared" si="11"/>
        <v>0.1</v>
      </c>
      <c r="S284" s="230">
        <v>0</v>
      </c>
      <c r="T284" s="201">
        <v>1</v>
      </c>
      <c r="U284" s="125" t="s">
        <v>99</v>
      </c>
      <c r="V284" s="133"/>
    </row>
    <row r="285" spans="1:22" s="123" customFormat="1" ht="13.5" customHeight="1" outlineLevel="4">
      <c r="A285" s="129"/>
      <c r="B285" s="124"/>
      <c r="C285" s="228" t="s">
        <v>368</v>
      </c>
      <c r="D285" s="229">
        <v>5</v>
      </c>
      <c r="E285" s="126" t="e">
        <f>IF(#REF!&lt;#REF!, "N", "Y")</f>
        <v>#REF!</v>
      </c>
      <c r="F285" s="126">
        <v>10</v>
      </c>
      <c r="G285" s="127"/>
      <c r="H285" s="125" t="s">
        <v>317</v>
      </c>
      <c r="I285" s="128" t="s">
        <v>417</v>
      </c>
      <c r="J285" s="128" t="s">
        <v>418</v>
      </c>
      <c r="K285" s="157">
        <v>6</v>
      </c>
      <c r="L285" s="255">
        <v>1</v>
      </c>
      <c r="M285" s="70">
        <f t="shared" si="10"/>
        <v>0.1</v>
      </c>
      <c r="N285" s="128" t="s">
        <v>417</v>
      </c>
      <c r="O285" s="128" t="s">
        <v>418</v>
      </c>
      <c r="P285" s="157"/>
      <c r="Q285" s="145">
        <v>1</v>
      </c>
      <c r="R285" s="214">
        <f t="shared" si="11"/>
        <v>0.1</v>
      </c>
      <c r="S285" s="230">
        <v>0</v>
      </c>
      <c r="T285" s="201">
        <v>1</v>
      </c>
      <c r="U285" s="125" t="s">
        <v>99</v>
      </c>
      <c r="V285" s="133"/>
    </row>
    <row r="286" spans="1:22" s="235" customFormat="1" ht="13.5" customHeight="1" outlineLevel="4">
      <c r="A286" s="226"/>
      <c r="B286" s="228"/>
      <c r="C286" s="228" t="s">
        <v>371</v>
      </c>
      <c r="D286" s="229">
        <v>5</v>
      </c>
      <c r="E286" s="232" t="s">
        <v>35</v>
      </c>
      <c r="F286" s="126">
        <v>10</v>
      </c>
      <c r="G286" s="183"/>
      <c r="H286" s="125" t="s">
        <v>317</v>
      </c>
      <c r="I286" s="128" t="s">
        <v>417</v>
      </c>
      <c r="J286" s="128" t="s">
        <v>418</v>
      </c>
      <c r="K286" s="233">
        <v>6</v>
      </c>
      <c r="L286" s="255">
        <v>1</v>
      </c>
      <c r="M286" s="70">
        <f t="shared" si="10"/>
        <v>0.1</v>
      </c>
      <c r="N286" s="128" t="s">
        <v>417</v>
      </c>
      <c r="O286" s="128" t="s">
        <v>418</v>
      </c>
      <c r="P286" s="233"/>
      <c r="Q286" s="145">
        <v>1</v>
      </c>
      <c r="R286" s="214">
        <f t="shared" si="11"/>
        <v>0.1</v>
      </c>
      <c r="S286" s="230">
        <v>0</v>
      </c>
      <c r="T286" s="201">
        <v>1</v>
      </c>
      <c r="U286" s="125" t="s">
        <v>99</v>
      </c>
      <c r="V286" s="234"/>
    </row>
    <row r="287" spans="1:22" s="235" customFormat="1" ht="13.5" customHeight="1" outlineLevel="4">
      <c r="A287" s="226"/>
      <c r="B287" s="228"/>
      <c r="C287" s="228" t="s">
        <v>372</v>
      </c>
      <c r="D287" s="229">
        <v>5</v>
      </c>
      <c r="E287" s="232" t="s">
        <v>35</v>
      </c>
      <c r="F287" s="126">
        <v>10</v>
      </c>
      <c r="G287" s="227"/>
      <c r="H287" s="125" t="s">
        <v>317</v>
      </c>
      <c r="I287" s="128" t="s">
        <v>419</v>
      </c>
      <c r="J287" s="128" t="s">
        <v>420</v>
      </c>
      <c r="K287" s="233">
        <v>6</v>
      </c>
      <c r="L287" s="255">
        <v>1</v>
      </c>
      <c r="M287" s="70">
        <f t="shared" si="10"/>
        <v>0.1</v>
      </c>
      <c r="N287" s="128" t="s">
        <v>419</v>
      </c>
      <c r="O287" s="128" t="s">
        <v>420</v>
      </c>
      <c r="P287" s="233"/>
      <c r="Q287" s="145">
        <v>1</v>
      </c>
      <c r="R287" s="214">
        <f t="shared" si="11"/>
        <v>0.1</v>
      </c>
      <c r="S287" s="230">
        <v>0</v>
      </c>
      <c r="T287" s="201">
        <v>1</v>
      </c>
      <c r="U287" s="125" t="s">
        <v>99</v>
      </c>
      <c r="V287" s="234"/>
    </row>
    <row r="288" spans="1:22" s="235" customFormat="1" ht="13.5" customHeight="1" outlineLevel="4">
      <c r="A288" s="226"/>
      <c r="B288" s="228"/>
      <c r="C288" s="228" t="s">
        <v>369</v>
      </c>
      <c r="D288" s="229">
        <v>5</v>
      </c>
      <c r="E288" s="232" t="s">
        <v>35</v>
      </c>
      <c r="F288" s="126">
        <v>10</v>
      </c>
      <c r="G288" s="227"/>
      <c r="H288" s="125" t="s">
        <v>317</v>
      </c>
      <c r="I288" s="128" t="s">
        <v>419</v>
      </c>
      <c r="J288" s="128" t="s">
        <v>420</v>
      </c>
      <c r="K288" s="233">
        <v>6</v>
      </c>
      <c r="L288" s="255">
        <v>1</v>
      </c>
      <c r="M288" s="70">
        <f t="shared" si="10"/>
        <v>0.1</v>
      </c>
      <c r="N288" s="128" t="s">
        <v>419</v>
      </c>
      <c r="O288" s="128" t="s">
        <v>420</v>
      </c>
      <c r="P288" s="233"/>
      <c r="Q288" s="145">
        <v>1</v>
      </c>
      <c r="R288" s="214">
        <f t="shared" si="11"/>
        <v>0.1</v>
      </c>
      <c r="S288" s="230">
        <v>0</v>
      </c>
      <c r="T288" s="201">
        <v>1</v>
      </c>
      <c r="U288" s="125" t="s">
        <v>99</v>
      </c>
      <c r="V288" s="234"/>
    </row>
    <row r="289" spans="1:22" s="235" customFormat="1" ht="13.5" customHeight="1" outlineLevel="4">
      <c r="A289" s="226"/>
      <c r="B289" s="228"/>
      <c r="C289" s="228" t="s">
        <v>370</v>
      </c>
      <c r="D289" s="229">
        <v>5</v>
      </c>
      <c r="E289" s="232" t="s">
        <v>35</v>
      </c>
      <c r="F289" s="126">
        <v>10</v>
      </c>
      <c r="G289" s="227"/>
      <c r="H289" s="125" t="s">
        <v>317</v>
      </c>
      <c r="I289" s="128" t="s">
        <v>419</v>
      </c>
      <c r="J289" s="128" t="s">
        <v>420</v>
      </c>
      <c r="K289" s="233">
        <v>6</v>
      </c>
      <c r="L289" s="255">
        <v>1</v>
      </c>
      <c r="M289" s="70">
        <f t="shared" si="10"/>
        <v>0.1</v>
      </c>
      <c r="N289" s="128" t="s">
        <v>419</v>
      </c>
      <c r="O289" s="128" t="s">
        <v>420</v>
      </c>
      <c r="P289" s="233"/>
      <c r="Q289" s="145">
        <v>1</v>
      </c>
      <c r="R289" s="214">
        <f t="shared" si="11"/>
        <v>0.1</v>
      </c>
      <c r="S289" s="230">
        <v>0</v>
      </c>
      <c r="T289" s="201">
        <v>1</v>
      </c>
      <c r="U289" s="125" t="s">
        <v>99</v>
      </c>
      <c r="V289" s="234"/>
    </row>
    <row r="290" spans="1:22" s="123" customFormat="1" ht="13.5" customHeight="1" outlineLevel="4">
      <c r="A290" s="129"/>
      <c r="B290" s="124" t="s">
        <v>402</v>
      </c>
      <c r="C290" s="32"/>
      <c r="D290" s="131">
        <v>4</v>
      </c>
      <c r="E290" s="126" t="str">
        <f t="shared" ref="E290" si="14">IF(D290&lt;D291, "N", "Y")</f>
        <v>N</v>
      </c>
      <c r="F290" s="34">
        <v>30</v>
      </c>
      <c r="G290" s="132" t="s">
        <v>53</v>
      </c>
      <c r="H290" s="131"/>
      <c r="I290" s="128" t="s">
        <v>421</v>
      </c>
      <c r="J290" s="128" t="s">
        <v>392</v>
      </c>
      <c r="K290" s="157"/>
      <c r="L290" s="255">
        <v>1</v>
      </c>
      <c r="M290" s="70">
        <f t="shared" si="10"/>
        <v>0.3</v>
      </c>
      <c r="N290" s="128" t="s">
        <v>421</v>
      </c>
      <c r="O290" s="128" t="s">
        <v>392</v>
      </c>
      <c r="P290" s="157">
        <v>3</v>
      </c>
      <c r="Q290" s="145">
        <v>1</v>
      </c>
      <c r="R290" s="214">
        <f t="shared" si="11"/>
        <v>0.3</v>
      </c>
      <c r="S290" s="230">
        <v>0</v>
      </c>
      <c r="T290" s="201">
        <v>1</v>
      </c>
      <c r="U290" s="125" t="s">
        <v>99</v>
      </c>
      <c r="V290" s="133"/>
    </row>
    <row r="291" spans="1:22" s="235" customFormat="1" ht="13.5" customHeight="1" outlineLevel="4">
      <c r="A291" s="226"/>
      <c r="B291" s="228"/>
      <c r="C291" s="228" t="s">
        <v>403</v>
      </c>
      <c r="D291" s="229">
        <v>5</v>
      </c>
      <c r="E291" s="232" t="s">
        <v>35</v>
      </c>
      <c r="F291" s="247">
        <v>10</v>
      </c>
      <c r="G291" s="227"/>
      <c r="H291" s="125" t="s">
        <v>317</v>
      </c>
      <c r="I291" s="128" t="s">
        <v>421</v>
      </c>
      <c r="J291" s="128" t="s">
        <v>392</v>
      </c>
      <c r="K291" s="233">
        <v>6</v>
      </c>
      <c r="L291" s="255">
        <v>1</v>
      </c>
      <c r="M291" s="70">
        <f t="shared" si="10"/>
        <v>0.1</v>
      </c>
      <c r="N291" s="128" t="s">
        <v>421</v>
      </c>
      <c r="O291" s="128" t="s">
        <v>392</v>
      </c>
      <c r="P291" s="233"/>
      <c r="Q291" s="145">
        <v>1</v>
      </c>
      <c r="R291" s="214">
        <f t="shared" si="11"/>
        <v>0.1</v>
      </c>
      <c r="S291" s="230">
        <v>0</v>
      </c>
      <c r="T291" s="201">
        <v>1</v>
      </c>
      <c r="U291" s="125" t="s">
        <v>99</v>
      </c>
      <c r="V291" s="234"/>
    </row>
    <row r="292" spans="1:22" s="235" customFormat="1" ht="13.5" customHeight="1" outlineLevel="4">
      <c r="A292" s="226"/>
      <c r="B292" s="228"/>
      <c r="C292" s="228" t="s">
        <v>376</v>
      </c>
      <c r="D292" s="229">
        <v>5</v>
      </c>
      <c r="E292" s="232" t="s">
        <v>35</v>
      </c>
      <c r="F292" s="247">
        <v>20</v>
      </c>
      <c r="G292" s="227"/>
      <c r="H292" s="125" t="s">
        <v>317</v>
      </c>
      <c r="I292" s="128" t="s">
        <v>421</v>
      </c>
      <c r="J292" s="128" t="s">
        <v>392</v>
      </c>
      <c r="K292" s="233">
        <v>4</v>
      </c>
      <c r="L292" s="255">
        <v>1</v>
      </c>
      <c r="M292" s="70">
        <f t="shared" si="10"/>
        <v>0.2</v>
      </c>
      <c r="N292" s="128" t="s">
        <v>421</v>
      </c>
      <c r="O292" s="128" t="s">
        <v>392</v>
      </c>
      <c r="P292" s="233"/>
      <c r="Q292" s="145">
        <v>1</v>
      </c>
      <c r="R292" s="214">
        <f t="shared" si="11"/>
        <v>0.2</v>
      </c>
      <c r="S292" s="230">
        <v>0</v>
      </c>
      <c r="T292" s="201">
        <v>1</v>
      </c>
      <c r="U292" s="125" t="s">
        <v>99</v>
      </c>
      <c r="V292" s="234"/>
    </row>
  </sheetData>
  <sheetProtection formatCells="0" autoFilter="0"/>
  <autoFilter ref="A2:U7" xr:uid="{00000000-0009-0000-0000-000003000000}"/>
  <customSheetViews>
    <customSheetView guid="{A7202556-15D2-42A1-8C64-32422F35152D}" scale="85" showPageBreaks="1" showGridLines="0" fitToPage="1" printArea="1" showAutoFilter="1">
      <pane xSplit="6" ySplit="3" topLeftCell="M4" activePane="bottomRight" state="frozen"/>
      <selection pane="bottomRight" activeCell="N5" sqref="N5"/>
      <pageMargins left="0.19685039370078741" right="0.19685039370078741" top="0.55118110236220474" bottom="0.59055118110236227" header="0.39370078740157483" footer="0.39370078740157483"/>
      <printOptions horizontalCentered="1"/>
      <pageSetup paperSize="8" scale="60" fitToHeight="0" orientation="landscape" r:id="rId1"/>
      <headerFooter>
        <oddHeader xml:space="preserve">&amp;L농정원 행정정보시스템 구축&amp;RWBS(일정계획표)
</oddHeader>
        <oddFooter>&amp;C&amp;P/&amp;N</oddFooter>
      </headerFooter>
      <autoFilter ref="A2:V61" xr:uid="{00000000-0000-0000-0000-000000000000}"/>
    </customSheetView>
    <customSheetView guid="{7A56E4D3-EC3D-47B4-8ADD-D527075806E7}" showPageBreaks="1" showGridLines="0" fitToPage="1" printArea="1" showAutoFilter="1" hiddenRows="1">
      <pane xSplit="6" ySplit="183" topLeftCell="L185" activePane="bottomRight" state="frozen"/>
      <selection pane="bottomRight" activeCell="Q188" sqref="Q188"/>
      <pageMargins left="0.19685039370078741" right="0.19685039370078741" top="0.55118110236220474" bottom="0.59055118110236227" header="0.39370078740157483" footer="0.39370078740157483"/>
      <printOptions horizontalCentered="1"/>
      <pageSetup paperSize="8" scale="44" fitToHeight="0" orientation="landscape" horizontalDpi="300" r:id="rId2"/>
      <headerFooter>
        <oddHeader xml:space="preserve">&amp;L농정원 행정정보시스템 구축&amp;RWBS(일정계획표)
</oddHeader>
        <oddFooter>&amp;C&amp;P/&amp;N</oddFooter>
      </headerFooter>
      <autoFilter ref="A2:V303" xr:uid="{00000000-0000-0000-0000-000000000000}"/>
    </customSheetView>
    <customSheetView guid="{C3C50C46-6259-461E-827D-B3CA183CD65D}" showGridLines="0" fitToPage="1" printArea="1" showAutoFilter="1">
      <pane xSplit="6" ySplit="3" topLeftCell="N160" activePane="bottomRight" state="frozen"/>
      <selection pane="bottomRight" activeCell="Q179" sqref="Q179"/>
      <pageMargins left="0.19685039370078741" right="0.19685039370078741" top="0.55118110236220474" bottom="0.59055118110236227" header="0.39370078740157483" footer="0.39370078740157483"/>
      <printOptions horizontalCentered="1"/>
      <pageSetup paperSize="8" scale="64" fitToHeight="0" orientation="landscape" horizontalDpi="300" r:id="rId3"/>
      <headerFooter>
        <oddHeader xml:space="preserve">&amp;L농정원 행정정보시스템 구축&amp;RWBS(일정계획표)
</oddHeader>
        <oddFooter>&amp;C&amp;P/&amp;N</oddFooter>
      </headerFooter>
      <autoFilter ref="A2:V262" xr:uid="{00000000-0000-0000-0000-000000000000}"/>
    </customSheetView>
    <customSheetView guid="{ABC247FF-27FA-47A6-B818-671BBB475E28}" showGridLines="0" fitToPage="1" showAutoFilter="1" hiddenColumns="1" topLeftCell="C1">
      <pane ySplit="2" topLeftCell="A3" activePane="bottomLeft" state="frozen"/>
      <selection pane="bottomLeft" activeCell="X19" sqref="X19"/>
      <pageMargins left="0.19685039370078741" right="0.19685039370078741" top="0.74803149606299213" bottom="0.39370078740157483" header="0.39370078740157483" footer="0.39370078740157483"/>
      <printOptions horizontalCentered="1"/>
      <pageSetup paperSize="9" scale="62" fitToHeight="0" orientation="landscape" horizontalDpi="300" r:id="rId4"/>
      <autoFilter ref="A2:U425" xr:uid="{00000000-0000-0000-0000-000000000000}"/>
    </customSheetView>
    <customSheetView guid="{96A63F5B-5ED2-4EE8-B673-A5580B2900CC}" showGridLines="0" fitToPage="1" showAutoFilter="1" hiddenColumns="1">
      <pane ySplit="2" topLeftCell="A193" activePane="bottomLeft" state="frozen"/>
      <selection pane="bottomLeft" activeCell="H213" sqref="H213"/>
      <pageMargins left="0.19685039370078741" right="0.19685039370078741" top="0.74803149606299213" bottom="0.39370078740157483" header="0.39370078740157483" footer="0.39370078740157483"/>
      <printOptions horizontalCentered="1"/>
      <pageSetup paperSize="9" scale="62" fitToHeight="0" orientation="landscape" horizontalDpi="300" r:id="rId5"/>
      <autoFilter ref="A2:V425" xr:uid="{00000000-0000-0000-0000-000000000000}"/>
    </customSheetView>
    <customSheetView guid="{1C7A69B2-37A8-4FEF-8A13-74FA874F9DA9}" showGridLines="0" fitToPage="1" showAutoFilter="1" topLeftCell="D1">
      <pane ySplit="2" topLeftCell="A95" activePane="bottomLeft" state="frozen"/>
      <selection pane="bottomLeft" activeCell="P241" sqref="P241"/>
      <pageMargins left="0.19685039370078741" right="0.19685039370078741" top="0.74803149606299213" bottom="0.39370078740157483" header="0.39370078740157483" footer="0.39370078740157483"/>
      <printOptions horizontalCentered="1"/>
      <pageSetup paperSize="9" scale="62" fitToHeight="0" orientation="landscape" horizontalDpi="300" r:id="rId6"/>
      <autoFilter ref="A2:U425" xr:uid="{00000000-0000-0000-0000-000000000000}"/>
    </customSheetView>
    <customSheetView guid="{44DD1F4A-0749-4B2B-9520-2EDAF09874BD}" showGridLines="0" fitToPage="1" showAutoFilter="1" hiddenColumns="1" topLeftCell="C1">
      <pane ySplit="2" topLeftCell="A195" activePane="bottomLeft" state="frozen"/>
      <selection pane="bottomLeft" activeCell="O207" sqref="O207"/>
      <pageMargins left="0.19685039370078741" right="0.19685039370078741" top="0.74803149606299213" bottom="0.39370078740157483" header="0.39370078740157483" footer="0.39370078740157483"/>
      <printOptions horizontalCentered="1"/>
      <pageSetup paperSize="9" scale="62" fitToHeight="0" orientation="landscape" horizontalDpi="300" r:id="rId7"/>
      <autoFilter ref="A2:U425" xr:uid="{00000000-0000-0000-0000-000000000000}"/>
    </customSheetView>
    <customSheetView guid="{9CB64077-69B4-4A06-8EEC-9D06EBE0DA52}" showGridLines="0" fitToPage="1" showAutoFilter="1" topLeftCell="C1">
      <pane ySplit="2" topLeftCell="A93" activePane="bottomLeft" state="frozen"/>
      <selection pane="bottomLeft" activeCell="P109" sqref="P109"/>
      <pageMargins left="0.19685039370078741" right="0.19685039370078741" top="0.74803149606299213" bottom="0.39370078740157483" header="0.39370078740157483" footer="0.39370078740157483"/>
      <printOptions horizontalCentered="1"/>
      <pageSetup paperSize="9" scale="62" fitToHeight="0" orientation="landscape" horizontalDpi="300" r:id="rId8"/>
      <autoFilter ref="A2:U425" xr:uid="{00000000-0000-0000-0000-000000000000}"/>
    </customSheetView>
    <customSheetView guid="{FC978146-A06D-4D1C-9989-8F721C8A4EE1}" showGridLines="0" fitToPage="1" showAutoFilter="1" hiddenColumns="1">
      <pane ySplit="2" topLeftCell="A321" activePane="bottomLeft" state="frozen"/>
      <selection pane="bottomLeft" activeCell="H336" sqref="H336"/>
      <pageMargins left="0.19685039370078741" right="0.19685039370078741" top="0.74803149606299213" bottom="0.39370078740157483" header="0.39370078740157483" footer="0.39370078740157483"/>
      <printOptions horizontalCentered="1"/>
      <pageSetup paperSize="9" scale="62" fitToHeight="0" orientation="landscape" horizontalDpi="300" r:id="rId9"/>
      <autoFilter ref="A2:U425" xr:uid="{00000000-0000-0000-0000-000000000000}"/>
    </customSheetView>
    <customSheetView guid="{5A02E192-A978-438E-94DA-4C3B5818499F}" showPageBreaks="1" showGridLines="0" fitToPage="1" printArea="1" showAutoFilter="1">
      <pane xSplit="6" ySplit="3" topLeftCell="O184" activePane="bottomRight" state="frozen"/>
      <selection pane="bottomRight" activeCell="V191" sqref="V191"/>
      <pageMargins left="0.19685039370078741" right="0.19685039370078741" top="0.55118110236220474" bottom="0.59055118110236227" header="0.39370078740157483" footer="0.39370078740157483"/>
      <printOptions horizontalCentered="1"/>
      <pageSetup paperSize="8" scale="62" fitToHeight="0" orientation="landscape" horizontalDpi="300" r:id="rId10"/>
      <headerFooter>
        <oddHeader xml:space="preserve">&amp;L농정원 행정정보시스템 구축&amp;RWBS(일정계획표)
</oddHeader>
        <oddFooter>&amp;C&amp;P/&amp;N</oddFooter>
      </headerFooter>
      <autoFilter ref="A2:V303" xr:uid="{00000000-0000-0000-0000-000000000000}"/>
    </customSheetView>
    <customSheetView guid="{C5D850FA-D17C-457C-8002-9144DEB0B426}" scale="85" showPageBreaks="1" showGridLines="0" fitToPage="1" printArea="1" showAutoFilter="1">
      <pane xSplit="6" ySplit="3" topLeftCell="L274" activePane="bottomRight" state="frozen"/>
      <selection pane="bottomRight" activeCell="N302" sqref="N302:Q302"/>
      <pageMargins left="0.19685039370078741" right="0.19685039370078741" top="0.55118110236220474" bottom="0.59055118110236227" header="0.39370078740157483" footer="0.39370078740157483"/>
      <printOptions horizontalCentered="1"/>
      <pageSetup paperSize="8" scale="59" fitToHeight="0" orientation="landscape" r:id="rId11"/>
      <headerFooter>
        <oddHeader xml:space="preserve">&amp;L농정원 행정정보시스템 구축&amp;RWBS(일정계획표)
</oddHeader>
        <oddFooter>&amp;C&amp;P/&amp;N</oddFooter>
      </headerFooter>
      <autoFilter ref="A2:V311" xr:uid="{00000000-0000-0000-0000-000000000000}"/>
    </customSheetView>
  </customSheetViews>
  <mergeCells count="15">
    <mergeCell ref="V1:V2"/>
    <mergeCell ref="A3:C3"/>
    <mergeCell ref="B1:B2"/>
    <mergeCell ref="A1:A2"/>
    <mergeCell ref="U1:U2"/>
    <mergeCell ref="C1:C2"/>
    <mergeCell ref="D1:D2"/>
    <mergeCell ref="E1:E2"/>
    <mergeCell ref="F1:F2"/>
    <mergeCell ref="G1:G2"/>
    <mergeCell ref="I1:M1"/>
    <mergeCell ref="N1:R1"/>
    <mergeCell ref="S1:S2"/>
    <mergeCell ref="T1:T2"/>
    <mergeCell ref="H1:H2"/>
  </mergeCells>
  <phoneticPr fontId="3" type="noConversion"/>
  <conditionalFormatting sqref="N278:N279 I278:I279 N115:N140 I115:I210 N145:N210 N6 J7:J10 I30:I32 I6:I10 J39:J40 I40:J70 J36 I284:I285 I287:J289">
    <cfRule type="expression" dxfId="10254" priority="122807">
      <formula>OR(WEEKDAY($I6)=1, WEEKDAY($I6)=7)</formula>
    </cfRule>
  </conditionalFormatting>
  <conditionalFormatting sqref="O278:O279 J278:J279 O115:O140 J115:J210 O145:O210 O6 J6:J10 J39:J70 J82:J89 J80 J36 J284:J285 J287:J289">
    <cfRule type="expression" dxfId="10253" priority="122808">
      <formula>OR(WEEKDAY($J6)=1, WEEKDAY($J6)=7)</formula>
    </cfRule>
  </conditionalFormatting>
  <conditionalFormatting sqref="U3 U291:U292 U5:U289">
    <cfRule type="expression" dxfId="10252" priority="122805">
      <formula>$U3="완료"</formula>
    </cfRule>
    <cfRule type="expression" dxfId="10251" priority="122806">
      <formula>$U3="지연"</formula>
    </cfRule>
  </conditionalFormatting>
  <conditionalFormatting sqref="A3 D3:H3 M3 A108:B112 F108:G112 A221:B223 G221:G223 D225 D276:E279 G277:G279 A225:B227 F227:H227 A275:B279 L278:L279 P221:P223 E207:J207 F225:H225 L207:L210 L225 V4 V221:V223 V225:V227 V278:V279 T3:V3 I278:J279 A207:B210 P225:P227 A146:B161 U207:V210 N134:P140 V36:V45 D148:G155 I148:J155 D156:J162 D208:J210 U146:V184 P141:P144 N145:P184 K102:K279 A29:B29 P29 D31:D32 F31:F32 A14:A20 C14:E20 V29 K29:L29 F33:G34 I32 C100:C279 C39:C67 K46:K71 H37:H68 A46:B70 A84:B89 T83:U89 F81:G89 C82:C89 D85:E89 J82:K89 C73:C75 V56:V99 E22:E27 C22:C23 H24 C7:E7 K11:K27 G7:H7 U5:V5 A5:B7 P5 K5:M5 A8:E10 G8:L10 F7:F10 U286:V289 K284:K285 A285:B286 D286:E286 T291:V292 K32:K35 A33:D34 L32:L34 L6:L10 L13:L20 K7:L7 P7:P10 D51:E55 G286:H286 I6:J7 N6:P6 G51:K55 I52:J61 D56:K70 K80:K99 L36:L70 P33:P34 P55:P70 N207:P210 N278:P279 I287:J288 P285 M6:M292 T6:V10 T11:U12 T13:V13 V33:V34 T55:U70 T134:V145 T285:V285 T275:U279 U10:U285 T5:T289">
    <cfRule type="expression" dxfId="4634" priority="122796">
      <formula>AND($E3="N", $D3 = 1)</formula>
    </cfRule>
    <cfRule type="expression" dxfId="4633" priority="122797">
      <formula>AND($E3="N", $D3 = 2)</formula>
    </cfRule>
    <cfRule type="expression" dxfId="4632" priority="122798">
      <formula>AND($E3="N", $D3 = 3)</formula>
    </cfRule>
    <cfRule type="expression" dxfId="4631" priority="122799">
      <formula>AND($E3="N", $D3 = 4)</formula>
    </cfRule>
    <cfRule type="expression" dxfId="4630" priority="122800">
      <formula>AND($E3="N", $D3 = 5)</formula>
    </cfRule>
    <cfRule type="expression" dxfId="4629" priority="122801">
      <formula>AND($E3="N", $D3 = 6)</formula>
    </cfRule>
    <cfRule type="expression" dxfId="4628" priority="122802">
      <formula>AND($E3="N", $D3 = 7)</formula>
    </cfRule>
    <cfRule type="expression" dxfId="4627" priority="122803">
      <formula>AND($E3="N", $D3 = 8)</formula>
    </cfRule>
    <cfRule type="expression" dxfId="4626" priority="122804">
      <formula>$E3="N"</formula>
    </cfRule>
  </conditionalFormatting>
  <conditionalFormatting sqref="K3">
    <cfRule type="expression" dxfId="10250" priority="68628">
      <formula>AND($E3="N", $D3 = 1)</formula>
    </cfRule>
    <cfRule type="expression" dxfId="10249" priority="68629">
      <formula>AND($E3="N", $D3 = 2)</formula>
    </cfRule>
    <cfRule type="expression" dxfId="10248" priority="68630">
      <formula>AND($E3="N", $D3 = 3)</formula>
    </cfRule>
    <cfRule type="expression" dxfId="10247" priority="68631">
      <formula>AND($E3="N", $D3 = 4)</formula>
    </cfRule>
    <cfRule type="expression" dxfId="10246" priority="68632">
      <formula>AND($E3="N", $D3 = 5)</formula>
    </cfRule>
    <cfRule type="expression" dxfId="10245" priority="68633">
      <formula>AND($E3="N", $D3 = 6)</formula>
    </cfRule>
    <cfRule type="expression" dxfId="10244" priority="68634">
      <formula>AND($E3="N", $D3 = 7)</formula>
    </cfRule>
    <cfRule type="expression" dxfId="10243" priority="68635">
      <formula>AND($E3="N", $D3 = 8)</formula>
    </cfRule>
    <cfRule type="expression" dxfId="10242" priority="68636">
      <formula>$E3="N"</formula>
    </cfRule>
  </conditionalFormatting>
  <conditionalFormatting sqref="L3">
    <cfRule type="expression" dxfId="10241" priority="64707">
      <formula>AND($E3="N", $D3 = 1)</formula>
    </cfRule>
    <cfRule type="expression" dxfId="10240" priority="64708">
      <formula>AND($E3="N", $D3 = 2)</formula>
    </cfRule>
    <cfRule type="expression" dxfId="10239" priority="64709">
      <formula>AND($E3="N", $D3 = 3)</formula>
    </cfRule>
    <cfRule type="expression" dxfId="10238" priority="64710">
      <formula>AND($E3="N", $D3 = 4)</formula>
    </cfRule>
    <cfRule type="expression" dxfId="10237" priority="64711">
      <formula>AND($E3="N", $D3 = 5)</formula>
    </cfRule>
    <cfRule type="expression" dxfId="10236" priority="64712">
      <formula>AND($E3="N", $D3 = 6)</formula>
    </cfRule>
    <cfRule type="expression" dxfId="10235" priority="64713">
      <formula>AND($E3="N", $D3 = 7)</formula>
    </cfRule>
    <cfRule type="expression" dxfId="10234" priority="64714">
      <formula>AND($E3="N", $D3 = 8)</formula>
    </cfRule>
    <cfRule type="expression" dxfId="10233" priority="64715">
      <formula>$E3="N"</formula>
    </cfRule>
  </conditionalFormatting>
  <conditionalFormatting sqref="L3">
    <cfRule type="expression" dxfId="10232" priority="64706">
      <formula>OR(WEEKDAY($J3)=1, WEEKDAY($J3)=7)</formula>
    </cfRule>
  </conditionalFormatting>
  <conditionalFormatting sqref="L3">
    <cfRule type="expression" dxfId="10231" priority="64697">
      <formula>AND($E3="N", $D3 = 1)</formula>
    </cfRule>
    <cfRule type="expression" dxfId="10230" priority="64698">
      <formula>AND($E3="N", $D3 = 2)</formula>
    </cfRule>
    <cfRule type="expression" dxfId="10229" priority="64699">
      <formula>AND($E3="N", $D3 = 3)</formula>
    </cfRule>
    <cfRule type="expression" dxfId="10228" priority="64700">
      <formula>AND($E3="N", $D3 = 4)</formula>
    </cfRule>
    <cfRule type="expression" dxfId="10227" priority="64701">
      <formula>AND($E3="N", $D3 = 5)</formula>
    </cfRule>
    <cfRule type="expression" dxfId="10226" priority="64702">
      <formula>AND($E3="N", $D3 = 6)</formula>
    </cfRule>
    <cfRule type="expression" dxfId="10225" priority="64703">
      <formula>AND($E3="N", $D3 = 7)</formula>
    </cfRule>
    <cfRule type="expression" dxfId="10224" priority="64704">
      <formula>AND($E3="N", $D3 = 8)</formula>
    </cfRule>
    <cfRule type="expression" dxfId="10223" priority="64705">
      <formula>$E3="N"</formula>
    </cfRule>
  </conditionalFormatting>
  <conditionalFormatting sqref="L3">
    <cfRule type="expression" dxfId="10222" priority="64696">
      <formula>OR(WEEKDAY($J3)=1, WEEKDAY($J3)=7)</formula>
    </cfRule>
  </conditionalFormatting>
  <conditionalFormatting sqref="L3">
    <cfRule type="expression" dxfId="10221" priority="64695">
      <formula>OR(WEEKDAY($I3)=1, WEEKDAY($I3)=7)</formula>
    </cfRule>
  </conditionalFormatting>
  <conditionalFormatting sqref="L3">
    <cfRule type="expression" dxfId="10220" priority="64694">
      <formula>OR(WEEKDAY($I3)=1, WEEKDAY($I3)=7)</formula>
    </cfRule>
  </conditionalFormatting>
  <conditionalFormatting sqref="P3">
    <cfRule type="expression" dxfId="10219" priority="48611">
      <formula>AND($E3="N", $D3 = 1)</formula>
    </cfRule>
    <cfRule type="expression" dxfId="10218" priority="48612">
      <formula>AND($E3="N", $D3 = 2)</formula>
    </cfRule>
    <cfRule type="expression" dxfId="10217" priority="48613">
      <formula>AND($E3="N", $D3 = 3)</formula>
    </cfRule>
    <cfRule type="expression" dxfId="10216" priority="48614">
      <formula>AND($E3="N", $D3 = 4)</formula>
    </cfRule>
    <cfRule type="expression" dxfId="10215" priority="48615">
      <formula>AND($E3="N", $D3 = 5)</formula>
    </cfRule>
    <cfRule type="expression" dxfId="10214" priority="48616">
      <formula>AND($E3="N", $D3 = 6)</formula>
    </cfRule>
    <cfRule type="expression" dxfId="10213" priority="48617">
      <formula>AND($E3="N", $D3 = 7)</formula>
    </cfRule>
    <cfRule type="expression" dxfId="10212" priority="48618">
      <formula>AND($E3="N", $D3 = 8)</formula>
    </cfRule>
    <cfRule type="expression" dxfId="10211" priority="48619">
      <formula>$E3="N"</formula>
    </cfRule>
  </conditionalFormatting>
  <conditionalFormatting sqref="V11:V12">
    <cfRule type="expression" dxfId="10210" priority="44126">
      <formula>AND($E11="N", $D11 = 1)</formula>
    </cfRule>
    <cfRule type="expression" dxfId="10209" priority="44127">
      <formula>AND($E11="N", $D11 = 2)</formula>
    </cfRule>
    <cfRule type="expression" dxfId="10208" priority="44128">
      <formula>AND($E11="N", $D11 = 3)</formula>
    </cfRule>
    <cfRule type="expression" dxfId="10207" priority="44129">
      <formula>AND($E11="N", $D11 = 4)</formula>
    </cfRule>
    <cfRule type="expression" dxfId="10206" priority="44130">
      <formula>AND($E11="N", $D11 = 5)</formula>
    </cfRule>
    <cfRule type="expression" dxfId="10205" priority="44131">
      <formula>AND($E11="N", $D11 = 6)</formula>
    </cfRule>
    <cfRule type="expression" dxfId="10204" priority="44132">
      <formula>AND($E11="N", $D11 = 7)</formula>
    </cfRule>
    <cfRule type="expression" dxfId="10203" priority="44133">
      <formula>AND($E11="N", $D11 = 8)</formula>
    </cfRule>
    <cfRule type="expression" dxfId="10202" priority="44134">
      <formula>$E11="N"</formula>
    </cfRule>
  </conditionalFormatting>
  <conditionalFormatting sqref="V14">
    <cfRule type="expression" dxfId="10201" priority="43598">
      <formula>AND($E14="N", $D14 = 1)</formula>
    </cfRule>
    <cfRule type="expression" dxfId="10200" priority="43599">
      <formula>AND($E14="N", $D14 = 2)</formula>
    </cfRule>
    <cfRule type="expression" dxfId="10199" priority="43600">
      <formula>AND($E14="N", $D14 = 3)</formula>
    </cfRule>
    <cfRule type="expression" dxfId="10198" priority="43601">
      <formula>AND($E14="N", $D14 = 4)</formula>
    </cfRule>
    <cfRule type="expression" dxfId="10197" priority="43602">
      <formula>AND($E14="N", $D14 = 5)</formula>
    </cfRule>
    <cfRule type="expression" dxfId="10196" priority="43603">
      <formula>AND($E14="N", $D14 = 6)</formula>
    </cfRule>
    <cfRule type="expression" dxfId="10195" priority="43604">
      <formula>AND($E14="N", $D14 = 7)</formula>
    </cfRule>
    <cfRule type="expression" dxfId="10194" priority="43605">
      <formula>AND($E14="N", $D14 = 8)</formula>
    </cfRule>
    <cfRule type="expression" dxfId="10193" priority="43606">
      <formula>$E14="N"</formula>
    </cfRule>
  </conditionalFormatting>
  <conditionalFormatting sqref="V15">
    <cfRule type="expression" dxfId="10192" priority="43585">
      <formula>AND($E15="N", $D15 = 1)</formula>
    </cfRule>
    <cfRule type="expression" dxfId="10191" priority="43586">
      <formula>AND($E15="N", $D15 = 2)</formula>
    </cfRule>
    <cfRule type="expression" dxfId="10190" priority="43587">
      <formula>AND($E15="N", $D15 = 3)</formula>
    </cfRule>
    <cfRule type="expression" dxfId="10189" priority="43588">
      <formula>AND($E15="N", $D15 = 4)</formula>
    </cfRule>
    <cfRule type="expression" dxfId="10188" priority="43589">
      <formula>AND($E15="N", $D15 = 5)</formula>
    </cfRule>
    <cfRule type="expression" dxfId="10187" priority="43590">
      <formula>AND($E15="N", $D15 = 6)</formula>
    </cfRule>
    <cfRule type="expression" dxfId="10186" priority="43591">
      <formula>AND($E15="N", $D15 = 7)</formula>
    </cfRule>
    <cfRule type="expression" dxfId="10185" priority="43592">
      <formula>AND($E15="N", $D15 = 8)</formula>
    </cfRule>
    <cfRule type="expression" dxfId="10184" priority="43593">
      <formula>$E15="N"</formula>
    </cfRule>
  </conditionalFormatting>
  <conditionalFormatting sqref="V16">
    <cfRule type="expression" dxfId="10183" priority="43572">
      <formula>AND($E16="N", $D16 = 1)</formula>
    </cfRule>
    <cfRule type="expression" dxfId="10182" priority="43573">
      <formula>AND($E16="N", $D16 = 2)</formula>
    </cfRule>
    <cfRule type="expression" dxfId="10181" priority="43574">
      <formula>AND($E16="N", $D16 = 3)</formula>
    </cfRule>
    <cfRule type="expression" dxfId="10180" priority="43575">
      <formula>AND($E16="N", $D16 = 4)</formula>
    </cfRule>
    <cfRule type="expression" dxfId="10179" priority="43576">
      <formula>AND($E16="N", $D16 = 5)</formula>
    </cfRule>
    <cfRule type="expression" dxfId="10178" priority="43577">
      <formula>AND($E16="N", $D16 = 6)</formula>
    </cfRule>
    <cfRule type="expression" dxfId="10177" priority="43578">
      <formula>AND($E16="N", $D16 = 7)</formula>
    </cfRule>
    <cfRule type="expression" dxfId="10176" priority="43579">
      <formula>AND($E16="N", $D16 = 8)</formula>
    </cfRule>
    <cfRule type="expression" dxfId="10175" priority="43580">
      <formula>$E16="N"</formula>
    </cfRule>
  </conditionalFormatting>
  <conditionalFormatting sqref="V17">
    <cfRule type="expression" dxfId="10174" priority="43559">
      <formula>AND($E17="N", $D17 = 1)</formula>
    </cfRule>
    <cfRule type="expression" dxfId="10173" priority="43560">
      <formula>AND($E17="N", $D17 = 2)</formula>
    </cfRule>
    <cfRule type="expression" dxfId="10172" priority="43561">
      <formula>AND($E17="N", $D17 = 3)</formula>
    </cfRule>
    <cfRule type="expression" dxfId="10171" priority="43562">
      <formula>AND($E17="N", $D17 = 4)</formula>
    </cfRule>
    <cfRule type="expression" dxfId="10170" priority="43563">
      <formula>AND($E17="N", $D17 = 5)</formula>
    </cfRule>
    <cfRule type="expression" dxfId="10169" priority="43564">
      <formula>AND($E17="N", $D17 = 6)</formula>
    </cfRule>
    <cfRule type="expression" dxfId="10168" priority="43565">
      <formula>AND($E17="N", $D17 = 7)</formula>
    </cfRule>
    <cfRule type="expression" dxfId="10167" priority="43566">
      <formula>AND($E17="N", $D17 = 8)</formula>
    </cfRule>
    <cfRule type="expression" dxfId="10166" priority="43567">
      <formula>$E17="N"</formula>
    </cfRule>
  </conditionalFormatting>
  <conditionalFormatting sqref="V18">
    <cfRule type="expression" dxfId="10165" priority="43546">
      <formula>AND($E18="N", $D18 = 1)</formula>
    </cfRule>
    <cfRule type="expression" dxfId="10164" priority="43547">
      <formula>AND($E18="N", $D18 = 2)</formula>
    </cfRule>
    <cfRule type="expression" dxfId="10163" priority="43548">
      <formula>AND($E18="N", $D18 = 3)</formula>
    </cfRule>
    <cfRule type="expression" dxfId="10162" priority="43549">
      <formula>AND($E18="N", $D18 = 4)</formula>
    </cfRule>
    <cfRule type="expression" dxfId="10161" priority="43550">
      <formula>AND($E18="N", $D18 = 5)</formula>
    </cfRule>
    <cfRule type="expression" dxfId="10160" priority="43551">
      <formula>AND($E18="N", $D18 = 6)</formula>
    </cfRule>
    <cfRule type="expression" dxfId="10159" priority="43552">
      <formula>AND($E18="N", $D18 = 7)</formula>
    </cfRule>
    <cfRule type="expression" dxfId="10158" priority="43553">
      <formula>AND($E18="N", $D18 = 8)</formula>
    </cfRule>
    <cfRule type="expression" dxfId="10157" priority="43554">
      <formula>$E18="N"</formula>
    </cfRule>
  </conditionalFormatting>
  <conditionalFormatting sqref="V19">
    <cfRule type="expression" dxfId="10156" priority="43533">
      <formula>AND($E19="N", $D19 = 1)</formula>
    </cfRule>
    <cfRule type="expression" dxfId="10155" priority="43534">
      <formula>AND($E19="N", $D19 = 2)</formula>
    </cfRule>
    <cfRule type="expression" dxfId="10154" priority="43535">
      <formula>AND($E19="N", $D19 = 3)</formula>
    </cfRule>
    <cfRule type="expression" dxfId="10153" priority="43536">
      <formula>AND($E19="N", $D19 = 4)</formula>
    </cfRule>
    <cfRule type="expression" dxfId="10152" priority="43537">
      <formula>AND($E19="N", $D19 = 5)</formula>
    </cfRule>
    <cfRule type="expression" dxfId="10151" priority="43538">
      <formula>AND($E19="N", $D19 = 6)</formula>
    </cfRule>
    <cfRule type="expression" dxfId="10150" priority="43539">
      <formula>AND($E19="N", $D19 = 7)</formula>
    </cfRule>
    <cfRule type="expression" dxfId="10149" priority="43540">
      <formula>AND($E19="N", $D19 = 8)</formula>
    </cfRule>
    <cfRule type="expression" dxfId="10148" priority="43541">
      <formula>$E19="N"</formula>
    </cfRule>
  </conditionalFormatting>
  <conditionalFormatting sqref="V20">
    <cfRule type="expression" dxfId="10147" priority="43520">
      <formula>AND($E20="N", $D20 = 1)</formula>
    </cfRule>
    <cfRule type="expression" dxfId="10146" priority="43521">
      <formula>AND($E20="N", $D20 = 2)</formula>
    </cfRule>
    <cfRule type="expression" dxfId="10145" priority="43522">
      <formula>AND($E20="N", $D20 = 3)</formula>
    </cfRule>
    <cfRule type="expression" dxfId="10144" priority="43523">
      <formula>AND($E20="N", $D20 = 4)</formula>
    </cfRule>
    <cfRule type="expression" dxfId="10143" priority="43524">
      <formula>AND($E20="N", $D20 = 5)</formula>
    </cfRule>
    <cfRule type="expression" dxfId="10142" priority="43525">
      <formula>AND($E20="N", $D20 = 6)</formula>
    </cfRule>
    <cfRule type="expression" dxfId="10141" priority="43526">
      <formula>AND($E20="N", $D20 = 7)</formula>
    </cfRule>
    <cfRule type="expression" dxfId="10140" priority="43527">
      <formula>AND($E20="N", $D20 = 8)</formula>
    </cfRule>
    <cfRule type="expression" dxfId="10139" priority="43528">
      <formula>$E20="N"</formula>
    </cfRule>
  </conditionalFormatting>
  <conditionalFormatting sqref="S28:V29">
    <cfRule type="expression" dxfId="10138" priority="42746">
      <formula>AND($E28="N", $D28 = 1)</formula>
    </cfRule>
    <cfRule type="expression" dxfId="10137" priority="42747">
      <formula>AND($E28="N", $D28 = 2)</formula>
    </cfRule>
    <cfRule type="expression" dxfId="10136" priority="42748">
      <formula>AND($E28="N", $D28 = 3)</formula>
    </cfRule>
    <cfRule type="expression" dxfId="10135" priority="42749">
      <formula>AND($E28="N", $D28 = 4)</formula>
    </cfRule>
    <cfRule type="expression" dxfId="10134" priority="42750">
      <formula>AND($E28="N", $D28 = 5)</formula>
    </cfRule>
    <cfRule type="expression" dxfId="10133" priority="42751">
      <formula>AND($E28="N", $D28 = 6)</formula>
    </cfRule>
    <cfRule type="expression" dxfId="10132" priority="42752">
      <formula>AND($E28="N", $D28 = 7)</formula>
    </cfRule>
    <cfRule type="expression" dxfId="10131" priority="42753">
      <formula>AND($E28="N", $D28 = 8)</formula>
    </cfRule>
    <cfRule type="expression" dxfId="10130" priority="42754">
      <formula>$E28="N"</formula>
    </cfRule>
  </conditionalFormatting>
  <conditionalFormatting sqref="V100:V101">
    <cfRule type="expression" dxfId="10129" priority="40938">
      <formula>AND($E100="N", $D100 = 1)</formula>
    </cfRule>
    <cfRule type="expression" dxfId="10128" priority="40939">
      <formula>AND($E100="N", $D100 = 2)</formula>
    </cfRule>
    <cfRule type="expression" dxfId="10127" priority="40940">
      <formula>AND($E100="N", $D100 = 3)</formula>
    </cfRule>
    <cfRule type="expression" dxfId="10126" priority="40941">
      <formula>AND($E100="N", $D100 = 4)</formula>
    </cfRule>
    <cfRule type="expression" dxfId="10125" priority="40942">
      <formula>AND($E100="N", $D100 = 5)</formula>
    </cfRule>
    <cfRule type="expression" dxfId="10124" priority="40943">
      <formula>AND($E100="N", $D100 = 6)</formula>
    </cfRule>
    <cfRule type="expression" dxfId="10123" priority="40944">
      <formula>AND($E100="N", $D100 = 7)</formula>
    </cfRule>
    <cfRule type="expression" dxfId="10122" priority="40945">
      <formula>AND($E100="N", $D100 = 8)</formula>
    </cfRule>
    <cfRule type="expression" dxfId="10121" priority="40946">
      <formula>$E100="N"</formula>
    </cfRule>
  </conditionalFormatting>
  <conditionalFormatting sqref="A105:B107">
    <cfRule type="expression" dxfId="10120" priority="40751">
      <formula>AND($E105="N", $D105 = 1)</formula>
    </cfRule>
    <cfRule type="expression" dxfId="10119" priority="40752">
      <formula>AND($E105="N", $D105 = 2)</formula>
    </cfRule>
    <cfRule type="expression" dxfId="10118" priority="40753">
      <formula>AND($E105="N", $D105 = 3)</formula>
    </cfRule>
    <cfRule type="expression" dxfId="10117" priority="40754">
      <formula>AND($E105="N", $D105 = 4)</formula>
    </cfRule>
    <cfRule type="expression" dxfId="10116" priority="40755">
      <formula>AND($E105="N", $D105 = 5)</formula>
    </cfRule>
    <cfRule type="expression" dxfId="10115" priority="40756">
      <formula>AND($E105="N", $D105 = 6)</formula>
    </cfRule>
    <cfRule type="expression" dxfId="10114" priority="40757">
      <formula>AND($E105="N", $D105 = 7)</formula>
    </cfRule>
    <cfRule type="expression" dxfId="10113" priority="40758">
      <formula>AND($E105="N", $D105 = 8)</formula>
    </cfRule>
    <cfRule type="expression" dxfId="10112" priority="40759">
      <formula>$E105="N"</formula>
    </cfRule>
  </conditionalFormatting>
  <conditionalFormatting sqref="F105:G107">
    <cfRule type="expression" dxfId="10111" priority="40722">
      <formula>AND($E105="N", $D105 = 1)</formula>
    </cfRule>
    <cfRule type="expression" dxfId="10110" priority="40723">
      <formula>AND($E105="N", $D105 = 2)</formula>
    </cfRule>
    <cfRule type="expression" dxfId="10109" priority="40724">
      <formula>AND($E105="N", $D105 = 3)</formula>
    </cfRule>
    <cfRule type="expression" dxfId="10108" priority="40725">
      <formula>AND($E105="N", $D105 = 4)</formula>
    </cfRule>
    <cfRule type="expression" dxfId="10107" priority="40726">
      <formula>AND($E105="N", $D105 = 5)</formula>
    </cfRule>
    <cfRule type="expression" dxfId="10106" priority="40727">
      <formula>AND($E105="N", $D105 = 6)</formula>
    </cfRule>
    <cfRule type="expression" dxfId="10105" priority="40728">
      <formula>AND($E105="N", $D105 = 7)</formula>
    </cfRule>
    <cfRule type="expression" dxfId="10104" priority="40729">
      <formula>AND($E105="N", $D105 = 8)</formula>
    </cfRule>
    <cfRule type="expression" dxfId="10103" priority="40730">
      <formula>$E105="N"</formula>
    </cfRule>
  </conditionalFormatting>
  <conditionalFormatting sqref="A102:B104">
    <cfRule type="expression" dxfId="10102" priority="40691">
      <formula>AND($E102="N", $D102 = 1)</formula>
    </cfRule>
    <cfRule type="expression" dxfId="10101" priority="40692">
      <formula>AND($E102="N", $D102 = 2)</formula>
    </cfRule>
    <cfRule type="expression" dxfId="10100" priority="40693">
      <formula>AND($E102="N", $D102 = 3)</formula>
    </cfRule>
    <cfRule type="expression" dxfId="10099" priority="40694">
      <formula>AND($E102="N", $D102 = 4)</formula>
    </cfRule>
    <cfRule type="expression" dxfId="10098" priority="40695">
      <formula>AND($E102="N", $D102 = 5)</formula>
    </cfRule>
    <cfRule type="expression" dxfId="10097" priority="40696">
      <formula>AND($E102="N", $D102 = 6)</formula>
    </cfRule>
    <cfRule type="expression" dxfId="10096" priority="40697">
      <formula>AND($E102="N", $D102 = 7)</formula>
    </cfRule>
    <cfRule type="expression" dxfId="10095" priority="40698">
      <formula>AND($E102="N", $D102 = 8)</formula>
    </cfRule>
    <cfRule type="expression" dxfId="10094" priority="40699">
      <formula>$E102="N"</formula>
    </cfRule>
  </conditionalFormatting>
  <conditionalFormatting sqref="F102:G104">
    <cfRule type="expression" dxfId="10093" priority="40662">
      <formula>AND($E102="N", $D102 = 1)</formula>
    </cfRule>
    <cfRule type="expression" dxfId="10092" priority="40663">
      <formula>AND($E102="N", $D102 = 2)</formula>
    </cfRule>
    <cfRule type="expression" dxfId="10091" priority="40664">
      <formula>AND($E102="N", $D102 = 3)</formula>
    </cfRule>
    <cfRule type="expression" dxfId="10090" priority="40665">
      <formula>AND($E102="N", $D102 = 4)</formula>
    </cfRule>
    <cfRule type="expression" dxfId="10089" priority="40666">
      <formula>AND($E102="N", $D102 = 5)</formula>
    </cfRule>
    <cfRule type="expression" dxfId="10088" priority="40667">
      <formula>AND($E102="N", $D102 = 6)</formula>
    </cfRule>
    <cfRule type="expression" dxfId="10087" priority="40668">
      <formula>AND($E102="N", $D102 = 7)</formula>
    </cfRule>
    <cfRule type="expression" dxfId="10086" priority="40669">
      <formula>AND($E102="N", $D102 = 8)</formula>
    </cfRule>
    <cfRule type="expression" dxfId="10085" priority="40670">
      <formula>$E102="N"</formula>
    </cfRule>
  </conditionalFormatting>
  <conditionalFormatting sqref="V25">
    <cfRule type="expression" dxfId="10084" priority="36115">
      <formula>AND($E25="N", $D25 = 1)</formula>
    </cfRule>
    <cfRule type="expression" dxfId="10083" priority="36116">
      <formula>AND($E25="N", $D25 = 2)</formula>
    </cfRule>
    <cfRule type="expression" dxfId="10082" priority="36117">
      <formula>AND($E25="N", $D25 = 3)</formula>
    </cfRule>
    <cfRule type="expression" dxfId="10081" priority="36118">
      <formula>AND($E25="N", $D25 = 4)</formula>
    </cfRule>
    <cfRule type="expression" dxfId="10080" priority="36119">
      <formula>AND($E25="N", $D25 = 5)</formula>
    </cfRule>
    <cfRule type="expression" dxfId="10079" priority="36120">
      <formula>AND($E25="N", $D25 = 6)</formula>
    </cfRule>
    <cfRule type="expression" dxfId="10078" priority="36121">
      <formula>AND($E25="N", $D25 = 7)</formula>
    </cfRule>
    <cfRule type="expression" dxfId="10077" priority="36122">
      <formula>AND($E25="N", $D25 = 8)</formula>
    </cfRule>
    <cfRule type="expression" dxfId="10076" priority="36123">
      <formula>$E25="N"</formula>
    </cfRule>
  </conditionalFormatting>
  <conditionalFormatting sqref="V26">
    <cfRule type="expression" dxfId="10075" priority="36102">
      <formula>AND($E26="N", $D26 = 1)</formula>
    </cfRule>
    <cfRule type="expression" dxfId="10074" priority="36103">
      <formula>AND($E26="N", $D26 = 2)</formula>
    </cfRule>
    <cfRule type="expression" dxfId="10073" priority="36104">
      <formula>AND($E26="N", $D26 = 3)</formula>
    </cfRule>
    <cfRule type="expression" dxfId="10072" priority="36105">
      <formula>AND($E26="N", $D26 = 4)</formula>
    </cfRule>
    <cfRule type="expression" dxfId="10071" priority="36106">
      <formula>AND($E26="N", $D26 = 5)</formula>
    </cfRule>
    <cfRule type="expression" dxfId="10070" priority="36107">
      <formula>AND($E26="N", $D26 = 6)</formula>
    </cfRule>
    <cfRule type="expression" dxfId="10069" priority="36108">
      <formula>AND($E26="N", $D26 = 7)</formula>
    </cfRule>
    <cfRule type="expression" dxfId="10068" priority="36109">
      <formula>AND($E26="N", $D26 = 8)</formula>
    </cfRule>
    <cfRule type="expression" dxfId="10067" priority="36110">
      <formula>$E26="N"</formula>
    </cfRule>
  </conditionalFormatting>
  <conditionalFormatting sqref="V27">
    <cfRule type="expression" dxfId="10066" priority="36076">
      <formula>AND($E27="N", $D27 = 1)</formula>
    </cfRule>
    <cfRule type="expression" dxfId="10065" priority="36077">
      <formula>AND($E27="N", $D27 = 2)</formula>
    </cfRule>
    <cfRule type="expression" dxfId="10064" priority="36078">
      <formula>AND($E27="N", $D27 = 3)</formula>
    </cfRule>
    <cfRule type="expression" dxfId="10063" priority="36079">
      <formula>AND($E27="N", $D27 = 4)</formula>
    </cfRule>
    <cfRule type="expression" dxfId="10062" priority="36080">
      <formula>AND($E27="N", $D27 = 5)</formula>
    </cfRule>
    <cfRule type="expression" dxfId="10061" priority="36081">
      <formula>AND($E27="N", $D27 = 6)</formula>
    </cfRule>
    <cfRule type="expression" dxfId="10060" priority="36082">
      <formula>AND($E27="N", $D27 = 7)</formula>
    </cfRule>
    <cfRule type="expression" dxfId="10059" priority="36083">
      <formula>AND($E27="N", $D27 = 8)</formula>
    </cfRule>
    <cfRule type="expression" dxfId="10058" priority="36084">
      <formula>$E27="N"</formula>
    </cfRule>
  </conditionalFormatting>
  <conditionalFormatting sqref="V21:V22">
    <cfRule type="expression" dxfId="10057" priority="35867">
      <formula>AND($E21="N", $D21 = 1)</formula>
    </cfRule>
    <cfRule type="expression" dxfId="10056" priority="35868">
      <formula>AND($E21="N", $D21 = 2)</formula>
    </cfRule>
    <cfRule type="expression" dxfId="10055" priority="35869">
      <formula>AND($E21="N", $D21 = 3)</formula>
    </cfRule>
    <cfRule type="expression" dxfId="10054" priority="35870">
      <formula>AND($E21="N", $D21 = 4)</formula>
    </cfRule>
    <cfRule type="expression" dxfId="10053" priority="35871">
      <formula>AND($E21="N", $D21 = 5)</formula>
    </cfRule>
    <cfRule type="expression" dxfId="10052" priority="35872">
      <formula>AND($E21="N", $D21 = 6)</formula>
    </cfRule>
    <cfRule type="expression" dxfId="10051" priority="35873">
      <formula>AND($E21="N", $D21 = 7)</formula>
    </cfRule>
    <cfRule type="expression" dxfId="10050" priority="35874">
      <formula>AND($E21="N", $D21 = 8)</formula>
    </cfRule>
    <cfRule type="expression" dxfId="10049" priority="35875">
      <formula>$E21="N"</formula>
    </cfRule>
  </conditionalFormatting>
  <conditionalFormatting sqref="V23">
    <cfRule type="expression" dxfId="10048" priority="35774">
      <formula>AND($E23="N", $D23 = 1)</formula>
    </cfRule>
    <cfRule type="expression" dxfId="10047" priority="35775">
      <formula>AND($E23="N", $D23 = 2)</formula>
    </cfRule>
    <cfRule type="expression" dxfId="10046" priority="35776">
      <formula>AND($E23="N", $D23 = 3)</formula>
    </cfRule>
    <cfRule type="expression" dxfId="10045" priority="35777">
      <formula>AND($E23="N", $D23 = 4)</formula>
    </cfRule>
    <cfRule type="expression" dxfId="10044" priority="35778">
      <formula>AND($E23="N", $D23 = 5)</formula>
    </cfRule>
    <cfRule type="expression" dxfId="10043" priority="35779">
      <formula>AND($E23="N", $D23 = 6)</formula>
    </cfRule>
    <cfRule type="expression" dxfId="10042" priority="35780">
      <formula>AND($E23="N", $D23 = 7)</formula>
    </cfRule>
    <cfRule type="expression" dxfId="10041" priority="35781">
      <formula>AND($E23="N", $D23 = 8)</formula>
    </cfRule>
    <cfRule type="expression" dxfId="10040" priority="35782">
      <formula>$E23="N"</formula>
    </cfRule>
  </conditionalFormatting>
  <conditionalFormatting sqref="V24">
    <cfRule type="expression" dxfId="10039" priority="35761">
      <formula>AND($E24="N", $D24 = 1)</formula>
    </cfRule>
    <cfRule type="expression" dxfId="10038" priority="35762">
      <formula>AND($E24="N", $D24 = 2)</formula>
    </cfRule>
    <cfRule type="expression" dxfId="10037" priority="35763">
      <formula>AND($E24="N", $D24 = 3)</formula>
    </cfRule>
    <cfRule type="expression" dxfId="10036" priority="35764">
      <formula>AND($E24="N", $D24 = 4)</formula>
    </cfRule>
    <cfRule type="expression" dxfId="10035" priority="35765">
      <formula>AND($E24="N", $D24 = 5)</formula>
    </cfRule>
    <cfRule type="expression" dxfId="10034" priority="35766">
      <formula>AND($E24="N", $D24 = 6)</formula>
    </cfRule>
    <cfRule type="expression" dxfId="10033" priority="35767">
      <formula>AND($E24="N", $D24 = 7)</formula>
    </cfRule>
    <cfRule type="expression" dxfId="10032" priority="35768">
      <formula>AND($E24="N", $D24 = 8)</formula>
    </cfRule>
    <cfRule type="expression" dxfId="10031" priority="35769">
      <formula>$E24="N"</formula>
    </cfRule>
  </conditionalFormatting>
  <conditionalFormatting sqref="D207">
    <cfRule type="expression" dxfId="10030" priority="34306">
      <formula>AND($E207="N", $D207 = 1)</formula>
    </cfRule>
    <cfRule type="expression" dxfId="10029" priority="34307">
      <formula>AND($E207="N", $D207 = 2)</formula>
    </cfRule>
    <cfRule type="expression" dxfId="10028" priority="34308">
      <formula>AND($E207="N", $D207 = 3)</formula>
    </cfRule>
    <cfRule type="expression" dxfId="10027" priority="34309">
      <formula>AND($E207="N", $D207 = 4)</formula>
    </cfRule>
    <cfRule type="expression" dxfId="10026" priority="34310">
      <formula>AND($E207="N", $D207 = 5)</formula>
    </cfRule>
    <cfRule type="expression" dxfId="10025" priority="34311">
      <formula>AND($E207="N", $D207 = 6)</formula>
    </cfRule>
    <cfRule type="expression" dxfId="10024" priority="34312">
      <formula>AND($E207="N", $D207 = 7)</formula>
    </cfRule>
    <cfRule type="expression" dxfId="10023" priority="34313">
      <formula>AND($E207="N", $D207 = 8)</formula>
    </cfRule>
    <cfRule type="expression" dxfId="10022" priority="34314">
      <formula>$E207="N"</formula>
    </cfRule>
  </conditionalFormatting>
  <conditionalFormatting sqref="I277:J277 L277 V277 N277:P277">
    <cfRule type="expression" dxfId="10021" priority="29596">
      <formula>AND($E277="N", $D277 = 1)</formula>
    </cfRule>
    <cfRule type="expression" dxfId="10020" priority="29597">
      <formula>AND($E277="N", $D277 = 2)</formula>
    </cfRule>
    <cfRule type="expression" dxfId="10019" priority="29598">
      <formula>AND($E277="N", $D277 = 3)</formula>
    </cfRule>
    <cfRule type="expression" dxfId="10018" priority="29599">
      <formula>AND($E277="N", $D277 = 4)</formula>
    </cfRule>
    <cfRule type="expression" dxfId="10017" priority="29600">
      <formula>AND($E277="N", $D277 = 5)</formula>
    </cfRule>
    <cfRule type="expression" dxfId="10016" priority="29601">
      <formula>AND($E277="N", $D277 = 6)</formula>
    </cfRule>
    <cfRule type="expression" dxfId="10015" priority="29602">
      <formula>AND($E277="N", $D277 = 7)</formula>
    </cfRule>
    <cfRule type="expression" dxfId="10014" priority="29603">
      <formula>AND($E277="N", $D277 = 8)</formula>
    </cfRule>
    <cfRule type="expression" dxfId="10013" priority="29604">
      <formula>$E277="N"</formula>
    </cfRule>
  </conditionalFormatting>
  <conditionalFormatting sqref="E102:E112">
    <cfRule type="expression" dxfId="10012" priority="33137">
      <formula>AND($E102="N", $D102 = 1)</formula>
    </cfRule>
    <cfRule type="expression" dxfId="10011" priority="33138">
      <formula>AND($E102="N", $D102 = 2)</formula>
    </cfRule>
    <cfRule type="expression" dxfId="10010" priority="33139">
      <formula>AND($E102="N", $D102 = 3)</formula>
    </cfRule>
    <cfRule type="expression" dxfId="10009" priority="33140">
      <formula>AND($E102="N", $D102 = 4)</formula>
    </cfRule>
    <cfRule type="expression" dxfId="10008" priority="33141">
      <formula>AND($E102="N", $D102 = 5)</formula>
    </cfRule>
    <cfRule type="expression" dxfId="10007" priority="33142">
      <formula>AND($E102="N", $D102 = 6)</formula>
    </cfRule>
    <cfRule type="expression" dxfId="10006" priority="33143">
      <formula>AND($E102="N", $D102 = 7)</formula>
    </cfRule>
    <cfRule type="expression" dxfId="10005" priority="33144">
      <formula>AND($E102="N", $D102 = 8)</formula>
    </cfRule>
    <cfRule type="expression" dxfId="10004" priority="33145">
      <formula>$E102="N"</formula>
    </cfRule>
  </conditionalFormatting>
  <conditionalFormatting sqref="U102:U112">
    <cfRule type="expression" dxfId="10003" priority="33135">
      <formula>$U102="완료"</formula>
    </cfRule>
    <cfRule type="expression" dxfId="10002" priority="33136">
      <formula>$U102="지연"</formula>
    </cfRule>
  </conditionalFormatting>
  <conditionalFormatting sqref="P102:P112 L102:L112 T102:V112">
    <cfRule type="expression" dxfId="10001" priority="33126">
      <formula>AND($E102="N", $D102 = 1)</formula>
    </cfRule>
    <cfRule type="expression" dxfId="10000" priority="33127">
      <formula>AND($E102="N", $D102 = 2)</formula>
    </cfRule>
    <cfRule type="expression" dxfId="9999" priority="33128">
      <formula>AND($E102="N", $D102 = 3)</formula>
    </cfRule>
    <cfRule type="expression" dxfId="9998" priority="33129">
      <formula>AND($E102="N", $D102 = 4)</formula>
    </cfRule>
    <cfRule type="expression" dxfId="9997" priority="33130">
      <formula>AND($E102="N", $D102 = 5)</formula>
    </cfRule>
    <cfRule type="expression" dxfId="9996" priority="33131">
      <formula>AND($E102="N", $D102 = 6)</formula>
    </cfRule>
    <cfRule type="expression" dxfId="9995" priority="33132">
      <formula>AND($E102="N", $D102 = 7)</formula>
    </cfRule>
    <cfRule type="expression" dxfId="9994" priority="33133">
      <formula>AND($E102="N", $D102 = 8)</formula>
    </cfRule>
    <cfRule type="expression" dxfId="9993" priority="33134">
      <formula>$E102="N"</formula>
    </cfRule>
  </conditionalFormatting>
  <conditionalFormatting sqref="P275:P276 V275:V276 L275:L276 N276:O276 G276 I276:J276">
    <cfRule type="expression" dxfId="9992" priority="29685">
      <formula>AND($E275="N", $D275 = 1)</formula>
    </cfRule>
    <cfRule type="expression" dxfId="9991" priority="29686">
      <formula>AND($E275="N", $D275 = 2)</formula>
    </cfRule>
    <cfRule type="expression" dxfId="9990" priority="29687">
      <formula>AND($E275="N", $D275 = 3)</formula>
    </cfRule>
    <cfRule type="expression" dxfId="9989" priority="29688">
      <formula>AND($E275="N", $D275 = 4)</formula>
    </cfRule>
    <cfRule type="expression" dxfId="9988" priority="29689">
      <formula>AND($E275="N", $D275 = 5)</formula>
    </cfRule>
    <cfRule type="expression" dxfId="9987" priority="29690">
      <formula>AND($E275="N", $D275 = 6)</formula>
    </cfRule>
    <cfRule type="expression" dxfId="9986" priority="29691">
      <formula>AND($E275="N", $D275 = 7)</formula>
    </cfRule>
    <cfRule type="expression" dxfId="9985" priority="29692">
      <formula>AND($E275="N", $D275 = 8)</formula>
    </cfRule>
    <cfRule type="expression" dxfId="9984" priority="29693">
      <formula>$E275="N"</formula>
    </cfRule>
  </conditionalFormatting>
  <conditionalFormatting sqref="E275">
    <cfRule type="expression" dxfId="9983" priority="29676">
      <formula>AND($E275="N", $D275 = 1)</formula>
    </cfRule>
    <cfRule type="expression" dxfId="9982" priority="29677">
      <formula>AND($E275="N", $D275 = 2)</formula>
    </cfRule>
    <cfRule type="expression" dxfId="9981" priority="29678">
      <formula>AND($E275="N", $D275 = 3)</formula>
    </cfRule>
    <cfRule type="expression" dxfId="9980" priority="29679">
      <formula>AND($E275="N", $D275 = 4)</formula>
    </cfRule>
    <cfRule type="expression" dxfId="9979" priority="29680">
      <formula>AND($E275="N", $D275 = 5)</formula>
    </cfRule>
    <cfRule type="expression" dxfId="9978" priority="29681">
      <formula>AND($E275="N", $D275 = 6)</formula>
    </cfRule>
    <cfRule type="expression" dxfId="9977" priority="29682">
      <formula>AND($E275="N", $D275 = 7)</formula>
    </cfRule>
    <cfRule type="expression" dxfId="9976" priority="29683">
      <formula>AND($E275="N", $D275 = 8)</formula>
    </cfRule>
    <cfRule type="expression" dxfId="9975" priority="29684">
      <formula>$E275="N"</formula>
    </cfRule>
  </conditionalFormatting>
  <conditionalFormatting sqref="I275">
    <cfRule type="expression" dxfId="9974" priority="29675">
      <formula>OR(WEEKDAY($I275)=1, WEEKDAY($I275)=7)</formula>
    </cfRule>
  </conditionalFormatting>
  <conditionalFormatting sqref="J275">
    <cfRule type="expression" dxfId="9973" priority="29674">
      <formula>OR(WEEKDAY($J275)=1, WEEKDAY($J275)=7)</formula>
    </cfRule>
  </conditionalFormatting>
  <conditionalFormatting sqref="I275:J275">
    <cfRule type="expression" dxfId="9972" priority="29665">
      <formula>AND($E275="N", $D275 = 1)</formula>
    </cfRule>
    <cfRule type="expression" dxfId="9971" priority="29666">
      <formula>AND($E275="N", $D275 = 2)</formula>
    </cfRule>
    <cfRule type="expression" dxfId="9970" priority="29667">
      <formula>AND($E275="N", $D275 = 3)</formula>
    </cfRule>
    <cfRule type="expression" dxfId="9969" priority="29668">
      <formula>AND($E275="N", $D275 = 4)</formula>
    </cfRule>
    <cfRule type="expression" dxfId="9968" priority="29669">
      <formula>AND($E275="N", $D275 = 5)</formula>
    </cfRule>
    <cfRule type="expression" dxfId="9967" priority="29670">
      <formula>AND($E275="N", $D275 = 6)</formula>
    </cfRule>
    <cfRule type="expression" dxfId="9966" priority="29671">
      <formula>AND($E275="N", $D275 = 7)</formula>
    </cfRule>
    <cfRule type="expression" dxfId="9965" priority="29672">
      <formula>AND($E275="N", $D275 = 8)</formula>
    </cfRule>
    <cfRule type="expression" dxfId="9964" priority="29673">
      <formula>$E275="N"</formula>
    </cfRule>
  </conditionalFormatting>
  <conditionalFormatting sqref="A220:B220 P220 V220">
    <cfRule type="expression" dxfId="9963" priority="32496">
      <formula>AND($E220="N", $D220 = 1)</formula>
    </cfRule>
    <cfRule type="expression" dxfId="9962" priority="32497">
      <formula>AND($E220="N", $D220 = 2)</formula>
    </cfRule>
    <cfRule type="expression" dxfId="9961" priority="32498">
      <formula>AND($E220="N", $D220 = 3)</formula>
    </cfRule>
    <cfRule type="expression" dxfId="9960" priority="32499">
      <formula>AND($E220="N", $D220 = 4)</formula>
    </cfRule>
    <cfRule type="expression" dxfId="9959" priority="32500">
      <formula>AND($E220="N", $D220 = 5)</formula>
    </cfRule>
    <cfRule type="expression" dxfId="9958" priority="32501">
      <formula>AND($E220="N", $D220 = 6)</formula>
    </cfRule>
    <cfRule type="expression" dxfId="9957" priority="32502">
      <formula>AND($E220="N", $D220 = 7)</formula>
    </cfRule>
    <cfRule type="expression" dxfId="9956" priority="32503">
      <formula>AND($E220="N", $D220 = 8)</formula>
    </cfRule>
    <cfRule type="expression" dxfId="9955" priority="32504">
      <formula>$E220="N"</formula>
    </cfRule>
  </conditionalFormatting>
  <conditionalFormatting sqref="G220">
    <cfRule type="expression" dxfId="9954" priority="32467">
      <formula>AND($E220="N", $D220 = 1)</formula>
    </cfRule>
    <cfRule type="expression" dxfId="9953" priority="32468">
      <formula>AND($E220="N", $D220 = 2)</formula>
    </cfRule>
    <cfRule type="expression" dxfId="9952" priority="32469">
      <formula>AND($E220="N", $D220 = 3)</formula>
    </cfRule>
    <cfRule type="expression" dxfId="9951" priority="32470">
      <formula>AND($E220="N", $D220 = 4)</formula>
    </cfRule>
    <cfRule type="expression" dxfId="9950" priority="32471">
      <formula>AND($E220="N", $D220 = 5)</formula>
    </cfRule>
    <cfRule type="expression" dxfId="9949" priority="32472">
      <formula>AND($E220="N", $D220 = 6)</formula>
    </cfRule>
    <cfRule type="expression" dxfId="9948" priority="32473">
      <formula>AND($E220="N", $D220 = 7)</formula>
    </cfRule>
    <cfRule type="expression" dxfId="9947" priority="32474">
      <formula>AND($E220="N", $D220 = 8)</formula>
    </cfRule>
    <cfRule type="expression" dxfId="9946" priority="32475">
      <formula>$E220="N"</formula>
    </cfRule>
  </conditionalFormatting>
  <conditionalFormatting sqref="U211:U215">
    <cfRule type="expression" dxfId="9945" priority="32445">
      <formula>$U211="완료"</formula>
    </cfRule>
    <cfRule type="expression" dxfId="9944" priority="32446">
      <formula>$U211="지연"</formula>
    </cfRule>
  </conditionalFormatting>
  <conditionalFormatting sqref="A211:B215 P211:P215 E212:E215 L211:L215 T211:V215">
    <cfRule type="expression" dxfId="9943" priority="32436">
      <formula>AND($E211="N", $D211 = 1)</formula>
    </cfRule>
    <cfRule type="expression" dxfId="9942" priority="32437">
      <formula>AND($E211="N", $D211 = 2)</formula>
    </cfRule>
    <cfRule type="expression" dxfId="9941" priority="32438">
      <formula>AND($E211="N", $D211 = 3)</formula>
    </cfRule>
    <cfRule type="expression" dxfId="9940" priority="32439">
      <formula>AND($E211="N", $D211 = 4)</formula>
    </cfRule>
    <cfRule type="expression" dxfId="9939" priority="32440">
      <formula>AND($E211="N", $D211 = 5)</formula>
    </cfRule>
    <cfRule type="expression" dxfId="9938" priority="32441">
      <formula>AND($E211="N", $D211 = 6)</formula>
    </cfRule>
    <cfRule type="expression" dxfId="9937" priority="32442">
      <formula>AND($E211="N", $D211 = 7)</formula>
    </cfRule>
    <cfRule type="expression" dxfId="9936" priority="32443">
      <formula>AND($E211="N", $D211 = 8)</formula>
    </cfRule>
    <cfRule type="expression" dxfId="9935" priority="32444">
      <formula>$E211="N"</formula>
    </cfRule>
  </conditionalFormatting>
  <conditionalFormatting sqref="E211">
    <cfRule type="expression" dxfId="9934" priority="32427">
      <formula>AND($E211="N", $D211 = 1)</formula>
    </cfRule>
    <cfRule type="expression" dxfId="9933" priority="32428">
      <formula>AND($E211="N", $D211 = 2)</formula>
    </cfRule>
    <cfRule type="expression" dxfId="9932" priority="32429">
      <formula>AND($E211="N", $D211 = 3)</formula>
    </cfRule>
    <cfRule type="expression" dxfId="9931" priority="32430">
      <formula>AND($E211="N", $D211 = 4)</formula>
    </cfRule>
    <cfRule type="expression" dxfId="9930" priority="32431">
      <formula>AND($E211="N", $D211 = 5)</formula>
    </cfRule>
    <cfRule type="expression" dxfId="9929" priority="32432">
      <formula>AND($E211="N", $D211 = 6)</formula>
    </cfRule>
    <cfRule type="expression" dxfId="9928" priority="32433">
      <formula>AND($E211="N", $D211 = 7)</formula>
    </cfRule>
    <cfRule type="expression" dxfId="9927" priority="32434">
      <formula>AND($E211="N", $D211 = 8)</formula>
    </cfRule>
    <cfRule type="expression" dxfId="9926" priority="32435">
      <formula>$E211="N"</formula>
    </cfRule>
  </conditionalFormatting>
  <conditionalFormatting sqref="I211">
    <cfRule type="expression" dxfId="9925" priority="32426">
      <formula>OR(WEEKDAY($I211)=1, WEEKDAY($I211)=7)</formula>
    </cfRule>
  </conditionalFormatting>
  <conditionalFormatting sqref="J211">
    <cfRule type="expression" dxfId="9924" priority="32425">
      <formula>OR(WEEKDAY($J211)=1, WEEKDAY($J211)=7)</formula>
    </cfRule>
  </conditionalFormatting>
  <conditionalFormatting sqref="I211:J211">
    <cfRule type="expression" dxfId="9923" priority="32416">
      <formula>AND($E211="N", $D211 = 1)</formula>
    </cfRule>
    <cfRule type="expression" dxfId="9922" priority="32417">
      <formula>AND($E211="N", $D211 = 2)</formula>
    </cfRule>
    <cfRule type="expression" dxfId="9921" priority="32418">
      <formula>AND($E211="N", $D211 = 3)</formula>
    </cfRule>
    <cfRule type="expression" dxfId="9920" priority="32419">
      <formula>AND($E211="N", $D211 = 4)</formula>
    </cfRule>
    <cfRule type="expression" dxfId="9919" priority="32420">
      <formula>AND($E211="N", $D211 = 5)</formula>
    </cfRule>
    <cfRule type="expression" dxfId="9918" priority="32421">
      <formula>AND($E211="N", $D211 = 6)</formula>
    </cfRule>
    <cfRule type="expression" dxfId="9917" priority="32422">
      <formula>AND($E211="N", $D211 = 7)</formula>
    </cfRule>
    <cfRule type="expression" dxfId="9916" priority="32423">
      <formula>AND($E211="N", $D211 = 8)</formula>
    </cfRule>
    <cfRule type="expression" dxfId="9915" priority="32424">
      <formula>$E211="N"</formula>
    </cfRule>
  </conditionalFormatting>
  <conditionalFormatting sqref="D211">
    <cfRule type="expression" dxfId="9905" priority="32376">
      <formula>AND($E211="N", $D211 = 1)</formula>
    </cfRule>
    <cfRule type="expression" dxfId="9904" priority="32377">
      <formula>AND($E211="N", $D211 = 2)</formula>
    </cfRule>
    <cfRule type="expression" dxfId="9903" priority="32378">
      <formula>AND($E211="N", $D211 = 3)</formula>
    </cfRule>
    <cfRule type="expression" dxfId="9902" priority="32379">
      <formula>AND($E211="N", $D211 = 4)</formula>
    </cfRule>
    <cfRule type="expression" dxfId="9901" priority="32380">
      <formula>AND($E211="N", $D211 = 5)</formula>
    </cfRule>
    <cfRule type="expression" dxfId="9900" priority="32381">
      <formula>AND($E211="N", $D211 = 6)</formula>
    </cfRule>
    <cfRule type="expression" dxfId="9899" priority="32382">
      <formula>AND($E211="N", $D211 = 7)</formula>
    </cfRule>
    <cfRule type="expression" dxfId="9898" priority="32383">
      <formula>AND($E211="N", $D211 = 8)</formula>
    </cfRule>
    <cfRule type="expression" dxfId="9897" priority="32384">
      <formula>$E211="N"</formula>
    </cfRule>
  </conditionalFormatting>
  <conditionalFormatting sqref="D212:D215">
    <cfRule type="expression" dxfId="9896" priority="32367">
      <formula>AND($E212="N", $D212 = 1)</formula>
    </cfRule>
    <cfRule type="expression" dxfId="9895" priority="32368">
      <formula>AND($E212="N", $D212 = 2)</formula>
    </cfRule>
    <cfRule type="expression" dxfId="9894" priority="32369">
      <formula>AND($E212="N", $D212 = 3)</formula>
    </cfRule>
    <cfRule type="expression" dxfId="9893" priority="32370">
      <formula>AND($E212="N", $D212 = 4)</formula>
    </cfRule>
    <cfRule type="expression" dxfId="9892" priority="32371">
      <formula>AND($E212="N", $D212 = 5)</formula>
    </cfRule>
    <cfRule type="expression" dxfId="9891" priority="32372">
      <formula>AND($E212="N", $D212 = 6)</formula>
    </cfRule>
    <cfRule type="expression" dxfId="9890" priority="32373">
      <formula>AND($E212="N", $D212 = 7)</formula>
    </cfRule>
    <cfRule type="expression" dxfId="9889" priority="32374">
      <formula>AND($E212="N", $D212 = 8)</formula>
    </cfRule>
    <cfRule type="expression" dxfId="9888" priority="32375">
      <formula>$E212="N"</formula>
    </cfRule>
  </conditionalFormatting>
  <conditionalFormatting sqref="F211:H211">
    <cfRule type="expression" dxfId="9887" priority="32358">
      <formula>AND($E211="N", $D211 = 1)</formula>
    </cfRule>
    <cfRule type="expression" dxfId="9886" priority="32359">
      <formula>AND($E211="N", $D211 = 2)</formula>
    </cfRule>
    <cfRule type="expression" dxfId="9885" priority="32360">
      <formula>AND($E211="N", $D211 = 3)</formula>
    </cfRule>
    <cfRule type="expression" dxfId="9884" priority="32361">
      <formula>AND($E211="N", $D211 = 4)</formula>
    </cfRule>
    <cfRule type="expression" dxfId="9883" priority="32362">
      <formula>AND($E211="N", $D211 = 5)</formula>
    </cfRule>
    <cfRule type="expression" dxfId="9882" priority="32363">
      <formula>AND($E211="N", $D211 = 6)</formula>
    </cfRule>
    <cfRule type="expression" dxfId="9881" priority="32364">
      <formula>AND($E211="N", $D211 = 7)</formula>
    </cfRule>
    <cfRule type="expression" dxfId="9880" priority="32365">
      <formula>AND($E211="N", $D211 = 8)</formula>
    </cfRule>
    <cfRule type="expression" dxfId="9879" priority="32366">
      <formula>$E211="N"</formula>
    </cfRule>
  </conditionalFormatting>
  <conditionalFormatting sqref="G212:G215">
    <cfRule type="expression" dxfId="9878" priority="32349">
      <formula>AND($E212="N", $D212 = 1)</formula>
    </cfRule>
    <cfRule type="expression" dxfId="9877" priority="32350">
      <formula>AND($E212="N", $D212 = 2)</formula>
    </cfRule>
    <cfRule type="expression" dxfId="9876" priority="32351">
      <formula>AND($E212="N", $D212 = 3)</formula>
    </cfRule>
    <cfRule type="expression" dxfId="9875" priority="32352">
      <formula>AND($E212="N", $D212 = 4)</formula>
    </cfRule>
    <cfRule type="expression" dxfId="9874" priority="32353">
      <formula>AND($E212="N", $D212 = 5)</formula>
    </cfRule>
    <cfRule type="expression" dxfId="9873" priority="32354">
      <formula>AND($E212="N", $D212 = 6)</formula>
    </cfRule>
    <cfRule type="expression" dxfId="9872" priority="32355">
      <formula>AND($E212="N", $D212 = 7)</formula>
    </cfRule>
    <cfRule type="expression" dxfId="9871" priority="32356">
      <formula>AND($E212="N", $D212 = 8)</formula>
    </cfRule>
    <cfRule type="expression" dxfId="9870" priority="32357">
      <formula>$E212="N"</formula>
    </cfRule>
  </conditionalFormatting>
  <conditionalFormatting sqref="H212:H215">
    <cfRule type="expression" dxfId="9869" priority="32340">
      <formula>AND($E212="N", $D212 = 1)</formula>
    </cfRule>
    <cfRule type="expression" dxfId="9868" priority="32341">
      <formula>AND($E212="N", $D212 = 2)</formula>
    </cfRule>
    <cfRule type="expression" dxfId="9867" priority="32342">
      <formula>AND($E212="N", $D212 = 3)</formula>
    </cfRule>
    <cfRule type="expression" dxfId="9866" priority="32343">
      <formula>AND($E212="N", $D212 = 4)</formula>
    </cfRule>
    <cfRule type="expression" dxfId="9865" priority="32344">
      <formula>AND($E212="N", $D212 = 5)</formula>
    </cfRule>
    <cfRule type="expression" dxfId="9864" priority="32345">
      <formula>AND($E212="N", $D212 = 6)</formula>
    </cfRule>
    <cfRule type="expression" dxfId="9863" priority="32346">
      <formula>AND($E212="N", $D212 = 7)</formula>
    </cfRule>
    <cfRule type="expression" dxfId="9862" priority="32347">
      <formula>AND($E212="N", $D212 = 8)</formula>
    </cfRule>
    <cfRule type="expression" dxfId="9861" priority="32348">
      <formula>$E212="N"</formula>
    </cfRule>
  </conditionalFormatting>
  <conditionalFormatting sqref="U216:U217">
    <cfRule type="expression" dxfId="9860" priority="32191">
      <formula>$U216="완료"</formula>
    </cfRule>
    <cfRule type="expression" dxfId="9859" priority="32192">
      <formula>$U216="지연"</formula>
    </cfRule>
  </conditionalFormatting>
  <conditionalFormatting sqref="E217 A216:B219 P216:P219 T216:V217 L216 V218:V219">
    <cfRule type="expression" dxfId="9858" priority="32182">
      <formula>AND($E216="N", $D216 = 1)</formula>
    </cfRule>
    <cfRule type="expression" dxfId="9857" priority="32183">
      <formula>AND($E216="N", $D216 = 2)</formula>
    </cfRule>
    <cfRule type="expression" dxfId="9856" priority="32184">
      <formula>AND($E216="N", $D216 = 3)</formula>
    </cfRule>
    <cfRule type="expression" dxfId="9855" priority="32185">
      <formula>AND($E216="N", $D216 = 4)</formula>
    </cfRule>
    <cfRule type="expression" dxfId="9854" priority="32186">
      <formula>AND($E216="N", $D216 = 5)</formula>
    </cfRule>
    <cfRule type="expression" dxfId="9853" priority="32187">
      <formula>AND($E216="N", $D216 = 6)</formula>
    </cfRule>
    <cfRule type="expression" dxfId="9852" priority="32188">
      <formula>AND($E216="N", $D216 = 7)</formula>
    </cfRule>
    <cfRule type="expression" dxfId="9851" priority="32189">
      <formula>AND($E216="N", $D216 = 8)</formula>
    </cfRule>
    <cfRule type="expression" dxfId="9850" priority="32190">
      <formula>$E216="N"</formula>
    </cfRule>
  </conditionalFormatting>
  <conditionalFormatting sqref="E216">
    <cfRule type="expression" dxfId="9849" priority="32173">
      <formula>AND($E216="N", $D216 = 1)</formula>
    </cfRule>
    <cfRule type="expression" dxfId="9848" priority="32174">
      <formula>AND($E216="N", $D216 = 2)</formula>
    </cfRule>
    <cfRule type="expression" dxfId="9847" priority="32175">
      <formula>AND($E216="N", $D216 = 3)</formula>
    </cfRule>
    <cfRule type="expression" dxfId="9846" priority="32176">
      <formula>AND($E216="N", $D216 = 4)</formula>
    </cfRule>
    <cfRule type="expression" dxfId="9845" priority="32177">
      <formula>AND($E216="N", $D216 = 5)</formula>
    </cfRule>
    <cfRule type="expression" dxfId="9844" priority="32178">
      <formula>AND($E216="N", $D216 = 6)</formula>
    </cfRule>
    <cfRule type="expression" dxfId="9843" priority="32179">
      <formula>AND($E216="N", $D216 = 7)</formula>
    </cfRule>
    <cfRule type="expression" dxfId="9842" priority="32180">
      <formula>AND($E216="N", $D216 = 8)</formula>
    </cfRule>
    <cfRule type="expression" dxfId="9841" priority="32181">
      <formula>$E216="N"</formula>
    </cfRule>
  </conditionalFormatting>
  <conditionalFormatting sqref="I216">
    <cfRule type="expression" dxfId="9840" priority="32172">
      <formula>OR(WEEKDAY($I216)=1, WEEKDAY($I216)=7)</formula>
    </cfRule>
  </conditionalFormatting>
  <conditionalFormatting sqref="J216">
    <cfRule type="expression" dxfId="9839" priority="32171">
      <formula>OR(WEEKDAY($J216)=1, WEEKDAY($J216)=7)</formula>
    </cfRule>
  </conditionalFormatting>
  <conditionalFormatting sqref="I216:J216">
    <cfRule type="expression" dxfId="9838" priority="32162">
      <formula>AND($E216="N", $D216 = 1)</formula>
    </cfRule>
    <cfRule type="expression" dxfId="9837" priority="32163">
      <formula>AND($E216="N", $D216 = 2)</formula>
    </cfRule>
    <cfRule type="expression" dxfId="9836" priority="32164">
      <formula>AND($E216="N", $D216 = 3)</formula>
    </cfRule>
    <cfRule type="expression" dxfId="9835" priority="32165">
      <formula>AND($E216="N", $D216 = 4)</formula>
    </cfRule>
    <cfRule type="expression" dxfId="9834" priority="32166">
      <formula>AND($E216="N", $D216 = 5)</formula>
    </cfRule>
    <cfRule type="expression" dxfId="9833" priority="32167">
      <formula>AND($E216="N", $D216 = 6)</formula>
    </cfRule>
    <cfRule type="expression" dxfId="9832" priority="32168">
      <formula>AND($E216="N", $D216 = 7)</formula>
    </cfRule>
    <cfRule type="expression" dxfId="9831" priority="32169">
      <formula>AND($E216="N", $D216 = 8)</formula>
    </cfRule>
    <cfRule type="expression" dxfId="9830" priority="32170">
      <formula>$E216="N"</formula>
    </cfRule>
  </conditionalFormatting>
  <conditionalFormatting sqref="N216">
    <cfRule type="expression" dxfId="9829" priority="32161">
      <formula>OR(WEEKDAY($I216)=1, WEEKDAY($I216)=7)</formula>
    </cfRule>
  </conditionalFormatting>
  <conditionalFormatting sqref="O216">
    <cfRule type="expression" dxfId="9828" priority="32160">
      <formula>OR(WEEKDAY($J216)=1, WEEKDAY($J216)=7)</formula>
    </cfRule>
  </conditionalFormatting>
  <conditionalFormatting sqref="N216:O216">
    <cfRule type="expression" dxfId="9827" priority="32151">
      <formula>AND($E216="N", $D216 = 1)</formula>
    </cfRule>
    <cfRule type="expression" dxfId="9826" priority="32152">
      <formula>AND($E216="N", $D216 = 2)</formula>
    </cfRule>
    <cfRule type="expression" dxfId="9825" priority="32153">
      <formula>AND($E216="N", $D216 = 3)</formula>
    </cfRule>
    <cfRule type="expression" dxfId="9824" priority="32154">
      <formula>AND($E216="N", $D216 = 4)</formula>
    </cfRule>
    <cfRule type="expression" dxfId="9823" priority="32155">
      <formula>AND($E216="N", $D216 = 5)</formula>
    </cfRule>
    <cfRule type="expression" dxfId="9822" priority="32156">
      <formula>AND($E216="N", $D216 = 6)</formula>
    </cfRule>
    <cfRule type="expression" dxfId="9821" priority="32157">
      <formula>AND($E216="N", $D216 = 7)</formula>
    </cfRule>
    <cfRule type="expression" dxfId="9820" priority="32158">
      <formula>AND($E216="N", $D216 = 8)</formula>
    </cfRule>
    <cfRule type="expression" dxfId="9819" priority="32159">
      <formula>$E216="N"</formula>
    </cfRule>
  </conditionalFormatting>
  <conditionalFormatting sqref="D216">
    <cfRule type="expression" dxfId="9809" priority="32122">
      <formula>AND($E216="N", $D216 = 1)</formula>
    </cfRule>
    <cfRule type="expression" dxfId="9808" priority="32123">
      <formula>AND($E216="N", $D216 = 2)</formula>
    </cfRule>
    <cfRule type="expression" dxfId="9807" priority="32124">
      <formula>AND($E216="N", $D216 = 3)</formula>
    </cfRule>
    <cfRule type="expression" dxfId="9806" priority="32125">
      <formula>AND($E216="N", $D216 = 4)</formula>
    </cfRule>
    <cfRule type="expression" dxfId="9805" priority="32126">
      <formula>AND($E216="N", $D216 = 5)</formula>
    </cfRule>
    <cfRule type="expression" dxfId="9804" priority="32127">
      <formula>AND($E216="N", $D216 = 6)</formula>
    </cfRule>
    <cfRule type="expression" dxfId="9803" priority="32128">
      <formula>AND($E216="N", $D216 = 7)</formula>
    </cfRule>
    <cfRule type="expression" dxfId="9802" priority="32129">
      <formula>AND($E216="N", $D216 = 8)</formula>
    </cfRule>
    <cfRule type="expression" dxfId="9801" priority="32130">
      <formula>$E216="N"</formula>
    </cfRule>
  </conditionalFormatting>
  <conditionalFormatting sqref="D217">
    <cfRule type="expression" dxfId="9800" priority="32113">
      <formula>AND($E217="N", $D217 = 1)</formula>
    </cfRule>
    <cfRule type="expression" dxfId="9799" priority="32114">
      <formula>AND($E217="N", $D217 = 2)</formula>
    </cfRule>
    <cfRule type="expression" dxfId="9798" priority="32115">
      <formula>AND($E217="N", $D217 = 3)</formula>
    </cfRule>
    <cfRule type="expression" dxfId="9797" priority="32116">
      <formula>AND($E217="N", $D217 = 4)</formula>
    </cfRule>
    <cfRule type="expression" dxfId="9796" priority="32117">
      <formula>AND($E217="N", $D217 = 5)</formula>
    </cfRule>
    <cfRule type="expression" dxfId="9795" priority="32118">
      <formula>AND($E217="N", $D217 = 6)</formula>
    </cfRule>
    <cfRule type="expression" dxfId="9794" priority="32119">
      <formula>AND($E217="N", $D217 = 7)</formula>
    </cfRule>
    <cfRule type="expression" dxfId="9793" priority="32120">
      <formula>AND($E217="N", $D217 = 8)</formula>
    </cfRule>
    <cfRule type="expression" dxfId="9792" priority="32121">
      <formula>$E217="N"</formula>
    </cfRule>
  </conditionalFormatting>
  <conditionalFormatting sqref="F216:H216">
    <cfRule type="expression" dxfId="9791" priority="32104">
      <formula>AND($E216="N", $D216 = 1)</formula>
    </cfRule>
    <cfRule type="expression" dxfId="9790" priority="32105">
      <formula>AND($E216="N", $D216 = 2)</formula>
    </cfRule>
    <cfRule type="expression" dxfId="9789" priority="32106">
      <formula>AND($E216="N", $D216 = 3)</formula>
    </cfRule>
    <cfRule type="expression" dxfId="9788" priority="32107">
      <formula>AND($E216="N", $D216 = 4)</formula>
    </cfRule>
    <cfRule type="expression" dxfId="9787" priority="32108">
      <formula>AND($E216="N", $D216 = 5)</formula>
    </cfRule>
    <cfRule type="expression" dxfId="9786" priority="32109">
      <formula>AND($E216="N", $D216 = 6)</formula>
    </cfRule>
    <cfRule type="expression" dxfId="9785" priority="32110">
      <formula>AND($E216="N", $D216 = 7)</formula>
    </cfRule>
    <cfRule type="expression" dxfId="9784" priority="32111">
      <formula>AND($E216="N", $D216 = 8)</formula>
    </cfRule>
    <cfRule type="expression" dxfId="9783" priority="32112">
      <formula>$E216="N"</formula>
    </cfRule>
  </conditionalFormatting>
  <conditionalFormatting sqref="G217:G219">
    <cfRule type="expression" dxfId="9782" priority="32095">
      <formula>AND($E217="N", $D217 = 1)</formula>
    </cfRule>
    <cfRule type="expression" dxfId="9781" priority="32096">
      <formula>AND($E217="N", $D217 = 2)</formula>
    </cfRule>
    <cfRule type="expression" dxfId="9780" priority="32097">
      <formula>AND($E217="N", $D217 = 3)</formula>
    </cfRule>
    <cfRule type="expression" dxfId="9779" priority="32098">
      <formula>AND($E217="N", $D217 = 4)</formula>
    </cfRule>
    <cfRule type="expression" dxfId="9778" priority="32099">
      <formula>AND($E217="N", $D217 = 5)</formula>
    </cfRule>
    <cfRule type="expression" dxfId="9777" priority="32100">
      <formula>AND($E217="N", $D217 = 6)</formula>
    </cfRule>
    <cfRule type="expression" dxfId="9776" priority="32101">
      <formula>AND($E217="N", $D217 = 7)</formula>
    </cfRule>
    <cfRule type="expression" dxfId="9775" priority="32102">
      <formula>AND($E217="N", $D217 = 8)</formula>
    </cfRule>
    <cfRule type="expression" dxfId="9774" priority="32103">
      <formula>$E217="N"</formula>
    </cfRule>
  </conditionalFormatting>
  <conditionalFormatting sqref="U224">
    <cfRule type="expression" dxfId="9773" priority="32004">
      <formula>$U224="완료"</formula>
    </cfRule>
    <cfRule type="expression" dxfId="9772" priority="32005">
      <formula>$U224="지연"</formula>
    </cfRule>
  </conditionalFormatting>
  <conditionalFormatting sqref="A224:B224 P224 T224:V224 L224">
    <cfRule type="expression" dxfId="9771" priority="31995">
      <formula>AND($E224="N", $D224 = 1)</formula>
    </cfRule>
    <cfRule type="expression" dxfId="9770" priority="31996">
      <formula>AND($E224="N", $D224 = 2)</formula>
    </cfRule>
    <cfRule type="expression" dxfId="9769" priority="31997">
      <formula>AND($E224="N", $D224 = 3)</formula>
    </cfRule>
    <cfRule type="expression" dxfId="9768" priority="31998">
      <formula>AND($E224="N", $D224 = 4)</formula>
    </cfRule>
    <cfRule type="expression" dxfId="9767" priority="31999">
      <formula>AND($E224="N", $D224 = 5)</formula>
    </cfRule>
    <cfRule type="expression" dxfId="9766" priority="32000">
      <formula>AND($E224="N", $D224 = 6)</formula>
    </cfRule>
    <cfRule type="expression" dxfId="9765" priority="32001">
      <formula>AND($E224="N", $D224 = 7)</formula>
    </cfRule>
    <cfRule type="expression" dxfId="9764" priority="32002">
      <formula>AND($E224="N", $D224 = 8)</formula>
    </cfRule>
    <cfRule type="expression" dxfId="9763" priority="32003">
      <formula>$E224="N"</formula>
    </cfRule>
  </conditionalFormatting>
  <conditionalFormatting sqref="E224">
    <cfRule type="expression" dxfId="9762" priority="31986">
      <formula>AND($E224="N", $D224 = 1)</formula>
    </cfRule>
    <cfRule type="expression" dxfId="9761" priority="31987">
      <formula>AND($E224="N", $D224 = 2)</formula>
    </cfRule>
    <cfRule type="expression" dxfId="9760" priority="31988">
      <formula>AND($E224="N", $D224 = 3)</formula>
    </cfRule>
    <cfRule type="expression" dxfId="9759" priority="31989">
      <formula>AND($E224="N", $D224 = 4)</formula>
    </cfRule>
    <cfRule type="expression" dxfId="9758" priority="31990">
      <formula>AND($E224="N", $D224 = 5)</formula>
    </cfRule>
    <cfRule type="expression" dxfId="9757" priority="31991">
      <formula>AND($E224="N", $D224 = 6)</formula>
    </cfRule>
    <cfRule type="expression" dxfId="9756" priority="31992">
      <formula>AND($E224="N", $D224 = 7)</formula>
    </cfRule>
    <cfRule type="expression" dxfId="9755" priority="31993">
      <formula>AND($E224="N", $D224 = 8)</formula>
    </cfRule>
    <cfRule type="expression" dxfId="9754" priority="31994">
      <formula>$E224="N"</formula>
    </cfRule>
  </conditionalFormatting>
  <conditionalFormatting sqref="I224">
    <cfRule type="expression" dxfId="9753" priority="31985">
      <formula>OR(WEEKDAY($I224)=1, WEEKDAY($I224)=7)</formula>
    </cfRule>
  </conditionalFormatting>
  <conditionalFormatting sqref="J224">
    <cfRule type="expression" dxfId="9752" priority="31984">
      <formula>OR(WEEKDAY($J224)=1, WEEKDAY($J224)=7)</formula>
    </cfRule>
  </conditionalFormatting>
  <conditionalFormatting sqref="I224:J224">
    <cfRule type="expression" dxfId="9751" priority="31975">
      <formula>AND($E224="N", $D224 = 1)</formula>
    </cfRule>
    <cfRule type="expression" dxfId="9750" priority="31976">
      <formula>AND($E224="N", $D224 = 2)</formula>
    </cfRule>
    <cfRule type="expression" dxfId="9749" priority="31977">
      <formula>AND($E224="N", $D224 = 3)</formula>
    </cfRule>
    <cfRule type="expression" dxfId="9748" priority="31978">
      <formula>AND($E224="N", $D224 = 4)</formula>
    </cfRule>
    <cfRule type="expression" dxfId="9747" priority="31979">
      <formula>AND($E224="N", $D224 = 5)</formula>
    </cfRule>
    <cfRule type="expression" dxfId="9746" priority="31980">
      <formula>AND($E224="N", $D224 = 6)</formula>
    </cfRule>
    <cfRule type="expression" dxfId="9745" priority="31981">
      <formula>AND($E224="N", $D224 = 7)</formula>
    </cfRule>
    <cfRule type="expression" dxfId="9744" priority="31982">
      <formula>AND($E224="N", $D224 = 8)</formula>
    </cfRule>
    <cfRule type="expression" dxfId="9743" priority="31983">
      <formula>$E224="N"</formula>
    </cfRule>
  </conditionalFormatting>
  <conditionalFormatting sqref="D224">
    <cfRule type="expression" dxfId="9733" priority="31946">
      <formula>AND($E224="N", $D224 = 1)</formula>
    </cfRule>
    <cfRule type="expression" dxfId="9732" priority="31947">
      <formula>AND($E224="N", $D224 = 2)</formula>
    </cfRule>
    <cfRule type="expression" dxfId="9731" priority="31948">
      <formula>AND($E224="N", $D224 = 3)</formula>
    </cfRule>
    <cfRule type="expression" dxfId="9730" priority="31949">
      <formula>AND($E224="N", $D224 = 4)</formula>
    </cfRule>
    <cfRule type="expression" dxfId="9729" priority="31950">
      <formula>AND($E224="N", $D224 = 5)</formula>
    </cfRule>
    <cfRule type="expression" dxfId="9728" priority="31951">
      <formula>AND($E224="N", $D224 = 6)</formula>
    </cfRule>
    <cfRule type="expression" dxfId="9727" priority="31952">
      <formula>AND($E224="N", $D224 = 7)</formula>
    </cfRule>
    <cfRule type="expression" dxfId="9726" priority="31953">
      <formula>AND($E224="N", $D224 = 8)</formula>
    </cfRule>
    <cfRule type="expression" dxfId="9725" priority="31954">
      <formula>$E224="N"</formula>
    </cfRule>
  </conditionalFormatting>
  <conditionalFormatting sqref="F224:H224">
    <cfRule type="expression" dxfId="9724" priority="31937">
      <formula>AND($E224="N", $D224 = 1)</formula>
    </cfRule>
    <cfRule type="expression" dxfId="9723" priority="31938">
      <formula>AND($E224="N", $D224 = 2)</formula>
    </cfRule>
    <cfRule type="expression" dxfId="9722" priority="31939">
      <formula>AND($E224="N", $D224 = 3)</formula>
    </cfRule>
    <cfRule type="expression" dxfId="9721" priority="31940">
      <formula>AND($E224="N", $D224 = 4)</formula>
    </cfRule>
    <cfRule type="expression" dxfId="9720" priority="31941">
      <formula>AND($E224="N", $D224 = 5)</formula>
    </cfRule>
    <cfRule type="expression" dxfId="9719" priority="31942">
      <formula>AND($E224="N", $D224 = 6)</formula>
    </cfRule>
    <cfRule type="expression" dxfId="9718" priority="31943">
      <formula>AND($E224="N", $D224 = 7)</formula>
    </cfRule>
    <cfRule type="expression" dxfId="9717" priority="31944">
      <formula>AND($E224="N", $D224 = 8)</formula>
    </cfRule>
    <cfRule type="expression" dxfId="9716" priority="31945">
      <formula>$E224="N"</formula>
    </cfRule>
  </conditionalFormatting>
  <conditionalFormatting sqref="N276 I276">
    <cfRule type="expression" dxfId="9715" priority="29697">
      <formula>OR(WEEKDAY($I276)=1, WEEKDAY($I276)=7)</formula>
    </cfRule>
  </conditionalFormatting>
  <conditionalFormatting sqref="O276 J276">
    <cfRule type="expression" dxfId="9714" priority="29696">
      <formula>OR(WEEKDAY($J276)=1, WEEKDAY($J276)=7)</formula>
    </cfRule>
  </conditionalFormatting>
  <conditionalFormatting sqref="N275">
    <cfRule type="expression" dxfId="9713" priority="29664">
      <formula>OR(WEEKDAY($I275)=1, WEEKDAY($I275)=7)</formula>
    </cfRule>
  </conditionalFormatting>
  <conditionalFormatting sqref="O275">
    <cfRule type="expression" dxfId="9712" priority="29663">
      <formula>OR(WEEKDAY($J275)=1, WEEKDAY($J275)=7)</formula>
    </cfRule>
  </conditionalFormatting>
  <conditionalFormatting sqref="N275:O275">
    <cfRule type="expression" dxfId="9711" priority="29654">
      <formula>AND($E275="N", $D275 = 1)</formula>
    </cfRule>
    <cfRule type="expression" dxfId="9710" priority="29655">
      <formula>AND($E275="N", $D275 = 2)</formula>
    </cfRule>
    <cfRule type="expression" dxfId="9709" priority="29656">
      <formula>AND($E275="N", $D275 = 3)</formula>
    </cfRule>
    <cfRule type="expression" dxfId="9708" priority="29657">
      <formula>AND($E275="N", $D275 = 4)</formula>
    </cfRule>
    <cfRule type="expression" dxfId="9707" priority="29658">
      <formula>AND($E275="N", $D275 = 5)</formula>
    </cfRule>
    <cfRule type="expression" dxfId="9706" priority="29659">
      <formula>AND($E275="N", $D275 = 6)</formula>
    </cfRule>
    <cfRule type="expression" dxfId="9705" priority="29660">
      <formula>AND($E275="N", $D275 = 7)</formula>
    </cfRule>
    <cfRule type="expression" dxfId="9704" priority="29661">
      <formula>AND($E275="N", $D275 = 8)</formula>
    </cfRule>
    <cfRule type="expression" dxfId="9703" priority="29662">
      <formula>$E275="N"</formula>
    </cfRule>
  </conditionalFormatting>
  <conditionalFormatting sqref="D275">
    <cfRule type="expression" dxfId="9702" priority="29636">
      <formula>AND($E275="N", $D275 = 1)</formula>
    </cfRule>
    <cfRule type="expression" dxfId="9701" priority="29637">
      <formula>AND($E275="N", $D275 = 2)</formula>
    </cfRule>
    <cfRule type="expression" dxfId="9700" priority="29638">
      <formula>AND($E275="N", $D275 = 3)</formula>
    </cfRule>
    <cfRule type="expression" dxfId="9699" priority="29639">
      <formula>AND($E275="N", $D275 = 4)</formula>
    </cfRule>
    <cfRule type="expression" dxfId="9698" priority="29640">
      <formula>AND($E275="N", $D275 = 5)</formula>
    </cfRule>
    <cfRule type="expression" dxfId="9697" priority="29641">
      <formula>AND($E275="N", $D275 = 6)</formula>
    </cfRule>
    <cfRule type="expression" dxfId="9696" priority="29642">
      <formula>AND($E275="N", $D275 = 7)</formula>
    </cfRule>
    <cfRule type="expression" dxfId="9695" priority="29643">
      <formula>AND($E275="N", $D275 = 8)</formula>
    </cfRule>
    <cfRule type="expression" dxfId="9694" priority="29644">
      <formula>$E275="N"</formula>
    </cfRule>
  </conditionalFormatting>
  <conditionalFormatting sqref="F275:H275">
    <cfRule type="expression" dxfId="9693" priority="29627">
      <formula>AND($E275="N", $D275 = 1)</formula>
    </cfRule>
    <cfRule type="expression" dxfId="9692" priority="29628">
      <formula>AND($E275="N", $D275 = 2)</formula>
    </cfRule>
    <cfRule type="expression" dxfId="9691" priority="29629">
      <formula>AND($E275="N", $D275 = 3)</formula>
    </cfRule>
    <cfRule type="expression" dxfId="9690" priority="29630">
      <formula>AND($E275="N", $D275 = 4)</formula>
    </cfRule>
    <cfRule type="expression" dxfId="9689" priority="29631">
      <formula>AND($E275="N", $D275 = 5)</formula>
    </cfRule>
    <cfRule type="expression" dxfId="9688" priority="29632">
      <formula>AND($E275="N", $D275 = 6)</formula>
    </cfRule>
    <cfRule type="expression" dxfId="9687" priority="29633">
      <formula>AND($E275="N", $D275 = 7)</formula>
    </cfRule>
    <cfRule type="expression" dxfId="9686" priority="29634">
      <formula>AND($E275="N", $D275 = 8)</formula>
    </cfRule>
    <cfRule type="expression" dxfId="9685" priority="29635">
      <formula>$E275="N"</formula>
    </cfRule>
  </conditionalFormatting>
  <conditionalFormatting sqref="N277 I277">
    <cfRule type="expression" dxfId="9684" priority="29608">
      <formula>OR(WEEKDAY($I277)=1, WEEKDAY($I277)=7)</formula>
    </cfRule>
  </conditionalFormatting>
  <conditionalFormatting sqref="O277 J277">
    <cfRule type="expression" dxfId="9683" priority="29607">
      <formula>OR(WEEKDAY($J277)=1, WEEKDAY($J277)=7)</formula>
    </cfRule>
  </conditionalFormatting>
  <conditionalFormatting sqref="V32">
    <cfRule type="expression" dxfId="9682" priority="26445">
      <formula>AND($E32="N", $D32 = 1)</formula>
    </cfRule>
    <cfRule type="expression" dxfId="9681" priority="26446">
      <formula>AND($E32="N", $D32 = 2)</formula>
    </cfRule>
    <cfRule type="expression" dxfId="9680" priority="26447">
      <formula>AND($E32="N", $D32 = 3)</formula>
    </cfRule>
    <cfRule type="expression" dxfId="9679" priority="26448">
      <formula>AND($E32="N", $D32 = 4)</formula>
    </cfRule>
    <cfRule type="expression" dxfId="9678" priority="26449">
      <formula>AND($E32="N", $D32 = 5)</formula>
    </cfRule>
    <cfRule type="expression" dxfId="9677" priority="26450">
      <formula>AND($E32="N", $D32 = 6)</formula>
    </cfRule>
    <cfRule type="expression" dxfId="9676" priority="26451">
      <formula>AND($E32="N", $D32 = 7)</formula>
    </cfRule>
    <cfRule type="expression" dxfId="9675" priority="26452">
      <formula>AND($E32="N", $D32 = 8)</formula>
    </cfRule>
    <cfRule type="expression" dxfId="9674" priority="26453">
      <formula>$E32="N"</formula>
    </cfRule>
  </conditionalFormatting>
  <conditionalFormatting sqref="E218:E223">
    <cfRule type="expression" dxfId="9673" priority="25242">
      <formula>AND($E218="N", $D218 = 1)</formula>
    </cfRule>
    <cfRule type="expression" dxfId="9672" priority="25243">
      <formula>AND($E218="N", $D218 = 2)</formula>
    </cfRule>
    <cfRule type="expression" dxfId="9671" priority="25244">
      <formula>AND($E218="N", $D218 = 3)</formula>
    </cfRule>
    <cfRule type="expression" dxfId="9670" priority="25245">
      <formula>AND($E218="N", $D218 = 4)</formula>
    </cfRule>
    <cfRule type="expression" dxfId="9669" priority="25246">
      <formula>AND($E218="N", $D218 = 5)</formula>
    </cfRule>
    <cfRule type="expression" dxfId="9668" priority="25247">
      <formula>AND($E218="N", $D218 = 6)</formula>
    </cfRule>
    <cfRule type="expression" dxfId="9667" priority="25248">
      <formula>AND($E218="N", $D218 = 7)</formula>
    </cfRule>
    <cfRule type="expression" dxfId="9666" priority="25249">
      <formula>AND($E218="N", $D218 = 8)</formula>
    </cfRule>
    <cfRule type="expression" dxfId="9665" priority="25250">
      <formula>$E218="N"</formula>
    </cfRule>
  </conditionalFormatting>
  <conditionalFormatting sqref="D218:D223">
    <cfRule type="expression" dxfId="9664" priority="25233">
      <formula>AND($E218="N", $D218 = 1)</formula>
    </cfRule>
    <cfRule type="expression" dxfId="9663" priority="25234">
      <formula>AND($E218="N", $D218 = 2)</formula>
    </cfRule>
    <cfRule type="expression" dxfId="9662" priority="25235">
      <formula>AND($E218="N", $D218 = 3)</formula>
    </cfRule>
    <cfRule type="expression" dxfId="9661" priority="25236">
      <formula>AND($E218="N", $D218 = 4)</formula>
    </cfRule>
    <cfRule type="expression" dxfId="9660" priority="25237">
      <formula>AND($E218="N", $D218 = 5)</formula>
    </cfRule>
    <cfRule type="expression" dxfId="9659" priority="25238">
      <formula>AND($E218="N", $D218 = 6)</formula>
    </cfRule>
    <cfRule type="expression" dxfId="9658" priority="25239">
      <formula>AND($E218="N", $D218 = 7)</formula>
    </cfRule>
    <cfRule type="expression" dxfId="9657" priority="25240">
      <formula>AND($E218="N", $D218 = 8)</formula>
    </cfRule>
    <cfRule type="expression" dxfId="9656" priority="25241">
      <formula>$E218="N"</formula>
    </cfRule>
  </conditionalFormatting>
  <conditionalFormatting sqref="E225">
    <cfRule type="expression" dxfId="9655" priority="25224">
      <formula>AND($E225="N", $D225 = 1)</formula>
    </cfRule>
    <cfRule type="expression" dxfId="9654" priority="25225">
      <formula>AND($E225="N", $D225 = 2)</formula>
    </cfRule>
    <cfRule type="expression" dxfId="9653" priority="25226">
      <formula>AND($E225="N", $D225 = 3)</formula>
    </cfRule>
    <cfRule type="expression" dxfId="9652" priority="25227">
      <formula>AND($E225="N", $D225 = 4)</formula>
    </cfRule>
    <cfRule type="expression" dxfId="9651" priority="25228">
      <formula>AND($E225="N", $D225 = 5)</formula>
    </cfRule>
    <cfRule type="expression" dxfId="9650" priority="25229">
      <formula>AND($E225="N", $D225 = 6)</formula>
    </cfRule>
    <cfRule type="expression" dxfId="9649" priority="25230">
      <formula>AND($E225="N", $D225 = 7)</formula>
    </cfRule>
    <cfRule type="expression" dxfId="9648" priority="25231">
      <formula>AND($E225="N", $D225 = 8)</formula>
    </cfRule>
    <cfRule type="expression" dxfId="9647" priority="25232">
      <formula>$E225="N"</formula>
    </cfRule>
  </conditionalFormatting>
  <conditionalFormatting sqref="D227">
    <cfRule type="expression" dxfId="9646" priority="25206">
      <formula>AND($E227="N", $D227 = 1)</formula>
    </cfRule>
    <cfRule type="expression" dxfId="9645" priority="25207">
      <formula>AND($E227="N", $D227 = 2)</formula>
    </cfRule>
    <cfRule type="expression" dxfId="9644" priority="25208">
      <formula>AND($E227="N", $D227 = 3)</formula>
    </cfRule>
    <cfRule type="expression" dxfId="9643" priority="25209">
      <formula>AND($E227="N", $D227 = 4)</formula>
    </cfRule>
    <cfRule type="expression" dxfId="9642" priority="25210">
      <formula>AND($E227="N", $D227 = 5)</formula>
    </cfRule>
    <cfRule type="expression" dxfId="9641" priority="25211">
      <formula>AND($E227="N", $D227 = 6)</formula>
    </cfRule>
    <cfRule type="expression" dxfId="9640" priority="25212">
      <formula>AND($E227="N", $D227 = 7)</formula>
    </cfRule>
    <cfRule type="expression" dxfId="9639" priority="25213">
      <formula>AND($E227="N", $D227 = 8)</formula>
    </cfRule>
    <cfRule type="expression" dxfId="9638" priority="25214">
      <formula>$E227="N"</formula>
    </cfRule>
  </conditionalFormatting>
  <conditionalFormatting sqref="E227">
    <cfRule type="expression" dxfId="9637" priority="25197">
      <formula>AND($E227="N", $D227 = 1)</formula>
    </cfRule>
    <cfRule type="expression" dxfId="9636" priority="25198">
      <formula>AND($E227="N", $D227 = 2)</formula>
    </cfRule>
    <cfRule type="expression" dxfId="9635" priority="25199">
      <formula>AND($E227="N", $D227 = 3)</formula>
    </cfRule>
    <cfRule type="expression" dxfId="9634" priority="25200">
      <formula>AND($E227="N", $D227 = 4)</formula>
    </cfRule>
    <cfRule type="expression" dxfId="9633" priority="25201">
      <formula>AND($E227="N", $D227 = 5)</formula>
    </cfRule>
    <cfRule type="expression" dxfId="9632" priority="25202">
      <formula>AND($E227="N", $D227 = 6)</formula>
    </cfRule>
    <cfRule type="expression" dxfId="9631" priority="25203">
      <formula>AND($E227="N", $D227 = 7)</formula>
    </cfRule>
    <cfRule type="expression" dxfId="9630" priority="25204">
      <formula>AND($E227="N", $D227 = 8)</formula>
    </cfRule>
    <cfRule type="expression" dxfId="9629" priority="25205">
      <formula>$E227="N"</formula>
    </cfRule>
  </conditionalFormatting>
  <conditionalFormatting sqref="F212:F215">
    <cfRule type="expression" dxfId="9628" priority="24810">
      <formula>AND($E212="N", $D212 = 1)</formula>
    </cfRule>
    <cfRule type="expression" dxfId="9627" priority="24811">
      <formula>AND($E212="N", $D212 = 2)</formula>
    </cfRule>
    <cfRule type="expression" dxfId="9626" priority="24812">
      <formula>AND($E212="N", $D212 = 3)</formula>
    </cfRule>
    <cfRule type="expression" dxfId="9625" priority="24813">
      <formula>AND($E212="N", $D212 = 4)</formula>
    </cfRule>
    <cfRule type="expression" dxfId="9624" priority="24814">
      <formula>AND($E212="N", $D212 = 5)</formula>
    </cfRule>
    <cfRule type="expression" dxfId="9623" priority="24815">
      <formula>AND($E212="N", $D212 = 6)</formula>
    </cfRule>
    <cfRule type="expression" dxfId="9622" priority="24816">
      <formula>AND($E212="N", $D212 = 7)</formula>
    </cfRule>
    <cfRule type="expression" dxfId="9621" priority="24817">
      <formula>AND($E212="N", $D212 = 8)</formula>
    </cfRule>
    <cfRule type="expression" dxfId="9620" priority="24818">
      <formula>$E212="N"</formula>
    </cfRule>
  </conditionalFormatting>
  <conditionalFormatting sqref="F221:F223">
    <cfRule type="expression" dxfId="9619" priority="24801">
      <formula>AND($E221="N", $D221 = 1)</formula>
    </cfRule>
    <cfRule type="expression" dxfId="9618" priority="24802">
      <formula>AND($E221="N", $D221 = 2)</formula>
    </cfRule>
    <cfRule type="expression" dxfId="9617" priority="24803">
      <formula>AND($E221="N", $D221 = 3)</formula>
    </cfRule>
    <cfRule type="expression" dxfId="9616" priority="24804">
      <formula>AND($E221="N", $D221 = 4)</formula>
    </cfRule>
    <cfRule type="expression" dxfId="9615" priority="24805">
      <formula>AND($E221="N", $D221 = 5)</formula>
    </cfRule>
    <cfRule type="expression" dxfId="9614" priority="24806">
      <formula>AND($E221="N", $D221 = 6)</formula>
    </cfRule>
    <cfRule type="expression" dxfId="9613" priority="24807">
      <formula>AND($E221="N", $D221 = 7)</formula>
    </cfRule>
    <cfRule type="expression" dxfId="9612" priority="24808">
      <formula>AND($E221="N", $D221 = 8)</formula>
    </cfRule>
    <cfRule type="expression" dxfId="9611" priority="24809">
      <formula>$E221="N"</formula>
    </cfRule>
  </conditionalFormatting>
  <conditionalFormatting sqref="F220">
    <cfRule type="expression" dxfId="9610" priority="24792">
      <formula>AND($E220="N", $D220 = 1)</formula>
    </cfRule>
    <cfRule type="expression" dxfId="9609" priority="24793">
      <formula>AND($E220="N", $D220 = 2)</formula>
    </cfRule>
    <cfRule type="expression" dxfId="9608" priority="24794">
      <formula>AND($E220="N", $D220 = 3)</formula>
    </cfRule>
    <cfRule type="expression" dxfId="9607" priority="24795">
      <formula>AND($E220="N", $D220 = 4)</formula>
    </cfRule>
    <cfRule type="expression" dxfId="9606" priority="24796">
      <formula>AND($E220="N", $D220 = 5)</formula>
    </cfRule>
    <cfRule type="expression" dxfId="9605" priority="24797">
      <formula>AND($E220="N", $D220 = 6)</formula>
    </cfRule>
    <cfRule type="expression" dxfId="9604" priority="24798">
      <formula>AND($E220="N", $D220 = 7)</formula>
    </cfRule>
    <cfRule type="expression" dxfId="9603" priority="24799">
      <formula>AND($E220="N", $D220 = 8)</formula>
    </cfRule>
    <cfRule type="expression" dxfId="9602" priority="24800">
      <formula>$E220="N"</formula>
    </cfRule>
  </conditionalFormatting>
  <conditionalFormatting sqref="F217:F219">
    <cfRule type="expression" dxfId="9601" priority="24783">
      <formula>AND($E217="N", $D217 = 1)</formula>
    </cfRule>
    <cfRule type="expression" dxfId="9600" priority="24784">
      <formula>AND($E217="N", $D217 = 2)</formula>
    </cfRule>
    <cfRule type="expression" dxfId="9599" priority="24785">
      <formula>AND($E217="N", $D217 = 3)</formula>
    </cfRule>
    <cfRule type="expression" dxfId="9598" priority="24786">
      <formula>AND($E217="N", $D217 = 4)</formula>
    </cfRule>
    <cfRule type="expression" dxfId="9597" priority="24787">
      <formula>AND($E217="N", $D217 = 5)</formula>
    </cfRule>
    <cfRule type="expression" dxfId="9596" priority="24788">
      <formula>AND($E217="N", $D217 = 6)</formula>
    </cfRule>
    <cfRule type="expression" dxfId="9595" priority="24789">
      <formula>AND($E217="N", $D217 = 7)</formula>
    </cfRule>
    <cfRule type="expression" dxfId="9594" priority="24790">
      <formula>AND($E217="N", $D217 = 8)</formula>
    </cfRule>
    <cfRule type="expression" dxfId="9593" priority="24791">
      <formula>$E217="N"</formula>
    </cfRule>
  </conditionalFormatting>
  <conditionalFormatting sqref="I227">
    <cfRule type="expression" dxfId="9592" priority="24323">
      <formula>AND($E227="N", $D227 = 1)</formula>
    </cfRule>
    <cfRule type="expression" dxfId="9591" priority="24324">
      <formula>AND($E227="N", $D227 = 2)</formula>
    </cfRule>
    <cfRule type="expression" dxfId="9590" priority="24325">
      <formula>AND($E227="N", $D227 = 3)</formula>
    </cfRule>
    <cfRule type="expression" dxfId="9589" priority="24326">
      <formula>AND($E227="N", $D227 = 4)</formula>
    </cfRule>
    <cfRule type="expression" dxfId="9588" priority="24327">
      <formula>AND($E227="N", $D227 = 5)</formula>
    </cfRule>
    <cfRule type="expression" dxfId="9587" priority="24328">
      <formula>AND($E227="N", $D227 = 6)</formula>
    </cfRule>
    <cfRule type="expression" dxfId="9586" priority="24329">
      <formula>AND($E227="N", $D227 = 7)</formula>
    </cfRule>
    <cfRule type="expression" dxfId="9585" priority="24330">
      <formula>AND($E227="N", $D227 = 8)</formula>
    </cfRule>
    <cfRule type="expression" dxfId="9584" priority="24331">
      <formula>$E227="N"</formula>
    </cfRule>
  </conditionalFormatting>
  <conditionalFormatting sqref="F276:F279">
    <cfRule type="expression" dxfId="9583" priority="24538">
      <formula>AND($E276="N", $D276 = 1)</formula>
    </cfRule>
    <cfRule type="expression" dxfId="9582" priority="24539">
      <formula>AND($E276="N", $D276 = 2)</formula>
    </cfRule>
    <cfRule type="expression" dxfId="9581" priority="24540">
      <formula>AND($E276="N", $D276 = 3)</formula>
    </cfRule>
    <cfRule type="expression" dxfId="9580" priority="24541">
      <formula>AND($E276="N", $D276 = 4)</formula>
    </cfRule>
    <cfRule type="expression" dxfId="9579" priority="24542">
      <formula>AND($E276="N", $D276 = 5)</formula>
    </cfRule>
    <cfRule type="expression" dxfId="9578" priority="24543">
      <formula>AND($E276="N", $D276 = 6)</formula>
    </cfRule>
    <cfRule type="expression" dxfId="9577" priority="24544">
      <formula>AND($E276="N", $D276 = 7)</formula>
    </cfRule>
    <cfRule type="expression" dxfId="9576" priority="24545">
      <formula>AND($E276="N", $D276 = 8)</formula>
    </cfRule>
    <cfRule type="expression" dxfId="9575" priority="24546">
      <formula>$E276="N"</formula>
    </cfRule>
  </conditionalFormatting>
  <conditionalFormatting sqref="I102:I112">
    <cfRule type="expression" dxfId="9574" priority="24465">
      <formula>OR(WEEKDAY($I102)=1, WEEKDAY($I102)=7)</formula>
    </cfRule>
  </conditionalFormatting>
  <conditionalFormatting sqref="J102:J112">
    <cfRule type="expression" dxfId="9573" priority="24464">
      <formula>OR(WEEKDAY($J102)=1, WEEKDAY($J102)=7)</formula>
    </cfRule>
  </conditionalFormatting>
  <conditionalFormatting sqref="I102:J112">
    <cfRule type="expression" dxfId="9572" priority="24455">
      <formula>AND($E102="N", $D102 = 1)</formula>
    </cfRule>
    <cfRule type="expression" dxfId="9571" priority="24456">
      <formula>AND($E102="N", $D102 = 2)</formula>
    </cfRule>
    <cfRule type="expression" dxfId="9570" priority="24457">
      <formula>AND($E102="N", $D102 = 3)</formula>
    </cfRule>
    <cfRule type="expression" dxfId="9569" priority="24458">
      <formula>AND($E102="N", $D102 = 4)</formula>
    </cfRule>
    <cfRule type="expression" dxfId="9568" priority="24459">
      <formula>AND($E102="N", $D102 = 5)</formula>
    </cfRule>
    <cfRule type="expression" dxfId="9567" priority="24460">
      <formula>AND($E102="N", $D102 = 6)</formula>
    </cfRule>
    <cfRule type="expression" dxfId="9566" priority="24461">
      <formula>AND($E102="N", $D102 = 7)</formula>
    </cfRule>
    <cfRule type="expression" dxfId="9565" priority="24462">
      <formula>AND($E102="N", $D102 = 8)</formula>
    </cfRule>
    <cfRule type="expression" dxfId="9564" priority="24463">
      <formula>$E102="N"</formula>
    </cfRule>
  </conditionalFormatting>
  <conditionalFormatting sqref="J207">
    <cfRule type="expression" dxfId="9563" priority="24429">
      <formula>OR(WEEKDAY($I207)=1, WEEKDAY($I207)=7)</formula>
    </cfRule>
  </conditionalFormatting>
  <conditionalFormatting sqref="I212:I215">
    <cfRule type="expression" dxfId="9562" priority="24375">
      <formula>OR(WEEKDAY($I212)=1, WEEKDAY($I212)=7)</formula>
    </cfRule>
  </conditionalFormatting>
  <conditionalFormatting sqref="J212:J215">
    <cfRule type="expression" dxfId="9561" priority="24374">
      <formula>OR(WEEKDAY($J212)=1, WEEKDAY($J212)=7)</formula>
    </cfRule>
  </conditionalFormatting>
  <conditionalFormatting sqref="I212:J215">
    <cfRule type="expression" dxfId="9560" priority="24365">
      <formula>AND($E212="N", $D212 = 1)</formula>
    </cfRule>
    <cfRule type="expression" dxfId="9559" priority="24366">
      <formula>AND($E212="N", $D212 = 2)</formula>
    </cfRule>
    <cfRule type="expression" dxfId="9558" priority="24367">
      <formula>AND($E212="N", $D212 = 3)</formula>
    </cfRule>
    <cfRule type="expression" dxfId="9557" priority="24368">
      <formula>AND($E212="N", $D212 = 4)</formula>
    </cfRule>
    <cfRule type="expression" dxfId="9556" priority="24369">
      <formula>AND($E212="N", $D212 = 5)</formula>
    </cfRule>
    <cfRule type="expression" dxfId="9555" priority="24370">
      <formula>AND($E212="N", $D212 = 6)</formula>
    </cfRule>
    <cfRule type="expression" dxfId="9554" priority="24371">
      <formula>AND($E212="N", $D212 = 7)</formula>
    </cfRule>
    <cfRule type="expression" dxfId="9553" priority="24372">
      <formula>AND($E212="N", $D212 = 8)</formula>
    </cfRule>
    <cfRule type="expression" dxfId="9552" priority="24373">
      <formula>$E212="N"</formula>
    </cfRule>
  </conditionalFormatting>
  <conditionalFormatting sqref="I217:I223">
    <cfRule type="expression" dxfId="9551" priority="24364">
      <formula>OR(WEEKDAY($I217)=1, WEEKDAY($I217)=7)</formula>
    </cfRule>
  </conditionalFormatting>
  <conditionalFormatting sqref="J217:J223">
    <cfRule type="expression" dxfId="9550" priority="24363">
      <formula>OR(WEEKDAY($J217)=1, WEEKDAY($J217)=7)</formula>
    </cfRule>
  </conditionalFormatting>
  <conditionalFormatting sqref="I217:J223">
    <cfRule type="expression" dxfId="9549" priority="24354">
      <formula>AND($E217="N", $D217 = 1)</formula>
    </cfRule>
    <cfRule type="expression" dxfId="9548" priority="24355">
      <formula>AND($E217="N", $D217 = 2)</formula>
    </cfRule>
    <cfRule type="expression" dxfId="9547" priority="24356">
      <formula>AND($E217="N", $D217 = 3)</formula>
    </cfRule>
    <cfRule type="expression" dxfId="9546" priority="24357">
      <formula>AND($E217="N", $D217 = 4)</formula>
    </cfRule>
    <cfRule type="expression" dxfId="9545" priority="24358">
      <formula>AND($E217="N", $D217 = 5)</formula>
    </cfRule>
    <cfRule type="expression" dxfId="9544" priority="24359">
      <formula>AND($E217="N", $D217 = 6)</formula>
    </cfRule>
    <cfRule type="expression" dxfId="9543" priority="24360">
      <formula>AND($E217="N", $D217 = 7)</formula>
    </cfRule>
    <cfRule type="expression" dxfId="9542" priority="24361">
      <formula>AND($E217="N", $D217 = 8)</formula>
    </cfRule>
    <cfRule type="expression" dxfId="9541" priority="24362">
      <formula>$E217="N"</formula>
    </cfRule>
  </conditionalFormatting>
  <conditionalFormatting sqref="J224">
    <cfRule type="expression" dxfId="9540" priority="24353">
      <formula>OR(WEEKDAY($I224)=1, WEEKDAY($I224)=7)</formula>
    </cfRule>
  </conditionalFormatting>
  <conditionalFormatting sqref="I225">
    <cfRule type="expression" dxfId="9539" priority="24352">
      <formula>OR(WEEKDAY($I225)=1, WEEKDAY($I225)=7)</formula>
    </cfRule>
  </conditionalFormatting>
  <conditionalFormatting sqref="I225">
    <cfRule type="expression" dxfId="9538" priority="24343">
      <formula>AND($E225="N", $D225 = 1)</formula>
    </cfRule>
    <cfRule type="expression" dxfId="9537" priority="24344">
      <formula>AND($E225="N", $D225 = 2)</formula>
    </cfRule>
    <cfRule type="expression" dxfId="9536" priority="24345">
      <formula>AND($E225="N", $D225 = 3)</formula>
    </cfRule>
    <cfRule type="expression" dxfId="9535" priority="24346">
      <formula>AND($E225="N", $D225 = 4)</formula>
    </cfRule>
    <cfRule type="expression" dxfId="9534" priority="24347">
      <formula>AND($E225="N", $D225 = 5)</formula>
    </cfRule>
    <cfRule type="expression" dxfId="9533" priority="24348">
      <formula>AND($E225="N", $D225 = 6)</formula>
    </cfRule>
    <cfRule type="expression" dxfId="9532" priority="24349">
      <formula>AND($E225="N", $D225 = 7)</formula>
    </cfRule>
    <cfRule type="expression" dxfId="9531" priority="24350">
      <formula>AND($E225="N", $D225 = 8)</formula>
    </cfRule>
    <cfRule type="expression" dxfId="9530" priority="24351">
      <formula>$E225="N"</formula>
    </cfRule>
  </conditionalFormatting>
  <conditionalFormatting sqref="J225">
    <cfRule type="expression" dxfId="9529" priority="24342">
      <formula>OR(WEEKDAY($I225)=1, WEEKDAY($I225)=7)</formula>
    </cfRule>
  </conditionalFormatting>
  <conditionalFormatting sqref="J225">
    <cfRule type="expression" dxfId="9528" priority="24333">
      <formula>AND($E225="N", $D225 = 1)</formula>
    </cfRule>
    <cfRule type="expression" dxfId="9527" priority="24334">
      <formula>AND($E225="N", $D225 = 2)</formula>
    </cfRule>
    <cfRule type="expression" dxfId="9526" priority="24335">
      <formula>AND($E225="N", $D225 = 3)</formula>
    </cfRule>
    <cfRule type="expression" dxfId="9525" priority="24336">
      <formula>AND($E225="N", $D225 = 4)</formula>
    </cfRule>
    <cfRule type="expression" dxfId="9524" priority="24337">
      <formula>AND($E225="N", $D225 = 5)</formula>
    </cfRule>
    <cfRule type="expression" dxfId="9523" priority="24338">
      <formula>AND($E225="N", $D225 = 6)</formula>
    </cfRule>
    <cfRule type="expression" dxfId="9522" priority="24339">
      <formula>AND($E225="N", $D225 = 7)</formula>
    </cfRule>
    <cfRule type="expression" dxfId="9521" priority="24340">
      <formula>AND($E225="N", $D225 = 8)</formula>
    </cfRule>
    <cfRule type="expression" dxfId="9520" priority="24341">
      <formula>$E225="N"</formula>
    </cfRule>
  </conditionalFormatting>
  <conditionalFormatting sqref="I227">
    <cfRule type="expression" dxfId="9519" priority="24332">
      <formula>OR(WEEKDAY($I227)=1, WEEKDAY($I227)=7)</formula>
    </cfRule>
  </conditionalFormatting>
  <conditionalFormatting sqref="I3">
    <cfRule type="expression" dxfId="9518" priority="24161">
      <formula>OR(WEEKDAY($I3)=1, WEEKDAY($I3)=7)</formula>
    </cfRule>
  </conditionalFormatting>
  <conditionalFormatting sqref="I3">
    <cfRule type="expression" dxfId="9517" priority="24152">
      <formula>AND($E3="N", $D3 = 1)</formula>
    </cfRule>
    <cfRule type="expression" dxfId="9516" priority="24153">
      <formula>AND($E3="N", $D3 = 2)</formula>
    </cfRule>
    <cfRule type="expression" dxfId="9515" priority="24154">
      <formula>AND($E3="N", $D3 = 3)</formula>
    </cfRule>
    <cfRule type="expression" dxfId="9514" priority="24155">
      <formula>AND($E3="N", $D3 = 4)</formula>
    </cfRule>
    <cfRule type="expression" dxfId="9513" priority="24156">
      <formula>AND($E3="N", $D3 = 5)</formula>
    </cfRule>
    <cfRule type="expression" dxfId="9512" priority="24157">
      <formula>AND($E3="N", $D3 = 6)</formula>
    </cfRule>
    <cfRule type="expression" dxfId="9511" priority="24158">
      <formula>AND($E3="N", $D3 = 7)</formula>
    </cfRule>
    <cfRule type="expression" dxfId="9510" priority="24159">
      <formula>AND($E3="N", $D3 = 8)</formula>
    </cfRule>
    <cfRule type="expression" dxfId="9509" priority="24160">
      <formula>$E3="N"</formula>
    </cfRule>
  </conditionalFormatting>
  <conditionalFormatting sqref="J3">
    <cfRule type="expression" dxfId="9508" priority="24127">
      <formula>OR(WEEKDAY($I3)=1, WEEKDAY($I3)=7)</formula>
    </cfRule>
  </conditionalFormatting>
  <conditionalFormatting sqref="J3">
    <cfRule type="expression" dxfId="9507" priority="24118">
      <formula>AND($E3="N", $D3 = 1)</formula>
    </cfRule>
    <cfRule type="expression" dxfId="9506" priority="24119">
      <formula>AND($E3="N", $D3 = 2)</formula>
    </cfRule>
    <cfRule type="expression" dxfId="9505" priority="24120">
      <formula>AND($E3="N", $D3 = 3)</formula>
    </cfRule>
    <cfRule type="expression" dxfId="9504" priority="24121">
      <formula>AND($E3="N", $D3 = 4)</formula>
    </cfRule>
    <cfRule type="expression" dxfId="9503" priority="24122">
      <formula>AND($E3="N", $D3 = 5)</formula>
    </cfRule>
    <cfRule type="expression" dxfId="9502" priority="24123">
      <formula>AND($E3="N", $D3 = 6)</formula>
    </cfRule>
    <cfRule type="expression" dxfId="9501" priority="24124">
      <formula>AND($E3="N", $D3 = 7)</formula>
    </cfRule>
    <cfRule type="expression" dxfId="9500" priority="24125">
      <formula>AND($E3="N", $D3 = 8)</formula>
    </cfRule>
    <cfRule type="expression" dxfId="9499" priority="24126">
      <formula>$E3="N"</formula>
    </cfRule>
  </conditionalFormatting>
  <conditionalFormatting sqref="L217:L223">
    <cfRule type="expression" dxfId="9498" priority="23974">
      <formula>AND($E217="N", $D217 = 1)</formula>
    </cfRule>
    <cfRule type="expression" dxfId="9497" priority="23975">
      <formula>AND($E217="N", $D217 = 2)</formula>
    </cfRule>
    <cfRule type="expression" dxfId="9496" priority="23976">
      <formula>AND($E217="N", $D217 = 3)</formula>
    </cfRule>
    <cfRule type="expression" dxfId="9495" priority="23977">
      <formula>AND($E217="N", $D217 = 4)</formula>
    </cfRule>
    <cfRule type="expression" dxfId="9494" priority="23978">
      <formula>AND($E217="N", $D217 = 5)</formula>
    </cfRule>
    <cfRule type="expression" dxfId="9493" priority="23979">
      <formula>AND($E217="N", $D217 = 6)</formula>
    </cfRule>
    <cfRule type="expression" dxfId="9492" priority="23980">
      <formula>AND($E217="N", $D217 = 7)</formula>
    </cfRule>
    <cfRule type="expression" dxfId="9491" priority="23981">
      <formula>AND($E217="N", $D217 = 8)</formula>
    </cfRule>
    <cfRule type="expression" dxfId="9490" priority="23982">
      <formula>$E217="N"</formula>
    </cfRule>
  </conditionalFormatting>
  <conditionalFormatting sqref="N226:O226">
    <cfRule type="expression" dxfId="9462" priority="22604">
      <formula>AND($E226="N", $D226 = 1)</formula>
    </cfRule>
    <cfRule type="expression" dxfId="9461" priority="22605">
      <formula>AND($E226="N", $D226 = 2)</formula>
    </cfRule>
    <cfRule type="expression" dxfId="9460" priority="22606">
      <formula>AND($E226="N", $D226 = 3)</formula>
    </cfRule>
    <cfRule type="expression" dxfId="9459" priority="22607">
      <formula>AND($E226="N", $D226 = 4)</formula>
    </cfRule>
    <cfRule type="expression" dxfId="9458" priority="22608">
      <formula>AND($E226="N", $D226 = 5)</formula>
    </cfRule>
    <cfRule type="expression" dxfId="9457" priority="22609">
      <formula>AND($E226="N", $D226 = 6)</formula>
    </cfRule>
    <cfRule type="expression" dxfId="9456" priority="22610">
      <formula>AND($E226="N", $D226 = 7)</formula>
    </cfRule>
    <cfRule type="expression" dxfId="9455" priority="22611">
      <formula>AND($E226="N", $D226 = 8)</formula>
    </cfRule>
    <cfRule type="expression" dxfId="9454" priority="22612">
      <formula>$E226="N"</formula>
    </cfRule>
  </conditionalFormatting>
  <conditionalFormatting sqref="I226">
    <cfRule type="expression" dxfId="9453" priority="22643">
      <formula>OR(WEEKDAY($I226)=1, WEEKDAY($I226)=7)</formula>
    </cfRule>
  </conditionalFormatting>
  <conditionalFormatting sqref="J226">
    <cfRule type="expression" dxfId="9452" priority="22642">
      <formula>OR(WEEKDAY($J226)=1, WEEKDAY($J226)=7)</formula>
    </cfRule>
  </conditionalFormatting>
  <conditionalFormatting sqref="D226:G226 I226:J226">
    <cfRule type="expression" dxfId="9451" priority="22633">
      <formula>AND($E226="N", $D226 = 1)</formula>
    </cfRule>
    <cfRule type="expression" dxfId="9450" priority="22634">
      <formula>AND($E226="N", $D226 = 2)</formula>
    </cfRule>
    <cfRule type="expression" dxfId="9449" priority="22635">
      <formula>AND($E226="N", $D226 = 3)</formula>
    </cfRule>
    <cfRule type="expression" dxfId="9448" priority="22636">
      <formula>AND($E226="N", $D226 = 4)</formula>
    </cfRule>
    <cfRule type="expression" dxfId="9447" priority="22637">
      <formula>AND($E226="N", $D226 = 5)</formula>
    </cfRule>
    <cfRule type="expression" dxfId="9446" priority="22638">
      <formula>AND($E226="N", $D226 = 6)</formula>
    </cfRule>
    <cfRule type="expression" dxfId="9445" priority="22639">
      <formula>AND($E226="N", $D226 = 7)</formula>
    </cfRule>
    <cfRule type="expression" dxfId="9444" priority="22640">
      <formula>AND($E226="N", $D226 = 8)</formula>
    </cfRule>
    <cfRule type="expression" dxfId="9443" priority="22641">
      <formula>$E226="N"</formula>
    </cfRule>
  </conditionalFormatting>
  <conditionalFormatting sqref="L226">
    <cfRule type="expression" dxfId="9442" priority="22624">
      <formula>AND($E226="N", $D226 = 1)</formula>
    </cfRule>
    <cfRule type="expression" dxfId="9441" priority="22625">
      <formula>AND($E226="N", $D226 = 2)</formula>
    </cfRule>
    <cfRule type="expression" dxfId="9440" priority="22626">
      <formula>AND($E226="N", $D226 = 3)</formula>
    </cfRule>
    <cfRule type="expression" dxfId="9439" priority="22627">
      <formula>AND($E226="N", $D226 = 4)</formula>
    </cfRule>
    <cfRule type="expression" dxfId="9438" priority="22628">
      <formula>AND($E226="N", $D226 = 5)</formula>
    </cfRule>
    <cfRule type="expression" dxfId="9437" priority="22629">
      <formula>AND($E226="N", $D226 = 6)</formula>
    </cfRule>
    <cfRule type="expression" dxfId="9436" priority="22630">
      <formula>AND($E226="N", $D226 = 7)</formula>
    </cfRule>
    <cfRule type="expression" dxfId="9435" priority="22631">
      <formula>AND($E226="N", $D226 = 8)</formula>
    </cfRule>
    <cfRule type="expression" dxfId="9434" priority="22632">
      <formula>$E226="N"</formula>
    </cfRule>
  </conditionalFormatting>
  <conditionalFormatting sqref="N226">
    <cfRule type="expression" dxfId="9424" priority="22614">
      <formula>OR(WEEKDAY($I226)=1, WEEKDAY($I226)=7)</formula>
    </cfRule>
  </conditionalFormatting>
  <conditionalFormatting sqref="O226">
    <cfRule type="expression" dxfId="9423" priority="22613">
      <formula>OR(WEEKDAY($J226)=1, WEEKDAY($J226)=7)</formula>
    </cfRule>
  </conditionalFormatting>
  <conditionalFormatting sqref="N211">
    <cfRule type="expression" dxfId="9422" priority="22383">
      <formula>OR(WEEKDAY($I211)=1, WEEKDAY($I211)=7)</formula>
    </cfRule>
  </conditionalFormatting>
  <conditionalFormatting sqref="O211">
    <cfRule type="expression" dxfId="9421" priority="22382">
      <formula>OR(WEEKDAY($J211)=1, WEEKDAY($J211)=7)</formula>
    </cfRule>
  </conditionalFormatting>
  <conditionalFormatting sqref="N211:O211">
    <cfRule type="expression" dxfId="9420" priority="22373">
      <formula>AND($E211="N", $D211 = 1)</formula>
    </cfRule>
    <cfRule type="expression" dxfId="9419" priority="22374">
      <formula>AND($E211="N", $D211 = 2)</formula>
    </cfRule>
    <cfRule type="expression" dxfId="9418" priority="22375">
      <formula>AND($E211="N", $D211 = 3)</formula>
    </cfRule>
    <cfRule type="expression" dxfId="9417" priority="22376">
      <formula>AND($E211="N", $D211 = 4)</formula>
    </cfRule>
    <cfRule type="expression" dxfId="9416" priority="22377">
      <formula>AND($E211="N", $D211 = 5)</formula>
    </cfRule>
    <cfRule type="expression" dxfId="9415" priority="22378">
      <formula>AND($E211="N", $D211 = 6)</formula>
    </cfRule>
    <cfRule type="expression" dxfId="9414" priority="22379">
      <formula>AND($E211="N", $D211 = 7)</formula>
    </cfRule>
    <cfRule type="expression" dxfId="9413" priority="22380">
      <formula>AND($E211="N", $D211 = 8)</formula>
    </cfRule>
    <cfRule type="expression" dxfId="9412" priority="22381">
      <formula>$E211="N"</formula>
    </cfRule>
  </conditionalFormatting>
  <conditionalFormatting sqref="U218:U223">
    <cfRule type="expression" dxfId="9393" priority="22342">
      <formula>$U218="완료"</formula>
    </cfRule>
    <cfRule type="expression" dxfId="9392" priority="22343">
      <formula>$U218="지연"</formula>
    </cfRule>
  </conditionalFormatting>
  <conditionalFormatting sqref="T218:U223">
    <cfRule type="expression" dxfId="9391" priority="22333">
      <formula>AND($E218="N", $D218 = 1)</formula>
    </cfRule>
    <cfRule type="expression" dxfId="9390" priority="22334">
      <formula>AND($E218="N", $D218 = 2)</formula>
    </cfRule>
    <cfRule type="expression" dxfId="9389" priority="22335">
      <formula>AND($E218="N", $D218 = 3)</formula>
    </cfRule>
    <cfRule type="expression" dxfId="9388" priority="22336">
      <formula>AND($E218="N", $D218 = 4)</formula>
    </cfRule>
    <cfRule type="expression" dxfId="9387" priority="22337">
      <formula>AND($E218="N", $D218 = 5)</formula>
    </cfRule>
    <cfRule type="expression" dxfId="9386" priority="22338">
      <formula>AND($E218="N", $D218 = 6)</formula>
    </cfRule>
    <cfRule type="expression" dxfId="9385" priority="22339">
      <formula>AND($E218="N", $D218 = 7)</formula>
    </cfRule>
    <cfRule type="expression" dxfId="9384" priority="22340">
      <formula>AND($E218="N", $D218 = 8)</formula>
    </cfRule>
    <cfRule type="expression" dxfId="9383" priority="22341">
      <formula>$E218="N"</formula>
    </cfRule>
  </conditionalFormatting>
  <conditionalFormatting sqref="N224">
    <cfRule type="expression" dxfId="9373" priority="22292">
      <formula>OR(WEEKDAY($I224)=1, WEEKDAY($I224)=7)</formula>
    </cfRule>
  </conditionalFormatting>
  <conditionalFormatting sqref="N224">
    <cfRule type="expression" dxfId="9372" priority="22282">
      <formula>AND($E224="N", $D224 = 1)</formula>
    </cfRule>
    <cfRule type="expression" dxfId="9371" priority="22283">
      <formula>AND($E224="N", $D224 = 2)</formula>
    </cfRule>
    <cfRule type="expression" dxfId="9370" priority="22284">
      <formula>AND($E224="N", $D224 = 3)</formula>
    </cfRule>
    <cfRule type="expression" dxfId="9369" priority="22285">
      <formula>AND($E224="N", $D224 = 4)</formula>
    </cfRule>
    <cfRule type="expression" dxfId="9368" priority="22286">
      <formula>AND($E224="N", $D224 = 5)</formula>
    </cfRule>
    <cfRule type="expression" dxfId="9367" priority="22287">
      <formula>AND($E224="N", $D224 = 6)</formula>
    </cfRule>
    <cfRule type="expression" dxfId="9366" priority="22288">
      <formula>AND($E224="N", $D224 = 7)</formula>
    </cfRule>
    <cfRule type="expression" dxfId="9365" priority="22289">
      <formula>AND($E224="N", $D224 = 8)</formula>
    </cfRule>
    <cfRule type="expression" dxfId="9364" priority="22290">
      <formula>$E224="N"</formula>
    </cfRule>
  </conditionalFormatting>
  <conditionalFormatting sqref="N225">
    <cfRule type="expression" dxfId="9363" priority="22271">
      <formula>OR(WEEKDAY($I225)=1, WEEKDAY($I225)=7)</formula>
    </cfRule>
  </conditionalFormatting>
  <conditionalFormatting sqref="N225">
    <cfRule type="expression" dxfId="9362" priority="22262">
      <formula>AND($E225="N", $D225 = 1)</formula>
    </cfRule>
    <cfRule type="expression" dxfId="9361" priority="22263">
      <formula>AND($E225="N", $D225 = 2)</formula>
    </cfRule>
    <cfRule type="expression" dxfId="9360" priority="22264">
      <formula>AND($E225="N", $D225 = 3)</formula>
    </cfRule>
    <cfRule type="expression" dxfId="9359" priority="22265">
      <formula>AND($E225="N", $D225 = 4)</formula>
    </cfRule>
    <cfRule type="expression" dxfId="9358" priority="22266">
      <formula>AND($E225="N", $D225 = 5)</formula>
    </cfRule>
    <cfRule type="expression" dxfId="9357" priority="22267">
      <formula>AND($E225="N", $D225 = 6)</formula>
    </cfRule>
    <cfRule type="expression" dxfId="9356" priority="22268">
      <formula>AND($E225="N", $D225 = 7)</formula>
    </cfRule>
    <cfRule type="expression" dxfId="9355" priority="22269">
      <formula>AND($E225="N", $D225 = 8)</formula>
    </cfRule>
    <cfRule type="expression" dxfId="9354" priority="22270">
      <formula>$E225="N"</formula>
    </cfRule>
  </conditionalFormatting>
  <conditionalFormatting sqref="U226">
    <cfRule type="expression" dxfId="9335" priority="22212">
      <formula>$U226="완료"</formula>
    </cfRule>
    <cfRule type="expression" dxfId="9334" priority="22213">
      <formula>$U226="지연"</formula>
    </cfRule>
  </conditionalFormatting>
  <conditionalFormatting sqref="T226:U226">
    <cfRule type="expression" dxfId="9333" priority="22203">
      <formula>AND($E226="N", $D226 = 1)</formula>
    </cfRule>
    <cfRule type="expression" dxfId="9332" priority="22204">
      <formula>AND($E226="N", $D226 = 2)</formula>
    </cfRule>
    <cfRule type="expression" dxfId="9331" priority="22205">
      <formula>AND($E226="N", $D226 = 3)</formula>
    </cfRule>
    <cfRule type="expression" dxfId="9330" priority="22206">
      <formula>AND($E226="N", $D226 = 4)</formula>
    </cfRule>
    <cfRule type="expression" dxfId="9329" priority="22207">
      <formula>AND($E226="N", $D226 = 5)</formula>
    </cfRule>
    <cfRule type="expression" dxfId="9328" priority="22208">
      <formula>AND($E226="N", $D226 = 6)</formula>
    </cfRule>
    <cfRule type="expression" dxfId="9327" priority="22209">
      <formula>AND($E226="N", $D226 = 7)</formula>
    </cfRule>
    <cfRule type="expression" dxfId="9326" priority="22210">
      <formula>AND($E226="N", $D226 = 8)</formula>
    </cfRule>
    <cfRule type="expression" dxfId="9325" priority="22211">
      <formula>$E226="N"</formula>
    </cfRule>
  </conditionalFormatting>
  <conditionalFormatting sqref="U225">
    <cfRule type="expression" dxfId="9324" priority="22181">
      <formula>$U225="완료"</formula>
    </cfRule>
    <cfRule type="expression" dxfId="9323" priority="22182">
      <formula>$U225="지연"</formula>
    </cfRule>
  </conditionalFormatting>
  <conditionalFormatting sqref="U225">
    <cfRule type="expression" dxfId="9322" priority="22172">
      <formula>AND($E225="N", $D225 = 1)</formula>
    </cfRule>
    <cfRule type="expression" dxfId="9321" priority="22173">
      <formula>AND($E225="N", $D225 = 2)</formula>
    </cfRule>
    <cfRule type="expression" dxfId="9320" priority="22174">
      <formula>AND($E225="N", $D225 = 3)</formula>
    </cfRule>
    <cfRule type="expression" dxfId="9319" priority="22175">
      <formula>AND($E225="N", $D225 = 4)</formula>
    </cfRule>
    <cfRule type="expression" dxfId="9318" priority="22176">
      <formula>AND($E225="N", $D225 = 5)</formula>
    </cfRule>
    <cfRule type="expression" dxfId="9317" priority="22177">
      <formula>AND($E225="N", $D225 = 6)</formula>
    </cfRule>
    <cfRule type="expression" dxfId="9316" priority="22178">
      <formula>AND($E225="N", $D225 = 7)</formula>
    </cfRule>
    <cfRule type="expression" dxfId="9315" priority="22179">
      <formula>AND($E225="N", $D225 = 8)</formula>
    </cfRule>
    <cfRule type="expression" dxfId="9314" priority="22180">
      <formula>$E225="N"</formula>
    </cfRule>
  </conditionalFormatting>
  <conditionalFormatting sqref="T225">
    <cfRule type="expression" dxfId="9304" priority="22154">
      <formula>AND($E225="N", $D225 = 1)</formula>
    </cfRule>
    <cfRule type="expression" dxfId="9303" priority="22155">
      <formula>AND($E225="N", $D225 = 2)</formula>
    </cfRule>
    <cfRule type="expression" dxfId="9302" priority="22156">
      <formula>AND($E225="N", $D225 = 3)</formula>
    </cfRule>
    <cfRule type="expression" dxfId="9301" priority="22157">
      <formula>AND($E225="N", $D225 = 4)</formula>
    </cfRule>
    <cfRule type="expression" dxfId="9300" priority="22158">
      <formula>AND($E225="N", $D225 = 5)</formula>
    </cfRule>
    <cfRule type="expression" dxfId="9299" priority="22159">
      <formula>AND($E225="N", $D225 = 6)</formula>
    </cfRule>
    <cfRule type="expression" dxfId="9298" priority="22160">
      <formula>AND($E225="N", $D225 = 7)</formula>
    </cfRule>
    <cfRule type="expression" dxfId="9297" priority="22161">
      <formula>AND($E225="N", $D225 = 8)</formula>
    </cfRule>
    <cfRule type="expression" dxfId="9296" priority="22162">
      <formula>$E225="N"</formula>
    </cfRule>
  </conditionalFormatting>
  <conditionalFormatting sqref="Q3">
    <cfRule type="expression" dxfId="9276" priority="21970">
      <formula>AND($E3="N", $D3 = 1)</formula>
    </cfRule>
    <cfRule type="expression" dxfId="9275" priority="21971">
      <formula>AND($E3="N", $D3 = 2)</formula>
    </cfRule>
    <cfRule type="expression" dxfId="9274" priority="21972">
      <formula>AND($E3="N", $D3 = 3)</formula>
    </cfRule>
    <cfRule type="expression" dxfId="9273" priority="21973">
      <formula>AND($E3="N", $D3 = 4)</formula>
    </cfRule>
    <cfRule type="expression" dxfId="9272" priority="21974">
      <formula>AND($E3="N", $D3 = 5)</formula>
    </cfRule>
    <cfRule type="expression" dxfId="9271" priority="21975">
      <formula>AND($E3="N", $D3 = 6)</formula>
    </cfRule>
    <cfRule type="expression" dxfId="9270" priority="21976">
      <formula>AND($E3="N", $D3 = 7)</formula>
    </cfRule>
    <cfRule type="expression" dxfId="9269" priority="21977">
      <formula>AND($E3="N", $D3 = 8)</formula>
    </cfRule>
    <cfRule type="expression" dxfId="9268" priority="21978">
      <formula>$E3="N"</formula>
    </cfRule>
  </conditionalFormatting>
  <conditionalFormatting sqref="Q3">
    <cfRule type="expression" dxfId="9267" priority="21969">
      <formula>OR(WEEKDAY($J3)=1, WEEKDAY($J3)=7)</formula>
    </cfRule>
  </conditionalFormatting>
  <conditionalFormatting sqref="Q3">
    <cfRule type="expression" dxfId="9266" priority="21960">
      <formula>AND($E3="N", $D3 = 1)</formula>
    </cfRule>
    <cfRule type="expression" dxfId="9265" priority="21961">
      <formula>AND($E3="N", $D3 = 2)</formula>
    </cfRule>
    <cfRule type="expression" dxfId="9264" priority="21962">
      <formula>AND($E3="N", $D3 = 3)</formula>
    </cfRule>
    <cfRule type="expression" dxfId="9263" priority="21963">
      <formula>AND($E3="N", $D3 = 4)</formula>
    </cfRule>
    <cfRule type="expression" dxfId="9262" priority="21964">
      <formula>AND($E3="N", $D3 = 5)</formula>
    </cfRule>
    <cfRule type="expression" dxfId="9261" priority="21965">
      <formula>AND($E3="N", $D3 = 6)</formula>
    </cfRule>
    <cfRule type="expression" dxfId="9260" priority="21966">
      <formula>AND($E3="N", $D3 = 7)</formula>
    </cfRule>
    <cfRule type="expression" dxfId="9259" priority="21967">
      <formula>AND($E3="N", $D3 = 8)</formula>
    </cfRule>
    <cfRule type="expression" dxfId="9258" priority="21968">
      <formula>$E3="N"</formula>
    </cfRule>
  </conditionalFormatting>
  <conditionalFormatting sqref="Q3">
    <cfRule type="expression" dxfId="9257" priority="21959">
      <formula>OR(WEEKDAY($J3)=1, WEEKDAY($J3)=7)</formula>
    </cfRule>
  </conditionalFormatting>
  <conditionalFormatting sqref="Q3">
    <cfRule type="expression" dxfId="9256" priority="21958">
      <formula>OR(WEEKDAY($I3)=1, WEEKDAY($I3)=7)</formula>
    </cfRule>
  </conditionalFormatting>
  <conditionalFormatting sqref="Q3">
    <cfRule type="expression" dxfId="9255" priority="21957">
      <formula>OR(WEEKDAY($I3)=1, WEEKDAY($I3)=7)</formula>
    </cfRule>
  </conditionalFormatting>
  <conditionalFormatting sqref="D102:D112">
    <cfRule type="expression" dxfId="9254" priority="21885">
      <formula>AND($E102="N", $D102 = 1)</formula>
    </cfRule>
    <cfRule type="expression" dxfId="9253" priority="21886">
      <formula>AND($E102="N", $D102 = 2)</formula>
    </cfRule>
    <cfRule type="expression" dxfId="9252" priority="21887">
      <formula>AND($E102="N", $D102 = 3)</formula>
    </cfRule>
    <cfRule type="expression" dxfId="9251" priority="21888">
      <formula>AND($E102="N", $D102 = 4)</formula>
    </cfRule>
    <cfRule type="expression" dxfId="9250" priority="21889">
      <formula>AND($E102="N", $D102 = 5)</formula>
    </cfRule>
    <cfRule type="expression" dxfId="9249" priority="21890">
      <formula>AND($E102="N", $D102 = 6)</formula>
    </cfRule>
    <cfRule type="expression" dxfId="9248" priority="21891">
      <formula>AND($E102="N", $D102 = 7)</formula>
    </cfRule>
    <cfRule type="expression" dxfId="9247" priority="21892">
      <formula>AND($E102="N", $D102 = 8)</formula>
    </cfRule>
    <cfRule type="expression" dxfId="9246" priority="21893">
      <formula>$E102="N"</formula>
    </cfRule>
  </conditionalFormatting>
  <conditionalFormatting sqref="R3">
    <cfRule type="expression" dxfId="9245" priority="21523">
      <formula>AND($E3="N", $D3 = 1)</formula>
    </cfRule>
    <cfRule type="expression" dxfId="9244" priority="21524">
      <formula>AND($E3="N", $D3 = 2)</formula>
    </cfRule>
    <cfRule type="expression" dxfId="9243" priority="21525">
      <formula>AND($E3="N", $D3 = 3)</formula>
    </cfRule>
    <cfRule type="expression" dxfId="9242" priority="21526">
      <formula>AND($E3="N", $D3 = 4)</formula>
    </cfRule>
    <cfRule type="expression" dxfId="9241" priority="21527">
      <formula>AND($E3="N", $D3 = 5)</formula>
    </cfRule>
    <cfRule type="expression" dxfId="9240" priority="21528">
      <formula>AND($E3="N", $D3 = 6)</formula>
    </cfRule>
    <cfRule type="expression" dxfId="9239" priority="21529">
      <formula>AND($E3="N", $D3 = 7)</formula>
    </cfRule>
    <cfRule type="expression" dxfId="9238" priority="21530">
      <formula>AND($E3="N", $D3 = 8)</formula>
    </cfRule>
    <cfRule type="expression" dxfId="9237" priority="21531">
      <formula>$E3="N"</formula>
    </cfRule>
  </conditionalFormatting>
  <conditionalFormatting sqref="N212:N215">
    <cfRule type="expression" dxfId="9227" priority="21305">
      <formula>OR(WEEKDAY($I212)=1, WEEKDAY($I212)=7)</formula>
    </cfRule>
  </conditionalFormatting>
  <conditionalFormatting sqref="O212:O215">
    <cfRule type="expression" dxfId="9226" priority="21304">
      <formula>OR(WEEKDAY($J212)=1, WEEKDAY($J212)=7)</formula>
    </cfRule>
  </conditionalFormatting>
  <conditionalFormatting sqref="N212:O215">
    <cfRule type="expression" dxfId="9225" priority="21295">
      <formula>AND($E212="N", $D212 = 1)</formula>
    </cfRule>
    <cfRule type="expression" dxfId="9224" priority="21296">
      <formula>AND($E212="N", $D212 = 2)</formula>
    </cfRule>
    <cfRule type="expression" dxfId="9223" priority="21297">
      <formula>AND($E212="N", $D212 = 3)</formula>
    </cfRule>
    <cfRule type="expression" dxfId="9222" priority="21298">
      <formula>AND($E212="N", $D212 = 4)</formula>
    </cfRule>
    <cfRule type="expression" dxfId="9221" priority="21299">
      <formula>AND($E212="N", $D212 = 5)</formula>
    </cfRule>
    <cfRule type="expression" dxfId="9220" priority="21300">
      <formula>AND($E212="N", $D212 = 6)</formula>
    </cfRule>
    <cfRule type="expression" dxfId="9219" priority="21301">
      <formula>AND($E212="N", $D212 = 7)</formula>
    </cfRule>
    <cfRule type="expression" dxfId="9218" priority="21302">
      <formula>AND($E212="N", $D212 = 8)</formula>
    </cfRule>
    <cfRule type="expression" dxfId="9217" priority="21303">
      <formula>$E212="N"</formula>
    </cfRule>
  </conditionalFormatting>
  <conditionalFormatting sqref="N217:N223">
    <cfRule type="expression" dxfId="9216" priority="21294">
      <formula>OR(WEEKDAY($I217)=1, WEEKDAY($I217)=7)</formula>
    </cfRule>
  </conditionalFormatting>
  <conditionalFormatting sqref="O217:O223">
    <cfRule type="expression" dxfId="9215" priority="21293">
      <formula>OR(WEEKDAY($J217)=1, WEEKDAY($J217)=7)</formula>
    </cfRule>
  </conditionalFormatting>
  <conditionalFormatting sqref="N217:O223">
    <cfRule type="expression" dxfId="9214" priority="21284">
      <formula>AND($E217="N", $D217 = 1)</formula>
    </cfRule>
    <cfRule type="expression" dxfId="9213" priority="21285">
      <formula>AND($E217="N", $D217 = 2)</formula>
    </cfRule>
    <cfRule type="expression" dxfId="9212" priority="21286">
      <formula>AND($E217="N", $D217 = 3)</formula>
    </cfRule>
    <cfRule type="expression" dxfId="9211" priority="21287">
      <formula>AND($E217="N", $D217 = 4)</formula>
    </cfRule>
    <cfRule type="expression" dxfId="9210" priority="21288">
      <formula>AND($E217="N", $D217 = 5)</formula>
    </cfRule>
    <cfRule type="expression" dxfId="9209" priority="21289">
      <formula>AND($E217="N", $D217 = 6)</formula>
    </cfRule>
    <cfRule type="expression" dxfId="9208" priority="21290">
      <formula>AND($E217="N", $D217 = 7)</formula>
    </cfRule>
    <cfRule type="expression" dxfId="9207" priority="21291">
      <formula>AND($E217="N", $D217 = 8)</formula>
    </cfRule>
    <cfRule type="expression" dxfId="9206" priority="21292">
      <formula>$E217="N"</formula>
    </cfRule>
  </conditionalFormatting>
  <conditionalFormatting sqref="O103:O112">
    <cfRule type="expression" dxfId="9205" priority="21253">
      <formula>OR(WEEKDAY($J103)=1, WEEKDAY($J103)=7)</formula>
    </cfRule>
  </conditionalFormatting>
  <conditionalFormatting sqref="O103:O112">
    <cfRule type="expression" dxfId="9204" priority="21244">
      <formula>AND($E103="N", $D103 = 1)</formula>
    </cfRule>
    <cfRule type="expression" dxfId="9203" priority="21245">
      <formula>AND($E103="N", $D103 = 2)</formula>
    </cfRule>
    <cfRule type="expression" dxfId="9202" priority="21246">
      <formula>AND($E103="N", $D103 = 3)</formula>
    </cfRule>
    <cfRule type="expression" dxfId="9201" priority="21247">
      <formula>AND($E103="N", $D103 = 4)</formula>
    </cfRule>
    <cfRule type="expression" dxfId="9200" priority="21248">
      <formula>AND($E103="N", $D103 = 5)</formula>
    </cfRule>
    <cfRule type="expression" dxfId="9199" priority="21249">
      <formula>AND($E103="N", $D103 = 6)</formula>
    </cfRule>
    <cfRule type="expression" dxfId="9198" priority="21250">
      <formula>AND($E103="N", $D103 = 7)</formula>
    </cfRule>
    <cfRule type="expression" dxfId="9197" priority="21251">
      <formula>AND($E103="N", $D103 = 8)</formula>
    </cfRule>
    <cfRule type="expression" dxfId="9196" priority="21252">
      <formula>$E103="N"</formula>
    </cfRule>
  </conditionalFormatting>
  <conditionalFormatting sqref="N102 N105:N109 N111:N112">
    <cfRule type="expression" dxfId="9195" priority="21203">
      <formula>OR(WEEKDAY($I102)=1, WEEKDAY($I102)=7)</formula>
    </cfRule>
  </conditionalFormatting>
  <conditionalFormatting sqref="N102 N105:N109 N111:N112">
    <cfRule type="expression" dxfId="9194" priority="21194">
      <formula>AND($E102="N", $D102 = 1)</formula>
    </cfRule>
    <cfRule type="expression" dxfId="9193" priority="21195">
      <formula>AND($E102="N", $D102 = 2)</formula>
    </cfRule>
    <cfRule type="expression" dxfId="9192" priority="21196">
      <formula>AND($E102="N", $D102 = 3)</formula>
    </cfRule>
    <cfRule type="expression" dxfId="9191" priority="21197">
      <formula>AND($E102="N", $D102 = 4)</formula>
    </cfRule>
    <cfRule type="expression" dxfId="9190" priority="21198">
      <formula>AND($E102="N", $D102 = 5)</formula>
    </cfRule>
    <cfRule type="expression" dxfId="9189" priority="21199">
      <formula>AND($E102="N", $D102 = 6)</formula>
    </cfRule>
    <cfRule type="expression" dxfId="9188" priority="21200">
      <formula>AND($E102="N", $D102 = 7)</formula>
    </cfRule>
    <cfRule type="expression" dxfId="9187" priority="21201">
      <formula>AND($E102="N", $D102 = 8)</formula>
    </cfRule>
    <cfRule type="expression" dxfId="9186" priority="21202">
      <formula>$E102="N"</formula>
    </cfRule>
  </conditionalFormatting>
  <conditionalFormatting sqref="O102">
    <cfRule type="expression" dxfId="9185" priority="21193">
      <formula>OR(WEEKDAY($I102)=1, WEEKDAY($I102)=7)</formula>
    </cfRule>
  </conditionalFormatting>
  <conditionalFormatting sqref="O102">
    <cfRule type="expression" dxfId="9184" priority="21184">
      <formula>AND($E102="N", $D102 = 1)</formula>
    </cfRule>
    <cfRule type="expression" dxfId="9183" priority="21185">
      <formula>AND($E102="N", $D102 = 2)</formula>
    </cfRule>
    <cfRule type="expression" dxfId="9182" priority="21186">
      <formula>AND($E102="N", $D102 = 3)</formula>
    </cfRule>
    <cfRule type="expression" dxfId="9181" priority="21187">
      <formula>AND($E102="N", $D102 = 4)</formula>
    </cfRule>
    <cfRule type="expression" dxfId="9180" priority="21188">
      <formula>AND($E102="N", $D102 = 5)</formula>
    </cfRule>
    <cfRule type="expression" dxfId="9179" priority="21189">
      <formula>AND($E102="N", $D102 = 6)</formula>
    </cfRule>
    <cfRule type="expression" dxfId="9178" priority="21190">
      <formula>AND($E102="N", $D102 = 7)</formula>
    </cfRule>
    <cfRule type="expression" dxfId="9177" priority="21191">
      <formula>AND($E102="N", $D102 = 8)</formula>
    </cfRule>
    <cfRule type="expression" dxfId="9176" priority="21192">
      <formula>$E102="N"</formula>
    </cfRule>
  </conditionalFormatting>
  <conditionalFormatting sqref="N103">
    <cfRule type="expression" dxfId="9175" priority="21183">
      <formula>OR(WEEKDAY($I103)=1, WEEKDAY($I103)=7)</formula>
    </cfRule>
  </conditionalFormatting>
  <conditionalFormatting sqref="N103">
    <cfRule type="expression" dxfId="9174" priority="21174">
      <formula>AND($E103="N", $D103 = 1)</formula>
    </cfRule>
    <cfRule type="expression" dxfId="9173" priority="21175">
      <formula>AND($E103="N", $D103 = 2)</formula>
    </cfRule>
    <cfRule type="expression" dxfId="9172" priority="21176">
      <formula>AND($E103="N", $D103 = 3)</formula>
    </cfRule>
    <cfRule type="expression" dxfId="9171" priority="21177">
      <formula>AND($E103="N", $D103 = 4)</formula>
    </cfRule>
    <cfRule type="expression" dxfId="9170" priority="21178">
      <formula>AND($E103="N", $D103 = 5)</formula>
    </cfRule>
    <cfRule type="expression" dxfId="9169" priority="21179">
      <formula>AND($E103="N", $D103 = 6)</formula>
    </cfRule>
    <cfRule type="expression" dxfId="9168" priority="21180">
      <formula>AND($E103="N", $D103 = 7)</formula>
    </cfRule>
    <cfRule type="expression" dxfId="9167" priority="21181">
      <formula>AND($E103="N", $D103 = 8)</formula>
    </cfRule>
    <cfRule type="expression" dxfId="9166" priority="21182">
      <formula>$E103="N"</formula>
    </cfRule>
  </conditionalFormatting>
  <conditionalFormatting sqref="N104">
    <cfRule type="expression" dxfId="9165" priority="21173">
      <formula>OR(WEEKDAY($J104)=1, WEEKDAY($J104)=7)</formula>
    </cfRule>
  </conditionalFormatting>
  <conditionalFormatting sqref="N104">
    <cfRule type="expression" dxfId="9164" priority="21164">
      <formula>AND($E104="N", $D104 = 1)</formula>
    </cfRule>
    <cfRule type="expression" dxfId="9163" priority="21165">
      <formula>AND($E104="N", $D104 = 2)</formula>
    </cfRule>
    <cfRule type="expression" dxfId="9162" priority="21166">
      <formula>AND($E104="N", $D104 = 3)</formula>
    </cfRule>
    <cfRule type="expression" dxfId="9161" priority="21167">
      <formula>AND($E104="N", $D104 = 4)</formula>
    </cfRule>
    <cfRule type="expression" dxfId="9160" priority="21168">
      <formula>AND($E104="N", $D104 = 5)</formula>
    </cfRule>
    <cfRule type="expression" dxfId="9159" priority="21169">
      <formula>AND($E104="N", $D104 = 6)</formula>
    </cfRule>
    <cfRule type="expression" dxfId="9158" priority="21170">
      <formula>AND($E104="N", $D104 = 7)</formula>
    </cfRule>
    <cfRule type="expression" dxfId="9157" priority="21171">
      <formula>AND($E104="N", $D104 = 8)</formula>
    </cfRule>
    <cfRule type="expression" dxfId="9156" priority="21172">
      <formula>$E104="N"</formula>
    </cfRule>
  </conditionalFormatting>
  <conditionalFormatting sqref="N110">
    <cfRule type="expression" dxfId="9155" priority="21163">
      <formula>OR(WEEKDAY($J110)=1, WEEKDAY($J110)=7)</formula>
    </cfRule>
  </conditionalFormatting>
  <conditionalFormatting sqref="N110">
    <cfRule type="expression" dxfId="9154" priority="21154">
      <formula>AND($E110="N", $D110 = 1)</formula>
    </cfRule>
    <cfRule type="expression" dxfId="9153" priority="21155">
      <formula>AND($E110="N", $D110 = 2)</formula>
    </cfRule>
    <cfRule type="expression" dxfId="9152" priority="21156">
      <formula>AND($E110="N", $D110 = 3)</formula>
    </cfRule>
    <cfRule type="expression" dxfId="9151" priority="21157">
      <formula>AND($E110="N", $D110 = 4)</formula>
    </cfRule>
    <cfRule type="expression" dxfId="9150" priority="21158">
      <formula>AND($E110="N", $D110 = 5)</formula>
    </cfRule>
    <cfRule type="expression" dxfId="9149" priority="21159">
      <formula>AND($E110="N", $D110 = 6)</formula>
    </cfRule>
    <cfRule type="expression" dxfId="9148" priority="21160">
      <formula>AND($E110="N", $D110 = 7)</formula>
    </cfRule>
    <cfRule type="expression" dxfId="9147" priority="21161">
      <formula>AND($E110="N", $D110 = 8)</formula>
    </cfRule>
    <cfRule type="expression" dxfId="9146" priority="21162">
      <formula>$E110="N"</formula>
    </cfRule>
  </conditionalFormatting>
  <conditionalFormatting sqref="H102:H112">
    <cfRule type="expression" dxfId="9145" priority="20911">
      <formula>AND($E102="N", $D102 = 1)</formula>
    </cfRule>
    <cfRule type="expression" dxfId="9144" priority="20912">
      <formula>AND($E102="N", $D102 = 2)</formula>
    </cfRule>
    <cfRule type="expression" dxfId="9143" priority="20913">
      <formula>AND($E102="N", $D102 = 3)</formula>
    </cfRule>
    <cfRule type="expression" dxfId="9142" priority="20914">
      <formula>AND($E102="N", $D102 = 4)</formula>
    </cfRule>
    <cfRule type="expression" dxfId="9141" priority="20915">
      <formula>AND($E102="N", $D102 = 5)</formula>
    </cfRule>
    <cfRule type="expression" dxfId="9140" priority="20916">
      <formula>AND($E102="N", $D102 = 6)</formula>
    </cfRule>
    <cfRule type="expression" dxfId="9139" priority="20917">
      <formula>AND($E102="N", $D102 = 7)</formula>
    </cfRule>
    <cfRule type="expression" dxfId="9138" priority="20918">
      <formula>AND($E102="N", $D102 = 8)</formula>
    </cfRule>
    <cfRule type="expression" dxfId="9137" priority="20919">
      <formula>$E102="N"</formula>
    </cfRule>
  </conditionalFormatting>
  <conditionalFormatting sqref="H217:H223">
    <cfRule type="expression" dxfId="9136" priority="20848">
      <formula>AND($E217="N", $D217 = 1)</formula>
    </cfRule>
    <cfRule type="expression" dxfId="9135" priority="20849">
      <formula>AND($E217="N", $D217 = 2)</formula>
    </cfRule>
    <cfRule type="expression" dxfId="9134" priority="20850">
      <formula>AND($E217="N", $D217 = 3)</formula>
    </cfRule>
    <cfRule type="expression" dxfId="9133" priority="20851">
      <formula>AND($E217="N", $D217 = 4)</formula>
    </cfRule>
    <cfRule type="expression" dxfId="9132" priority="20852">
      <formula>AND($E217="N", $D217 = 5)</formula>
    </cfRule>
    <cfRule type="expression" dxfId="9131" priority="20853">
      <formula>AND($E217="N", $D217 = 6)</formula>
    </cfRule>
    <cfRule type="expression" dxfId="9130" priority="20854">
      <formula>AND($E217="N", $D217 = 7)</formula>
    </cfRule>
    <cfRule type="expression" dxfId="9129" priority="20855">
      <formula>AND($E217="N", $D217 = 8)</formula>
    </cfRule>
    <cfRule type="expression" dxfId="9128" priority="20856">
      <formula>$E217="N"</formula>
    </cfRule>
  </conditionalFormatting>
  <conditionalFormatting sqref="H226">
    <cfRule type="expression" dxfId="9127" priority="20839">
      <formula>AND($E226="N", $D226 = 1)</formula>
    </cfRule>
    <cfRule type="expression" dxfId="9126" priority="20840">
      <formula>AND($E226="N", $D226 = 2)</formula>
    </cfRule>
    <cfRule type="expression" dxfId="9125" priority="20841">
      <formula>AND($E226="N", $D226 = 3)</formula>
    </cfRule>
    <cfRule type="expression" dxfId="9124" priority="20842">
      <formula>AND($E226="N", $D226 = 4)</formula>
    </cfRule>
    <cfRule type="expression" dxfId="9123" priority="20843">
      <formula>AND($E226="N", $D226 = 5)</formula>
    </cfRule>
    <cfRule type="expression" dxfId="9122" priority="20844">
      <formula>AND($E226="N", $D226 = 6)</formula>
    </cfRule>
    <cfRule type="expression" dxfId="9121" priority="20845">
      <formula>AND($E226="N", $D226 = 7)</formula>
    </cfRule>
    <cfRule type="expression" dxfId="9120" priority="20846">
      <formula>AND($E226="N", $D226 = 8)</formula>
    </cfRule>
    <cfRule type="expression" dxfId="9119" priority="20847">
      <formula>$E226="N"</formula>
    </cfRule>
  </conditionalFormatting>
  <conditionalFormatting sqref="S3:S279 S281:S292">
    <cfRule type="expression" dxfId="9108" priority="20388">
      <formula>AND($E3="N", $D3 = 1)</formula>
    </cfRule>
    <cfRule type="expression" dxfId="9107" priority="20389">
      <formula>AND($E3="N", $D3 = 2)</formula>
    </cfRule>
    <cfRule type="expression" dxfId="9106" priority="20390">
      <formula>AND($E3="N", $D3 = 3)</formula>
    </cfRule>
    <cfRule type="expression" dxfId="9105" priority="20391">
      <formula>AND($E3="N", $D3 = 4)</formula>
    </cfRule>
    <cfRule type="expression" dxfId="9104" priority="20392">
      <formula>AND($E3="N", $D3 = 5)</formula>
    </cfRule>
    <cfRule type="expression" dxfId="9103" priority="20393">
      <formula>AND($E3="N", $D3 = 6)</formula>
    </cfRule>
    <cfRule type="expression" dxfId="9102" priority="20394">
      <formula>AND($E3="N", $D3 = 7)</formula>
    </cfRule>
    <cfRule type="expression" dxfId="9101" priority="20395">
      <formula>AND($E3="N", $D3 = 8)</formula>
    </cfRule>
    <cfRule type="expression" dxfId="9100" priority="20396">
      <formula>$E3="N"</formula>
    </cfRule>
  </conditionalFormatting>
  <conditionalFormatting sqref="O224">
    <cfRule type="expression" dxfId="9099" priority="20226">
      <formula>OR(WEEKDAY($I224)=1, WEEKDAY($I224)=7)</formula>
    </cfRule>
  </conditionalFormatting>
  <conditionalFormatting sqref="O224">
    <cfRule type="expression" dxfId="9098" priority="20217">
      <formula>AND($E224="N", $D224 = 1)</formula>
    </cfRule>
    <cfRule type="expression" dxfId="9097" priority="20218">
      <formula>AND($E224="N", $D224 = 2)</formula>
    </cfRule>
    <cfRule type="expression" dxfId="9096" priority="20219">
      <formula>AND($E224="N", $D224 = 3)</formula>
    </cfRule>
    <cfRule type="expression" dxfId="9095" priority="20220">
      <formula>AND($E224="N", $D224 = 4)</formula>
    </cfRule>
    <cfRule type="expression" dxfId="9094" priority="20221">
      <formula>AND($E224="N", $D224 = 5)</formula>
    </cfRule>
    <cfRule type="expression" dxfId="9093" priority="20222">
      <formula>AND($E224="N", $D224 = 6)</formula>
    </cfRule>
    <cfRule type="expression" dxfId="9092" priority="20223">
      <formula>AND($E224="N", $D224 = 7)</formula>
    </cfRule>
    <cfRule type="expression" dxfId="9091" priority="20224">
      <formula>AND($E224="N", $D224 = 8)</formula>
    </cfRule>
    <cfRule type="expression" dxfId="9090" priority="20225">
      <formula>$E224="N"</formula>
    </cfRule>
  </conditionalFormatting>
  <conditionalFormatting sqref="V35">
    <cfRule type="expression" dxfId="9089" priority="19567">
      <formula>AND($E35="N", $D35 = 1)</formula>
    </cfRule>
    <cfRule type="expression" dxfId="9088" priority="19568">
      <formula>AND($E35="N", $D35 = 2)</formula>
    </cfRule>
    <cfRule type="expression" dxfId="9087" priority="19569">
      <formula>AND($E35="N", $D35 = 3)</formula>
    </cfRule>
    <cfRule type="expression" dxfId="9086" priority="19570">
      <formula>AND($E35="N", $D35 = 4)</formula>
    </cfRule>
    <cfRule type="expression" dxfId="9085" priority="19571">
      <formula>AND($E35="N", $D35 = 5)</formula>
    </cfRule>
    <cfRule type="expression" dxfId="9084" priority="19572">
      <formula>AND($E35="N", $D35 = 6)</formula>
    </cfRule>
    <cfRule type="expression" dxfId="9083" priority="19573">
      <formula>AND($E35="N", $D35 = 7)</formula>
    </cfRule>
    <cfRule type="expression" dxfId="9082" priority="19574">
      <formula>AND($E35="N", $D35 = 8)</formula>
    </cfRule>
    <cfRule type="expression" dxfId="9081" priority="19575">
      <formula>$E35="N"</formula>
    </cfRule>
  </conditionalFormatting>
  <conditionalFormatting sqref="I228:I237 N228:N237">
    <cfRule type="expression" dxfId="9071" priority="14431">
      <formula>OR(WEEKDAY($I228)=1, WEEKDAY($I228)=7)</formula>
    </cfRule>
  </conditionalFormatting>
  <conditionalFormatting sqref="J228:J237 O228:O237">
    <cfRule type="expression" dxfId="9070" priority="14430">
      <formula>OR(WEEKDAY($J228)=1, WEEKDAY($J228)=7)</formula>
    </cfRule>
  </conditionalFormatting>
  <conditionalFormatting sqref="U228:U237">
    <cfRule type="expression" dxfId="9069" priority="14428">
      <formula>$U228="완료"</formula>
    </cfRule>
    <cfRule type="expression" dxfId="9068" priority="14429">
      <formula>$U228="지연"</formula>
    </cfRule>
  </conditionalFormatting>
  <conditionalFormatting sqref="A228:B237 L228:L237 U228:V228 D228:J237 N228:P237 T229:V237">
    <cfRule type="expression" dxfId="9067" priority="14419">
      <formula>AND($E228="N", $D228 = 1)</formula>
    </cfRule>
    <cfRule type="expression" dxfId="9066" priority="14420">
      <formula>AND($E228="N", $D228 = 2)</formula>
    </cfRule>
    <cfRule type="expression" dxfId="9065" priority="14421">
      <formula>AND($E228="N", $D228 = 3)</formula>
    </cfRule>
    <cfRule type="expression" dxfId="9064" priority="14422">
      <formula>AND($E228="N", $D228 = 4)</formula>
    </cfRule>
    <cfRule type="expression" dxfId="9063" priority="14423">
      <formula>AND($E228="N", $D228 = 5)</formula>
    </cfRule>
    <cfRule type="expression" dxfId="9062" priority="14424">
      <formula>AND($E228="N", $D228 = 6)</formula>
    </cfRule>
    <cfRule type="expression" dxfId="9061" priority="14425">
      <formula>AND($E228="N", $D228 = 7)</formula>
    </cfRule>
    <cfRule type="expression" dxfId="9060" priority="14426">
      <formula>AND($E228="N", $D228 = 8)</formula>
    </cfRule>
    <cfRule type="expression" dxfId="9059" priority="14427">
      <formula>$E228="N"</formula>
    </cfRule>
  </conditionalFormatting>
  <conditionalFormatting sqref="I238:J238 I239 N241 I241 I243:I245 N243:N245 N247 I247 I249 N249 N251 I251 I253 N253 N255 I255 N238:N239">
    <cfRule type="expression" dxfId="9058" priority="14418">
      <formula>OR(WEEKDAY($I238)=1, WEEKDAY($I238)=7)</formula>
    </cfRule>
  </conditionalFormatting>
  <conditionalFormatting sqref="J239 O241 J241 J243:J245 O243:O245 O247 J247 J249 O249 O251 J251 J253 O253 O255 J255 O238:O239">
    <cfRule type="expression" dxfId="9057" priority="14417">
      <formula>OR(WEEKDAY($J238)=1, WEEKDAY($J238)=7)</formula>
    </cfRule>
  </conditionalFormatting>
  <conditionalFormatting sqref="U241 U243:U245 U247 U249 U251 U253 U255 U238:U239">
    <cfRule type="expression" dxfId="9056" priority="14415">
      <formula>$U238="완료"</formula>
    </cfRule>
    <cfRule type="expression" dxfId="9055" priority="14416">
      <formula>$U238="지연"</formula>
    </cfRule>
  </conditionalFormatting>
  <conditionalFormatting sqref="A238:B239 L255 L253 L251 L249 L247 L243:L245 L241 L238:L239 A241:B241 A243:B245 A247:B247 A249:B249 A251:B251 A253:B253 A255:B255 D255:J255 D253:J253 D251:J251 D249:J249 D247:J247 D243:J245 D241:J241 D238:J239 N238:P239 N241:P241 N243:P245 N247:P247 N249:P249 N251:P251 N253:P253 N255:P255 T238:V239 T241:V241 T243:V245 T247:V247 T249:V249 T251:V251 T253:V253 T255:V255">
    <cfRule type="expression" dxfId="9054" priority="14406">
      <formula>AND($E238="N", $D238 = 1)</formula>
    </cfRule>
    <cfRule type="expression" dxfId="9053" priority="14407">
      <formula>AND($E238="N", $D238 = 2)</formula>
    </cfRule>
    <cfRule type="expression" dxfId="9052" priority="14408">
      <formula>AND($E238="N", $D238 = 3)</formula>
    </cfRule>
    <cfRule type="expression" dxfId="9051" priority="14409">
      <formula>AND($E238="N", $D238 = 4)</formula>
    </cfRule>
    <cfRule type="expression" dxfId="9050" priority="14410">
      <formula>AND($E238="N", $D238 = 5)</formula>
    </cfRule>
    <cfRule type="expression" dxfId="9049" priority="14411">
      <formula>AND($E238="N", $D238 = 6)</formula>
    </cfRule>
    <cfRule type="expression" dxfId="9048" priority="14412">
      <formula>AND($E238="N", $D238 = 7)</formula>
    </cfRule>
    <cfRule type="expression" dxfId="9047" priority="14413">
      <formula>AND($E238="N", $D238 = 8)</formula>
    </cfRule>
    <cfRule type="expression" dxfId="9046" priority="14414">
      <formula>$E238="N"</formula>
    </cfRule>
  </conditionalFormatting>
  <conditionalFormatting sqref="I240 N240">
    <cfRule type="expression" dxfId="9045" priority="14405">
      <formula>OR(WEEKDAY($I240)=1, WEEKDAY($I240)=7)</formula>
    </cfRule>
  </conditionalFormatting>
  <conditionalFormatting sqref="J240 O240">
    <cfRule type="expression" dxfId="9044" priority="14404">
      <formula>OR(WEEKDAY($J240)=1, WEEKDAY($J240)=7)</formula>
    </cfRule>
  </conditionalFormatting>
  <conditionalFormatting sqref="U240">
    <cfRule type="expression" dxfId="9043" priority="14402">
      <formula>$U240="완료"</formula>
    </cfRule>
    <cfRule type="expression" dxfId="9042" priority="14403">
      <formula>$U240="지연"</formula>
    </cfRule>
  </conditionalFormatting>
  <conditionalFormatting sqref="A240:B240 D240:J240 L240 N240:P240 T240:V240">
    <cfRule type="expression" dxfId="9041" priority="14393">
      <formula>AND($E240="N", $D240 = 1)</formula>
    </cfRule>
    <cfRule type="expression" dxfId="9040" priority="14394">
      <formula>AND($E240="N", $D240 = 2)</formula>
    </cfRule>
    <cfRule type="expression" dxfId="9039" priority="14395">
      <formula>AND($E240="N", $D240 = 3)</formula>
    </cfRule>
    <cfRule type="expression" dxfId="9038" priority="14396">
      <formula>AND($E240="N", $D240 = 4)</formula>
    </cfRule>
    <cfRule type="expression" dxfId="9037" priority="14397">
      <formula>AND($E240="N", $D240 = 5)</formula>
    </cfRule>
    <cfRule type="expression" dxfId="9036" priority="14398">
      <formula>AND($E240="N", $D240 = 6)</formula>
    </cfRule>
    <cfRule type="expression" dxfId="9035" priority="14399">
      <formula>AND($E240="N", $D240 = 7)</formula>
    </cfRule>
    <cfRule type="expression" dxfId="9034" priority="14400">
      <formula>AND($E240="N", $D240 = 8)</formula>
    </cfRule>
    <cfRule type="expression" dxfId="9033" priority="14401">
      <formula>$E240="N"</formula>
    </cfRule>
  </conditionalFormatting>
  <conditionalFormatting sqref="I242 N242">
    <cfRule type="expression" dxfId="9032" priority="14383">
      <formula>OR(WEEKDAY($I242)=1, WEEKDAY($I242)=7)</formula>
    </cfRule>
  </conditionalFormatting>
  <conditionalFormatting sqref="J242 O242">
    <cfRule type="expression" dxfId="9031" priority="14382">
      <formula>OR(WEEKDAY($J242)=1, WEEKDAY($J242)=7)</formula>
    </cfRule>
  </conditionalFormatting>
  <conditionalFormatting sqref="U242">
    <cfRule type="expression" dxfId="9030" priority="14380">
      <formula>$U242="완료"</formula>
    </cfRule>
    <cfRule type="expression" dxfId="9029" priority="14381">
      <formula>$U242="지연"</formula>
    </cfRule>
  </conditionalFormatting>
  <conditionalFormatting sqref="A242:B242 D242:G242 L242 I242:J242 N242:P242 T242:V242">
    <cfRule type="expression" dxfId="9028" priority="14371">
      <formula>AND($E242="N", $D242 = 1)</formula>
    </cfRule>
    <cfRule type="expression" dxfId="9027" priority="14372">
      <formula>AND($E242="N", $D242 = 2)</formula>
    </cfRule>
    <cfRule type="expression" dxfId="9026" priority="14373">
      <formula>AND($E242="N", $D242 = 3)</formula>
    </cfRule>
    <cfRule type="expression" dxfId="9025" priority="14374">
      <formula>AND($E242="N", $D242 = 4)</formula>
    </cfRule>
    <cfRule type="expression" dxfId="9024" priority="14375">
      <formula>AND($E242="N", $D242 = 5)</formula>
    </cfRule>
    <cfRule type="expression" dxfId="9023" priority="14376">
      <formula>AND($E242="N", $D242 = 6)</formula>
    </cfRule>
    <cfRule type="expression" dxfId="9022" priority="14377">
      <formula>AND($E242="N", $D242 = 7)</formula>
    </cfRule>
    <cfRule type="expression" dxfId="9021" priority="14378">
      <formula>AND($E242="N", $D242 = 8)</formula>
    </cfRule>
    <cfRule type="expression" dxfId="9020" priority="14379">
      <formula>$E242="N"</formula>
    </cfRule>
  </conditionalFormatting>
  <conditionalFormatting sqref="I246 N246">
    <cfRule type="expression" dxfId="9019" priority="14370">
      <formula>OR(WEEKDAY($I246)=1, WEEKDAY($I246)=7)</formula>
    </cfRule>
  </conditionalFormatting>
  <conditionalFormatting sqref="J246 O246">
    <cfRule type="expression" dxfId="9018" priority="14369">
      <formula>OR(WEEKDAY($J246)=1, WEEKDAY($J246)=7)</formula>
    </cfRule>
  </conditionalFormatting>
  <conditionalFormatting sqref="U246">
    <cfRule type="expression" dxfId="9017" priority="14367">
      <formula>$U246="완료"</formula>
    </cfRule>
    <cfRule type="expression" dxfId="9016" priority="14368">
      <formula>$U246="지연"</formula>
    </cfRule>
  </conditionalFormatting>
  <conditionalFormatting sqref="A246:B246 D246:G246 L246 I246:J246 N246:P246 T246:V246">
    <cfRule type="expression" dxfId="9015" priority="14358">
      <formula>AND($E246="N", $D246 = 1)</formula>
    </cfRule>
    <cfRule type="expression" dxfId="9014" priority="14359">
      <formula>AND($E246="N", $D246 = 2)</formula>
    </cfRule>
    <cfRule type="expression" dxfId="9013" priority="14360">
      <formula>AND($E246="N", $D246 = 3)</formula>
    </cfRule>
    <cfRule type="expression" dxfId="9012" priority="14361">
      <formula>AND($E246="N", $D246 = 4)</formula>
    </cfRule>
    <cfRule type="expression" dxfId="9011" priority="14362">
      <formula>AND($E246="N", $D246 = 5)</formula>
    </cfRule>
    <cfRule type="expression" dxfId="9010" priority="14363">
      <formula>AND($E246="N", $D246 = 6)</formula>
    </cfRule>
    <cfRule type="expression" dxfId="9009" priority="14364">
      <formula>AND($E246="N", $D246 = 7)</formula>
    </cfRule>
    <cfRule type="expression" dxfId="9008" priority="14365">
      <formula>AND($E246="N", $D246 = 8)</formula>
    </cfRule>
    <cfRule type="expression" dxfId="9007" priority="14366">
      <formula>$E246="N"</formula>
    </cfRule>
  </conditionalFormatting>
  <conditionalFormatting sqref="I248 N248">
    <cfRule type="expression" dxfId="9006" priority="14357">
      <formula>OR(WEEKDAY($I248)=1, WEEKDAY($I248)=7)</formula>
    </cfRule>
  </conditionalFormatting>
  <conditionalFormatting sqref="J248 O248">
    <cfRule type="expression" dxfId="9005" priority="14356">
      <formula>OR(WEEKDAY($J248)=1, WEEKDAY($J248)=7)</formula>
    </cfRule>
  </conditionalFormatting>
  <conditionalFormatting sqref="U248">
    <cfRule type="expression" dxfId="9004" priority="14354">
      <formula>$U248="완료"</formula>
    </cfRule>
    <cfRule type="expression" dxfId="9003" priority="14355">
      <formula>$U248="지연"</formula>
    </cfRule>
  </conditionalFormatting>
  <conditionalFormatting sqref="A248:B248 D248:G248 L248 I248:J248 N248:P248 T248:V248">
    <cfRule type="expression" dxfId="9002" priority="14345">
      <formula>AND($E248="N", $D248 = 1)</formula>
    </cfRule>
    <cfRule type="expression" dxfId="9001" priority="14346">
      <formula>AND($E248="N", $D248 = 2)</formula>
    </cfRule>
    <cfRule type="expression" dxfId="9000" priority="14347">
      <formula>AND($E248="N", $D248 = 3)</formula>
    </cfRule>
    <cfRule type="expression" dxfId="8999" priority="14348">
      <formula>AND($E248="N", $D248 = 4)</formula>
    </cfRule>
    <cfRule type="expression" dxfId="8998" priority="14349">
      <formula>AND($E248="N", $D248 = 5)</formula>
    </cfRule>
    <cfRule type="expression" dxfId="8997" priority="14350">
      <formula>AND($E248="N", $D248 = 6)</formula>
    </cfRule>
    <cfRule type="expression" dxfId="8996" priority="14351">
      <formula>AND($E248="N", $D248 = 7)</formula>
    </cfRule>
    <cfRule type="expression" dxfId="8995" priority="14352">
      <formula>AND($E248="N", $D248 = 8)</formula>
    </cfRule>
    <cfRule type="expression" dxfId="8994" priority="14353">
      <formula>$E248="N"</formula>
    </cfRule>
  </conditionalFormatting>
  <conditionalFormatting sqref="I250 N250">
    <cfRule type="expression" dxfId="8993" priority="14344">
      <formula>OR(WEEKDAY($I250)=1, WEEKDAY($I250)=7)</formula>
    </cfRule>
  </conditionalFormatting>
  <conditionalFormatting sqref="J250 O250">
    <cfRule type="expression" dxfId="8992" priority="14343">
      <formula>OR(WEEKDAY($J250)=1, WEEKDAY($J250)=7)</formula>
    </cfRule>
  </conditionalFormatting>
  <conditionalFormatting sqref="U250">
    <cfRule type="expression" dxfId="8991" priority="14341">
      <formula>$U250="완료"</formula>
    </cfRule>
    <cfRule type="expression" dxfId="8990" priority="14342">
      <formula>$U250="지연"</formula>
    </cfRule>
  </conditionalFormatting>
  <conditionalFormatting sqref="A250:B250 D250:G250 L250 I250:J250 N250:P250 T250:V250">
    <cfRule type="expression" dxfId="8989" priority="14332">
      <formula>AND($E250="N", $D250 = 1)</formula>
    </cfRule>
    <cfRule type="expression" dxfId="8988" priority="14333">
      <formula>AND($E250="N", $D250 = 2)</formula>
    </cfRule>
    <cfRule type="expression" dxfId="8987" priority="14334">
      <formula>AND($E250="N", $D250 = 3)</formula>
    </cfRule>
    <cfRule type="expression" dxfId="8986" priority="14335">
      <formula>AND($E250="N", $D250 = 4)</formula>
    </cfRule>
    <cfRule type="expression" dxfId="8985" priority="14336">
      <formula>AND($E250="N", $D250 = 5)</formula>
    </cfRule>
    <cfRule type="expression" dxfId="8984" priority="14337">
      <formula>AND($E250="N", $D250 = 6)</formula>
    </cfRule>
    <cfRule type="expression" dxfId="8983" priority="14338">
      <formula>AND($E250="N", $D250 = 7)</formula>
    </cfRule>
    <cfRule type="expression" dxfId="8982" priority="14339">
      <formula>AND($E250="N", $D250 = 8)</formula>
    </cfRule>
    <cfRule type="expression" dxfId="8981" priority="14340">
      <formula>$E250="N"</formula>
    </cfRule>
  </conditionalFormatting>
  <conditionalFormatting sqref="I252 N252">
    <cfRule type="expression" dxfId="8980" priority="14331">
      <formula>OR(WEEKDAY($I252)=1, WEEKDAY($I252)=7)</formula>
    </cfRule>
  </conditionalFormatting>
  <conditionalFormatting sqref="J252 O252">
    <cfRule type="expression" dxfId="8979" priority="14330">
      <formula>OR(WEEKDAY($J252)=1, WEEKDAY($J252)=7)</formula>
    </cfRule>
  </conditionalFormatting>
  <conditionalFormatting sqref="U252">
    <cfRule type="expression" dxfId="8978" priority="14328">
      <formula>$U252="완료"</formula>
    </cfRule>
    <cfRule type="expression" dxfId="8977" priority="14329">
      <formula>$U252="지연"</formula>
    </cfRule>
  </conditionalFormatting>
  <conditionalFormatting sqref="A252:B252 D252:G252 L252 I252:J252 N252:P252 T252:V252">
    <cfRule type="expression" dxfId="8976" priority="14319">
      <formula>AND($E252="N", $D252 = 1)</formula>
    </cfRule>
    <cfRule type="expression" dxfId="8975" priority="14320">
      <formula>AND($E252="N", $D252 = 2)</formula>
    </cfRule>
    <cfRule type="expression" dxfId="8974" priority="14321">
      <formula>AND($E252="N", $D252 = 3)</formula>
    </cfRule>
    <cfRule type="expression" dxfId="8973" priority="14322">
      <formula>AND($E252="N", $D252 = 4)</formula>
    </cfRule>
    <cfRule type="expression" dxfId="8972" priority="14323">
      <formula>AND($E252="N", $D252 = 5)</formula>
    </cfRule>
    <cfRule type="expression" dxfId="8971" priority="14324">
      <formula>AND($E252="N", $D252 = 6)</formula>
    </cfRule>
    <cfRule type="expression" dxfId="8970" priority="14325">
      <formula>AND($E252="N", $D252 = 7)</formula>
    </cfRule>
    <cfRule type="expression" dxfId="8969" priority="14326">
      <formula>AND($E252="N", $D252 = 8)</formula>
    </cfRule>
    <cfRule type="expression" dxfId="8968" priority="14327">
      <formula>$E252="N"</formula>
    </cfRule>
  </conditionalFormatting>
  <conditionalFormatting sqref="I254 N254">
    <cfRule type="expression" dxfId="8967" priority="14318">
      <formula>OR(WEEKDAY($I254)=1, WEEKDAY($I254)=7)</formula>
    </cfRule>
  </conditionalFormatting>
  <conditionalFormatting sqref="J254 O254">
    <cfRule type="expression" dxfId="8966" priority="14317">
      <formula>OR(WEEKDAY($J254)=1, WEEKDAY($J254)=7)</formula>
    </cfRule>
  </conditionalFormatting>
  <conditionalFormatting sqref="U254">
    <cfRule type="expression" dxfId="8965" priority="14315">
      <formula>$U254="완료"</formula>
    </cfRule>
    <cfRule type="expression" dxfId="8964" priority="14316">
      <formula>$U254="지연"</formula>
    </cfRule>
  </conditionalFormatting>
  <conditionalFormatting sqref="A254:B254 D254:G254 L254 I254:J254 N254:P254 T254:V254">
    <cfRule type="expression" dxfId="8963" priority="14306">
      <formula>AND($E254="N", $D254 = 1)</formula>
    </cfRule>
    <cfRule type="expression" dxfId="8962" priority="14307">
      <formula>AND($E254="N", $D254 = 2)</formula>
    </cfRule>
    <cfRule type="expression" dxfId="8961" priority="14308">
      <formula>AND($E254="N", $D254 = 3)</formula>
    </cfRule>
    <cfRule type="expression" dxfId="8960" priority="14309">
      <formula>AND($E254="N", $D254 = 4)</formula>
    </cfRule>
    <cfRule type="expression" dxfId="8959" priority="14310">
      <formula>AND($E254="N", $D254 = 5)</formula>
    </cfRule>
    <cfRule type="expression" dxfId="8958" priority="14311">
      <formula>AND($E254="N", $D254 = 6)</formula>
    </cfRule>
    <cfRule type="expression" dxfId="8957" priority="14312">
      <formula>AND($E254="N", $D254 = 7)</formula>
    </cfRule>
    <cfRule type="expression" dxfId="8956" priority="14313">
      <formula>AND($E254="N", $D254 = 8)</formula>
    </cfRule>
    <cfRule type="expression" dxfId="8955" priority="14314">
      <formula>$E254="N"</formula>
    </cfRule>
  </conditionalFormatting>
  <conditionalFormatting sqref="I256 N256">
    <cfRule type="expression" dxfId="8954" priority="14305">
      <formula>OR(WEEKDAY($I256)=1, WEEKDAY($I256)=7)</formula>
    </cfRule>
  </conditionalFormatting>
  <conditionalFormatting sqref="J256 O256">
    <cfRule type="expression" dxfId="8953" priority="14304">
      <formula>OR(WEEKDAY($J256)=1, WEEKDAY($J256)=7)</formula>
    </cfRule>
  </conditionalFormatting>
  <conditionalFormatting sqref="U256">
    <cfRule type="expression" dxfId="8952" priority="14302">
      <formula>$U256="완료"</formula>
    </cfRule>
    <cfRule type="expression" dxfId="8951" priority="14303">
      <formula>$U256="지연"</formula>
    </cfRule>
  </conditionalFormatting>
  <conditionalFormatting sqref="A256:B256 D256:G256 L256 I256:J256 N256:P256 T256:V256">
    <cfRule type="expression" dxfId="8950" priority="14293">
      <formula>AND($E256="N", $D256 = 1)</formula>
    </cfRule>
    <cfRule type="expression" dxfId="8949" priority="14294">
      <formula>AND($E256="N", $D256 = 2)</formula>
    </cfRule>
    <cfRule type="expression" dxfId="8948" priority="14295">
      <formula>AND($E256="N", $D256 = 3)</formula>
    </cfRule>
    <cfRule type="expression" dxfId="8947" priority="14296">
      <formula>AND($E256="N", $D256 = 4)</formula>
    </cfRule>
    <cfRule type="expression" dxfId="8946" priority="14297">
      <formula>AND($E256="N", $D256 = 5)</formula>
    </cfRule>
    <cfRule type="expression" dxfId="8945" priority="14298">
      <formula>AND($E256="N", $D256 = 6)</formula>
    </cfRule>
    <cfRule type="expression" dxfId="8944" priority="14299">
      <formula>AND($E256="N", $D256 = 7)</formula>
    </cfRule>
    <cfRule type="expression" dxfId="8943" priority="14300">
      <formula>AND($E256="N", $D256 = 8)</formula>
    </cfRule>
    <cfRule type="expression" dxfId="8942" priority="14301">
      <formula>$E256="N"</formula>
    </cfRule>
  </conditionalFormatting>
  <conditionalFormatting sqref="N267:N274 I257:J257 N257:N265 I267:J274">
    <cfRule type="expression" dxfId="8941" priority="14283">
      <formula>OR(WEEKDAY($I257)=1, WEEKDAY($I257)=7)</formula>
    </cfRule>
  </conditionalFormatting>
  <conditionalFormatting sqref="O267:O274 O257:O265 J267:J274">
    <cfRule type="expression" dxfId="8940" priority="14282">
      <formula>OR(WEEKDAY($J257)=1, WEEKDAY($J257)=7)</formula>
    </cfRule>
  </conditionalFormatting>
  <conditionalFormatting sqref="U257:U265 U267:U274">
    <cfRule type="expression" dxfId="8939" priority="14280">
      <formula>$U257="완료"</formula>
    </cfRule>
    <cfRule type="expression" dxfId="8938" priority="14281">
      <formula>$U257="지연"</formula>
    </cfRule>
  </conditionalFormatting>
  <conditionalFormatting sqref="A267:B274 L258:L265 I267:J274 L267:L274 A257:B265 D258:H265 D257:J257 D267:G274 N267:P274 N257:P265 T267:V274 T257:V265">
    <cfRule type="expression" dxfId="8937" priority="14271">
      <formula>AND($E257="N", $D257 = 1)</formula>
    </cfRule>
    <cfRule type="expression" dxfId="8936" priority="14272">
      <formula>AND($E257="N", $D257 = 2)</formula>
    </cfRule>
    <cfRule type="expression" dxfId="8935" priority="14273">
      <formula>AND($E257="N", $D257 = 3)</formula>
    </cfRule>
    <cfRule type="expression" dxfId="8934" priority="14274">
      <formula>AND($E257="N", $D257 = 4)</formula>
    </cfRule>
    <cfRule type="expression" dxfId="8933" priority="14275">
      <formula>AND($E257="N", $D257 = 5)</formula>
    </cfRule>
    <cfRule type="expression" dxfId="8932" priority="14276">
      <formula>AND($E257="N", $D257 = 6)</formula>
    </cfRule>
    <cfRule type="expression" dxfId="8931" priority="14277">
      <formula>AND($E257="N", $D257 = 7)</formula>
    </cfRule>
    <cfRule type="expression" dxfId="8930" priority="14278">
      <formula>AND($E257="N", $D257 = 8)</formula>
    </cfRule>
    <cfRule type="expression" dxfId="8929" priority="14279">
      <formula>$E257="N"</formula>
    </cfRule>
  </conditionalFormatting>
  <conditionalFormatting sqref="U266">
    <cfRule type="expression" dxfId="8928" priority="14269">
      <formula>$U266="완료"</formula>
    </cfRule>
    <cfRule type="expression" dxfId="8927" priority="14270">
      <formula>$U266="지연"</formula>
    </cfRule>
  </conditionalFormatting>
  <conditionalFormatting sqref="T266:U266">
    <cfRule type="expression" dxfId="8926" priority="14260">
      <formula>AND($E266="N", $D266 = 1)</formula>
    </cfRule>
    <cfRule type="expression" dxfId="8925" priority="14261">
      <formula>AND($E266="N", $D266 = 2)</formula>
    </cfRule>
    <cfRule type="expression" dxfId="8924" priority="14262">
      <formula>AND($E266="N", $D266 = 3)</formula>
    </cfRule>
    <cfRule type="expression" dxfId="8923" priority="14263">
      <formula>AND($E266="N", $D266 = 4)</formula>
    </cfRule>
    <cfRule type="expression" dxfId="8922" priority="14264">
      <formula>AND($E266="N", $D266 = 5)</formula>
    </cfRule>
    <cfRule type="expression" dxfId="8921" priority="14265">
      <formula>AND($E266="N", $D266 = 6)</formula>
    </cfRule>
    <cfRule type="expression" dxfId="8920" priority="14266">
      <formula>AND($E266="N", $D266 = 7)</formula>
    </cfRule>
    <cfRule type="expression" dxfId="8919" priority="14267">
      <formula>AND($E266="N", $D266 = 8)</formula>
    </cfRule>
    <cfRule type="expression" dxfId="8918" priority="14268">
      <formula>$E266="N"</formula>
    </cfRule>
  </conditionalFormatting>
  <conditionalFormatting sqref="N266">
    <cfRule type="expression" dxfId="8917" priority="14259">
      <formula>OR(WEEKDAY($I266)=1, WEEKDAY($I266)=7)</formula>
    </cfRule>
  </conditionalFormatting>
  <conditionalFormatting sqref="O266">
    <cfRule type="expression" dxfId="8916" priority="14258">
      <formula>OR(WEEKDAY($J266)=1, WEEKDAY($J266)=7)</formula>
    </cfRule>
  </conditionalFormatting>
  <conditionalFormatting sqref="A266:B266 G266:H266 N266:P266 V266">
    <cfRule type="expression" dxfId="8915" priority="14249">
      <formula>AND($E266="N", $D266 = 1)</formula>
    </cfRule>
    <cfRule type="expression" dxfId="8914" priority="14250">
      <formula>AND($E266="N", $D266 = 2)</formula>
    </cfRule>
    <cfRule type="expression" dxfId="8913" priority="14251">
      <formula>AND($E266="N", $D266 = 3)</formula>
    </cfRule>
    <cfRule type="expression" dxfId="8912" priority="14252">
      <formula>AND($E266="N", $D266 = 4)</formula>
    </cfRule>
    <cfRule type="expression" dxfId="8911" priority="14253">
      <formula>AND($E266="N", $D266 = 5)</formula>
    </cfRule>
    <cfRule type="expression" dxfId="8910" priority="14254">
      <formula>AND($E266="N", $D266 = 6)</formula>
    </cfRule>
    <cfRule type="expression" dxfId="8909" priority="14255">
      <formula>AND($E266="N", $D266 = 7)</formula>
    </cfRule>
    <cfRule type="expression" dxfId="8908" priority="14256">
      <formula>AND($E266="N", $D266 = 8)</formula>
    </cfRule>
    <cfRule type="expression" dxfId="8907" priority="14257">
      <formula>$E266="N"</formula>
    </cfRule>
  </conditionalFormatting>
  <conditionalFormatting sqref="D266">
    <cfRule type="expression" dxfId="8906" priority="14240">
      <formula>AND($E266="N", $D266 = 1)</formula>
    </cfRule>
    <cfRule type="expression" dxfId="8905" priority="14241">
      <formula>AND($E266="N", $D266 = 2)</formula>
    </cfRule>
    <cfRule type="expression" dxfId="8904" priority="14242">
      <formula>AND($E266="N", $D266 = 3)</formula>
    </cfRule>
    <cfRule type="expression" dxfId="8903" priority="14243">
      <formula>AND($E266="N", $D266 = 4)</formula>
    </cfRule>
    <cfRule type="expression" dxfId="8902" priority="14244">
      <formula>AND($E266="N", $D266 = 5)</formula>
    </cfRule>
    <cfRule type="expression" dxfId="8901" priority="14245">
      <formula>AND($E266="N", $D266 = 6)</formula>
    </cfRule>
    <cfRule type="expression" dxfId="8900" priority="14246">
      <formula>AND($E266="N", $D266 = 7)</formula>
    </cfRule>
    <cfRule type="expression" dxfId="8899" priority="14247">
      <formula>AND($E266="N", $D266 = 8)</formula>
    </cfRule>
    <cfRule type="expression" dxfId="8898" priority="14248">
      <formula>$E266="N"</formula>
    </cfRule>
  </conditionalFormatting>
  <conditionalFormatting sqref="E266">
    <cfRule type="expression" dxfId="8897" priority="14231">
      <formula>AND($E266="N", $D266 = 1)</formula>
    </cfRule>
    <cfRule type="expression" dxfId="8896" priority="14232">
      <formula>AND($E266="N", $D266 = 2)</formula>
    </cfRule>
    <cfRule type="expression" dxfId="8895" priority="14233">
      <formula>AND($E266="N", $D266 = 3)</formula>
    </cfRule>
    <cfRule type="expression" dxfId="8894" priority="14234">
      <formula>AND($E266="N", $D266 = 4)</formula>
    </cfRule>
    <cfRule type="expression" dxfId="8893" priority="14235">
      <formula>AND($E266="N", $D266 = 5)</formula>
    </cfRule>
    <cfRule type="expression" dxfId="8892" priority="14236">
      <formula>AND($E266="N", $D266 = 6)</formula>
    </cfRule>
    <cfRule type="expression" dxfId="8891" priority="14237">
      <formula>AND($E266="N", $D266 = 7)</formula>
    </cfRule>
    <cfRule type="expression" dxfId="8890" priority="14238">
      <formula>AND($E266="N", $D266 = 8)</formula>
    </cfRule>
    <cfRule type="expression" dxfId="8889" priority="14239">
      <formula>$E266="N"</formula>
    </cfRule>
  </conditionalFormatting>
  <conditionalFormatting sqref="L266">
    <cfRule type="expression" dxfId="8879" priority="14213">
      <formula>AND($E266="N", $D266 = 1)</formula>
    </cfRule>
    <cfRule type="expression" dxfId="8878" priority="14214">
      <formula>AND($E266="N", $D266 = 2)</formula>
    </cfRule>
    <cfRule type="expression" dxfId="8877" priority="14215">
      <formula>AND($E266="N", $D266 = 3)</formula>
    </cfRule>
    <cfRule type="expression" dxfId="8876" priority="14216">
      <formula>AND($E266="N", $D266 = 4)</formula>
    </cfRule>
    <cfRule type="expression" dxfId="8875" priority="14217">
      <formula>AND($E266="N", $D266 = 5)</formula>
    </cfRule>
    <cfRule type="expression" dxfId="8874" priority="14218">
      <formula>AND($E266="N", $D266 = 6)</formula>
    </cfRule>
    <cfRule type="expression" dxfId="8873" priority="14219">
      <formula>AND($E266="N", $D266 = 7)</formula>
    </cfRule>
    <cfRule type="expression" dxfId="8872" priority="14220">
      <formula>AND($E266="N", $D266 = 8)</formula>
    </cfRule>
    <cfRule type="expression" dxfId="8871" priority="14221">
      <formula>$E266="N"</formula>
    </cfRule>
  </conditionalFormatting>
  <conditionalFormatting sqref="F266">
    <cfRule type="expression" dxfId="8861" priority="14195">
      <formula>AND($E266="N", $D266 = 1)</formula>
    </cfRule>
    <cfRule type="expression" dxfId="8860" priority="14196">
      <formula>AND($E266="N", $D266 = 2)</formula>
    </cfRule>
    <cfRule type="expression" dxfId="8859" priority="14197">
      <formula>AND($E266="N", $D266 = 3)</formula>
    </cfRule>
    <cfRule type="expression" dxfId="8858" priority="14198">
      <formula>AND($E266="N", $D266 = 4)</formula>
    </cfRule>
    <cfRule type="expression" dxfId="8857" priority="14199">
      <formula>AND($E266="N", $D266 = 5)</formula>
    </cfRule>
    <cfRule type="expression" dxfId="8856" priority="14200">
      <formula>AND($E266="N", $D266 = 6)</formula>
    </cfRule>
    <cfRule type="expression" dxfId="8855" priority="14201">
      <formula>AND($E266="N", $D266 = 7)</formula>
    </cfRule>
    <cfRule type="expression" dxfId="8854" priority="14202">
      <formula>AND($E266="N", $D266 = 8)</formula>
    </cfRule>
    <cfRule type="expression" dxfId="8853" priority="14203">
      <formula>$E266="N"</formula>
    </cfRule>
  </conditionalFormatting>
  <conditionalFormatting sqref="J267">
    <cfRule type="expression" dxfId="8852" priority="14194">
      <formula>OR(WEEKDAY($I267)=1, WEEKDAY($I267)=7)</formula>
    </cfRule>
  </conditionalFormatting>
  <conditionalFormatting sqref="J268:J274">
    <cfRule type="expression" dxfId="8851" priority="14193">
      <formula>OR(WEEKDAY($I268)=1, WEEKDAY($I268)=7)</formula>
    </cfRule>
  </conditionalFormatting>
  <conditionalFormatting sqref="H267:H274">
    <cfRule type="expression" dxfId="8850" priority="14184">
      <formula>AND($E267="N", $D267 = 1)</formula>
    </cfRule>
    <cfRule type="expression" dxfId="8849" priority="14185">
      <formula>AND($E267="N", $D267 = 2)</formula>
    </cfRule>
    <cfRule type="expression" dxfId="8848" priority="14186">
      <formula>AND($E267="N", $D267 = 3)</formula>
    </cfRule>
    <cfRule type="expression" dxfId="8847" priority="14187">
      <formula>AND($E267="N", $D267 = 4)</formula>
    </cfRule>
    <cfRule type="expression" dxfId="8846" priority="14188">
      <formula>AND($E267="N", $D267 = 5)</formula>
    </cfRule>
    <cfRule type="expression" dxfId="8845" priority="14189">
      <formula>AND($E267="N", $D267 = 6)</formula>
    </cfRule>
    <cfRule type="expression" dxfId="8844" priority="14190">
      <formula>AND($E267="N", $D267 = 7)</formula>
    </cfRule>
    <cfRule type="expression" dxfId="8843" priority="14191">
      <formula>AND($E267="N", $D267 = 8)</formula>
    </cfRule>
    <cfRule type="expression" dxfId="8842" priority="14192">
      <formula>$E267="N"</formula>
    </cfRule>
  </conditionalFormatting>
  <conditionalFormatting sqref="I266">
    <cfRule type="expression" dxfId="8841" priority="14175">
      <formula>AND($E266="N", $D266 = 1)</formula>
    </cfRule>
    <cfRule type="expression" dxfId="8840" priority="14176">
      <formula>AND($E266="N", $D266 = 2)</formula>
    </cfRule>
    <cfRule type="expression" dxfId="8839" priority="14177">
      <formula>AND($E266="N", $D266 = 3)</formula>
    </cfRule>
    <cfRule type="expression" dxfId="8838" priority="14178">
      <formula>AND($E266="N", $D266 = 4)</formula>
    </cfRule>
    <cfRule type="expression" dxfId="8837" priority="14179">
      <formula>AND($E266="N", $D266 = 5)</formula>
    </cfRule>
    <cfRule type="expression" dxfId="8836" priority="14180">
      <formula>AND($E266="N", $D266 = 6)</formula>
    </cfRule>
    <cfRule type="expression" dxfId="8835" priority="14181">
      <formula>AND($E266="N", $D266 = 7)</formula>
    </cfRule>
    <cfRule type="expression" dxfId="8834" priority="14182">
      <formula>AND($E266="N", $D266 = 8)</formula>
    </cfRule>
    <cfRule type="expression" dxfId="8833" priority="14183">
      <formula>$E266="N"</formula>
    </cfRule>
  </conditionalFormatting>
  <conditionalFormatting sqref="I266">
    <cfRule type="expression" dxfId="8832" priority="14174">
      <formula>OR(WEEKDAY($I266)=1, WEEKDAY($I266)=7)</formula>
    </cfRule>
  </conditionalFormatting>
  <conditionalFormatting sqref="J266">
    <cfRule type="expression" dxfId="8831" priority="14165">
      <formula>AND($E266="N", $D266 = 1)</formula>
    </cfRule>
    <cfRule type="expression" dxfId="8830" priority="14166">
      <formula>AND($E266="N", $D266 = 2)</formula>
    </cfRule>
    <cfRule type="expression" dxfId="8829" priority="14167">
      <formula>AND($E266="N", $D266 = 3)</formula>
    </cfRule>
    <cfRule type="expression" dxfId="8828" priority="14168">
      <formula>AND($E266="N", $D266 = 4)</formula>
    </cfRule>
    <cfRule type="expression" dxfId="8827" priority="14169">
      <formula>AND($E266="N", $D266 = 5)</formula>
    </cfRule>
    <cfRule type="expression" dxfId="8826" priority="14170">
      <formula>AND($E266="N", $D266 = 6)</formula>
    </cfRule>
    <cfRule type="expression" dxfId="8825" priority="14171">
      <formula>AND($E266="N", $D266 = 7)</formula>
    </cfRule>
    <cfRule type="expression" dxfId="8824" priority="14172">
      <formula>AND($E266="N", $D266 = 8)</formula>
    </cfRule>
    <cfRule type="expression" dxfId="8823" priority="14173">
      <formula>$E266="N"</formula>
    </cfRule>
  </conditionalFormatting>
  <conditionalFormatting sqref="J266">
    <cfRule type="expression" dxfId="8822" priority="14164">
      <formula>OR(WEEKDAY($I266)=1, WEEKDAY($I266)=7)</formula>
    </cfRule>
  </conditionalFormatting>
  <conditionalFormatting sqref="J268">
    <cfRule type="expression" dxfId="8821" priority="14163">
      <formula>OR(WEEKDAY($I268)=1, WEEKDAY($I268)=7)</formula>
    </cfRule>
  </conditionalFormatting>
  <conditionalFormatting sqref="I258:J265">
    <cfRule type="expression" dxfId="8820" priority="14162">
      <formula>OR(WEEKDAY($I258)=1, WEEKDAY($I258)=7)</formula>
    </cfRule>
  </conditionalFormatting>
  <conditionalFormatting sqref="J258:J265">
    <cfRule type="expression" dxfId="8819" priority="14161">
      <formula>OR(WEEKDAY($J258)=1, WEEKDAY($J258)=7)</formula>
    </cfRule>
  </conditionalFormatting>
  <conditionalFormatting sqref="I258:J265">
    <cfRule type="expression" dxfId="8818" priority="14152">
      <formula>AND($E258="N", $D258 = 1)</formula>
    </cfRule>
    <cfRule type="expression" dxfId="8817" priority="14153">
      <formula>AND($E258="N", $D258 = 2)</formula>
    </cfRule>
    <cfRule type="expression" dxfId="8816" priority="14154">
      <formula>AND($E258="N", $D258 = 3)</formula>
    </cfRule>
    <cfRule type="expression" dxfId="8815" priority="14155">
      <formula>AND($E258="N", $D258 = 4)</formula>
    </cfRule>
    <cfRule type="expression" dxfId="8814" priority="14156">
      <formula>AND($E258="N", $D258 = 5)</formula>
    </cfRule>
    <cfRule type="expression" dxfId="8813" priority="14157">
      <formula>AND($E258="N", $D258 = 6)</formula>
    </cfRule>
    <cfRule type="expression" dxfId="8812" priority="14158">
      <formula>AND($E258="N", $D258 = 7)</formula>
    </cfRule>
    <cfRule type="expression" dxfId="8811" priority="14159">
      <formula>AND($E258="N", $D258 = 8)</formula>
    </cfRule>
    <cfRule type="expression" dxfId="8810" priority="14160">
      <formula>$E258="N"</formula>
    </cfRule>
  </conditionalFormatting>
  <conditionalFormatting sqref="J258">
    <cfRule type="expression" dxfId="8809" priority="14151">
      <formula>OR(WEEKDAY($I258)=1, WEEKDAY($I258)=7)</formula>
    </cfRule>
  </conditionalFormatting>
  <conditionalFormatting sqref="J259:J265">
    <cfRule type="expression" dxfId="8808" priority="14150">
      <formula>OR(WEEKDAY($I259)=1, WEEKDAY($I259)=7)</formula>
    </cfRule>
  </conditionalFormatting>
  <conditionalFormatting sqref="J259">
    <cfRule type="expression" dxfId="8807" priority="14149">
      <formula>OR(WEEKDAY($I259)=1, WEEKDAY($I259)=7)</formula>
    </cfRule>
  </conditionalFormatting>
  <conditionalFormatting sqref="J227">
    <cfRule type="expression" dxfId="8806" priority="14139">
      <formula>AND($E227="N", $D227 = 1)</formula>
    </cfRule>
    <cfRule type="expression" dxfId="8805" priority="14140">
      <formula>AND($E227="N", $D227 = 2)</formula>
    </cfRule>
    <cfRule type="expression" dxfId="8804" priority="14141">
      <formula>AND($E227="N", $D227 = 3)</formula>
    </cfRule>
    <cfRule type="expression" dxfId="8803" priority="14142">
      <formula>AND($E227="N", $D227 = 4)</formula>
    </cfRule>
    <cfRule type="expression" dxfId="8802" priority="14143">
      <formula>AND($E227="N", $D227 = 5)</formula>
    </cfRule>
    <cfRule type="expression" dxfId="8801" priority="14144">
      <formula>AND($E227="N", $D227 = 6)</formula>
    </cfRule>
    <cfRule type="expression" dxfId="8800" priority="14145">
      <formula>AND($E227="N", $D227 = 7)</formula>
    </cfRule>
    <cfRule type="expression" dxfId="8799" priority="14146">
      <formula>AND($E227="N", $D227 = 8)</formula>
    </cfRule>
    <cfRule type="expression" dxfId="8798" priority="14147">
      <formula>$E227="N"</formula>
    </cfRule>
  </conditionalFormatting>
  <conditionalFormatting sqref="J227">
    <cfRule type="expression" dxfId="8797" priority="14148">
      <formula>OR(WEEKDAY($I227)=1, WEEKDAY($I227)=7)</formula>
    </cfRule>
  </conditionalFormatting>
  <conditionalFormatting sqref="L227">
    <cfRule type="expression" dxfId="8796" priority="14130">
      <formula>AND($E227="N", $D227 = 1)</formula>
    </cfRule>
    <cfRule type="expression" dxfId="8795" priority="14131">
      <formula>AND($E227="N", $D227 = 2)</formula>
    </cfRule>
    <cfRule type="expression" dxfId="8794" priority="14132">
      <formula>AND($E227="N", $D227 = 3)</formula>
    </cfRule>
    <cfRule type="expression" dxfId="8793" priority="14133">
      <formula>AND($E227="N", $D227 = 4)</formula>
    </cfRule>
    <cfRule type="expression" dxfId="8792" priority="14134">
      <formula>AND($E227="N", $D227 = 5)</formula>
    </cfRule>
    <cfRule type="expression" dxfId="8791" priority="14135">
      <formula>AND($E227="N", $D227 = 6)</formula>
    </cfRule>
    <cfRule type="expression" dxfId="8790" priority="14136">
      <formula>AND($E227="N", $D227 = 7)</formula>
    </cfRule>
    <cfRule type="expression" dxfId="8789" priority="14137">
      <formula>AND($E227="N", $D227 = 8)</formula>
    </cfRule>
    <cfRule type="expression" dxfId="8788" priority="14138">
      <formula>$E227="N"</formula>
    </cfRule>
  </conditionalFormatting>
  <conditionalFormatting sqref="L257">
    <cfRule type="expression" dxfId="8787" priority="14121">
      <formula>AND($E257="N", $D257 = 1)</formula>
    </cfRule>
    <cfRule type="expression" dxfId="8786" priority="14122">
      <formula>AND($E257="N", $D257 = 2)</formula>
    </cfRule>
    <cfRule type="expression" dxfId="8785" priority="14123">
      <formula>AND($E257="N", $D257 = 3)</formula>
    </cfRule>
    <cfRule type="expression" dxfId="8784" priority="14124">
      <formula>AND($E257="N", $D257 = 4)</formula>
    </cfRule>
    <cfRule type="expression" dxfId="8783" priority="14125">
      <formula>AND($E257="N", $D257 = 5)</formula>
    </cfRule>
    <cfRule type="expression" dxfId="8782" priority="14126">
      <formula>AND($E257="N", $D257 = 6)</formula>
    </cfRule>
    <cfRule type="expression" dxfId="8781" priority="14127">
      <formula>AND($E257="N", $D257 = 7)</formula>
    </cfRule>
    <cfRule type="expression" dxfId="8780" priority="14128">
      <formula>AND($E257="N", $D257 = 8)</formula>
    </cfRule>
    <cfRule type="expression" dxfId="8779" priority="14129">
      <formula>$E257="N"</formula>
    </cfRule>
  </conditionalFormatting>
  <conditionalFormatting sqref="O225">
    <cfRule type="expression" dxfId="8778" priority="14120">
      <formula>OR(WEEKDAY($I225)=1, WEEKDAY($I225)=7)</formula>
    </cfRule>
  </conditionalFormatting>
  <conditionalFormatting sqref="O225">
    <cfRule type="expression" dxfId="8777" priority="14111">
      <formula>AND($E225="N", $D225 = 1)</formula>
    </cfRule>
    <cfRule type="expression" dxfId="8776" priority="14112">
      <formula>AND($E225="N", $D225 = 2)</formula>
    </cfRule>
    <cfRule type="expression" dxfId="8775" priority="14113">
      <formula>AND($E225="N", $D225 = 3)</formula>
    </cfRule>
    <cfRule type="expression" dxfId="8774" priority="14114">
      <formula>AND($E225="N", $D225 = 4)</formula>
    </cfRule>
    <cfRule type="expression" dxfId="8773" priority="14115">
      <formula>AND($E225="N", $D225 = 5)</formula>
    </cfRule>
    <cfRule type="expression" dxfId="8772" priority="14116">
      <formula>AND($E225="N", $D225 = 6)</formula>
    </cfRule>
    <cfRule type="expression" dxfId="8771" priority="14117">
      <formula>AND($E225="N", $D225 = 7)</formula>
    </cfRule>
    <cfRule type="expression" dxfId="8770" priority="14118">
      <formula>AND($E225="N", $D225 = 8)</formula>
    </cfRule>
    <cfRule type="expression" dxfId="8769" priority="14119">
      <formula>$E225="N"</formula>
    </cfRule>
  </conditionalFormatting>
  <conditionalFormatting sqref="J185:J206">
    <cfRule type="expression" dxfId="8768" priority="14082">
      <formula>OR(WEEKDAY($I185)=1, WEEKDAY($I185)=7)</formula>
    </cfRule>
  </conditionalFormatting>
  <conditionalFormatting sqref="A117:B133 G117:H123 D115:F132 G124:G132 A162:B162 I115:J132 L115:L133 L142:L144 E147:J147 L164:L206 U185:V206 A164:B206 A142:B144 D142:J144 D164:J206 D133:J133 N185:P206 N115:P133 T115:V133">
    <cfRule type="expression" dxfId="8767" priority="14070">
      <formula>AND($E115="N", $D115 = 1)</formula>
    </cfRule>
    <cfRule type="expression" dxfId="8766" priority="14071">
      <formula>AND($E115="N", $D115 = 2)</formula>
    </cfRule>
    <cfRule type="expression" dxfId="8765" priority="14072">
      <formula>AND($E115="N", $D115 = 3)</formula>
    </cfRule>
    <cfRule type="expression" dxfId="8764" priority="14073">
      <formula>AND($E115="N", $D115 = 4)</formula>
    </cfRule>
    <cfRule type="expression" dxfId="8763" priority="14074">
      <formula>AND($E115="N", $D115 = 5)</formula>
    </cfRule>
    <cfRule type="expression" dxfId="8762" priority="14075">
      <formula>AND($E115="N", $D115 = 6)</formula>
    </cfRule>
    <cfRule type="expression" dxfId="8761" priority="14076">
      <formula>AND($E115="N", $D115 = 7)</formula>
    </cfRule>
    <cfRule type="expression" dxfId="8760" priority="14077">
      <formula>AND($E115="N", $D115 = 8)</formula>
    </cfRule>
    <cfRule type="expression" dxfId="8759" priority="14078">
      <formula>$E115="N"</formula>
    </cfRule>
  </conditionalFormatting>
  <conditionalFormatting sqref="U113:U114">
    <cfRule type="expression" dxfId="8758" priority="14041">
      <formula>$U113="완료"</formula>
    </cfRule>
    <cfRule type="expression" dxfId="8757" priority="14042">
      <formula>$U113="지연"</formula>
    </cfRule>
  </conditionalFormatting>
  <conditionalFormatting sqref="E114 A113:B114 P113:P114 T113:V114 L113:L114">
    <cfRule type="expression" dxfId="8756" priority="14032">
      <formula>AND($E113="N", $D113 = 1)</formula>
    </cfRule>
    <cfRule type="expression" dxfId="8755" priority="14033">
      <formula>AND($E113="N", $D113 = 2)</formula>
    </cfRule>
    <cfRule type="expression" dxfId="8754" priority="14034">
      <formula>AND($E113="N", $D113 = 3)</formula>
    </cfRule>
    <cfRule type="expression" dxfId="8753" priority="14035">
      <formula>AND($E113="N", $D113 = 4)</formula>
    </cfRule>
    <cfRule type="expression" dxfId="8752" priority="14036">
      <formula>AND($E113="N", $D113 = 5)</formula>
    </cfRule>
    <cfRule type="expression" dxfId="8751" priority="14037">
      <formula>AND($E113="N", $D113 = 6)</formula>
    </cfRule>
    <cfRule type="expression" dxfId="8750" priority="14038">
      <formula>AND($E113="N", $D113 = 7)</formula>
    </cfRule>
    <cfRule type="expression" dxfId="8749" priority="14039">
      <formula>AND($E113="N", $D113 = 8)</formula>
    </cfRule>
    <cfRule type="expression" dxfId="8748" priority="14040">
      <formula>$E113="N"</formula>
    </cfRule>
  </conditionalFormatting>
  <conditionalFormatting sqref="E113">
    <cfRule type="expression" dxfId="8747" priority="14023">
      <formula>AND($E113="N", $D113 = 1)</formula>
    </cfRule>
    <cfRule type="expression" dxfId="8746" priority="14024">
      <formula>AND($E113="N", $D113 = 2)</formula>
    </cfRule>
    <cfRule type="expression" dxfId="8745" priority="14025">
      <formula>AND($E113="N", $D113 = 3)</formula>
    </cfRule>
    <cfRule type="expression" dxfId="8744" priority="14026">
      <formula>AND($E113="N", $D113 = 4)</formula>
    </cfRule>
    <cfRule type="expression" dxfId="8743" priority="14027">
      <formula>AND($E113="N", $D113 = 5)</formula>
    </cfRule>
    <cfRule type="expression" dxfId="8742" priority="14028">
      <formula>AND($E113="N", $D113 = 6)</formula>
    </cfRule>
    <cfRule type="expression" dxfId="8741" priority="14029">
      <formula>AND($E113="N", $D113 = 7)</formula>
    </cfRule>
    <cfRule type="expression" dxfId="8740" priority="14030">
      <formula>AND($E113="N", $D113 = 8)</formula>
    </cfRule>
    <cfRule type="expression" dxfId="8739" priority="14031">
      <formula>$E113="N"</formula>
    </cfRule>
  </conditionalFormatting>
  <conditionalFormatting sqref="I113">
    <cfRule type="expression" dxfId="8738" priority="14022">
      <formula>OR(WEEKDAY($I113)=1, WEEKDAY($I113)=7)</formula>
    </cfRule>
  </conditionalFormatting>
  <conditionalFormatting sqref="J113">
    <cfRule type="expression" dxfId="8737" priority="14021">
      <formula>OR(WEEKDAY($J113)=1, WEEKDAY($J113)=7)</formula>
    </cfRule>
  </conditionalFormatting>
  <conditionalFormatting sqref="I113:J113">
    <cfRule type="expression" dxfId="8736" priority="14012">
      <formula>AND($E113="N", $D113 = 1)</formula>
    </cfRule>
    <cfRule type="expression" dxfId="8735" priority="14013">
      <formula>AND($E113="N", $D113 = 2)</formula>
    </cfRule>
    <cfRule type="expression" dxfId="8734" priority="14014">
      <formula>AND($E113="N", $D113 = 3)</formula>
    </cfRule>
    <cfRule type="expression" dxfId="8733" priority="14015">
      <formula>AND($E113="N", $D113 = 4)</formula>
    </cfRule>
    <cfRule type="expression" dxfId="8732" priority="14016">
      <formula>AND($E113="N", $D113 = 5)</formula>
    </cfRule>
    <cfRule type="expression" dxfId="8731" priority="14017">
      <formula>AND($E113="N", $D113 = 6)</formula>
    </cfRule>
    <cfRule type="expression" dxfId="8730" priority="14018">
      <formula>AND($E113="N", $D113 = 7)</formula>
    </cfRule>
    <cfRule type="expression" dxfId="8729" priority="14019">
      <formula>AND($E113="N", $D113 = 8)</formula>
    </cfRule>
    <cfRule type="expression" dxfId="8728" priority="14020">
      <formula>$E113="N"</formula>
    </cfRule>
  </conditionalFormatting>
  <conditionalFormatting sqref="N113">
    <cfRule type="expression" dxfId="8727" priority="14011">
      <formula>OR(WEEKDAY($I113)=1, WEEKDAY($I113)=7)</formula>
    </cfRule>
  </conditionalFormatting>
  <conditionalFormatting sqref="O113">
    <cfRule type="expression" dxfId="8726" priority="14010">
      <formula>OR(WEEKDAY($J113)=1, WEEKDAY($J113)=7)</formula>
    </cfRule>
  </conditionalFormatting>
  <conditionalFormatting sqref="N113:O113">
    <cfRule type="expression" dxfId="8725" priority="14001">
      <formula>AND($E113="N", $D113 = 1)</formula>
    </cfRule>
    <cfRule type="expression" dxfId="8724" priority="14002">
      <formula>AND($E113="N", $D113 = 2)</formula>
    </cfRule>
    <cfRule type="expression" dxfId="8723" priority="14003">
      <formula>AND($E113="N", $D113 = 3)</formula>
    </cfRule>
    <cfRule type="expression" dxfId="8722" priority="14004">
      <formula>AND($E113="N", $D113 = 4)</formula>
    </cfRule>
    <cfRule type="expression" dxfId="8721" priority="14005">
      <formula>AND($E113="N", $D113 = 5)</formula>
    </cfRule>
    <cfRule type="expression" dxfId="8720" priority="14006">
      <formula>AND($E113="N", $D113 = 6)</formula>
    </cfRule>
    <cfRule type="expression" dxfId="8719" priority="14007">
      <formula>AND($E113="N", $D113 = 7)</formula>
    </cfRule>
    <cfRule type="expression" dxfId="8718" priority="14008">
      <formula>AND($E113="N", $D113 = 8)</formula>
    </cfRule>
    <cfRule type="expression" dxfId="8717" priority="14009">
      <formula>$E113="N"</formula>
    </cfRule>
  </conditionalFormatting>
  <conditionalFormatting sqref="D113">
    <cfRule type="expression" dxfId="8707" priority="13983">
      <formula>AND($E113="N", $D113 = 1)</formula>
    </cfRule>
    <cfRule type="expression" dxfId="8706" priority="13984">
      <formula>AND($E113="N", $D113 = 2)</formula>
    </cfRule>
    <cfRule type="expression" dxfId="8705" priority="13985">
      <formula>AND($E113="N", $D113 = 3)</formula>
    </cfRule>
    <cfRule type="expression" dxfId="8704" priority="13986">
      <formula>AND($E113="N", $D113 = 4)</formula>
    </cfRule>
    <cfRule type="expression" dxfId="8703" priority="13987">
      <formula>AND($E113="N", $D113 = 5)</formula>
    </cfRule>
    <cfRule type="expression" dxfId="8702" priority="13988">
      <formula>AND($E113="N", $D113 = 6)</formula>
    </cfRule>
    <cfRule type="expression" dxfId="8701" priority="13989">
      <formula>AND($E113="N", $D113 = 7)</formula>
    </cfRule>
    <cfRule type="expression" dxfId="8700" priority="13990">
      <formula>AND($E113="N", $D113 = 8)</formula>
    </cfRule>
    <cfRule type="expression" dxfId="8699" priority="13991">
      <formula>$E113="N"</formula>
    </cfRule>
  </conditionalFormatting>
  <conditionalFormatting sqref="D114">
    <cfRule type="expression" dxfId="8698" priority="13974">
      <formula>AND($E114="N", $D114 = 1)</formula>
    </cfRule>
    <cfRule type="expression" dxfId="8697" priority="13975">
      <formula>AND($E114="N", $D114 = 2)</formula>
    </cfRule>
    <cfRule type="expression" dxfId="8696" priority="13976">
      <formula>AND($E114="N", $D114 = 3)</formula>
    </cfRule>
    <cfRule type="expression" dxfId="8695" priority="13977">
      <formula>AND($E114="N", $D114 = 4)</formula>
    </cfRule>
    <cfRule type="expression" dxfId="8694" priority="13978">
      <formula>AND($E114="N", $D114 = 5)</formula>
    </cfRule>
    <cfRule type="expression" dxfId="8693" priority="13979">
      <formula>AND($E114="N", $D114 = 6)</formula>
    </cfRule>
    <cfRule type="expression" dxfId="8692" priority="13980">
      <formula>AND($E114="N", $D114 = 7)</formula>
    </cfRule>
    <cfRule type="expression" dxfId="8691" priority="13981">
      <formula>AND($E114="N", $D114 = 8)</formula>
    </cfRule>
    <cfRule type="expression" dxfId="8690" priority="13982">
      <formula>$E114="N"</formula>
    </cfRule>
  </conditionalFormatting>
  <conditionalFormatting sqref="F113:H113">
    <cfRule type="expression" dxfId="8689" priority="13965">
      <formula>AND($E113="N", $D113 = 1)</formula>
    </cfRule>
    <cfRule type="expression" dxfId="8688" priority="13966">
      <formula>AND($E113="N", $D113 = 2)</formula>
    </cfRule>
    <cfRule type="expression" dxfId="8687" priority="13967">
      <formula>AND($E113="N", $D113 = 3)</formula>
    </cfRule>
    <cfRule type="expression" dxfId="8686" priority="13968">
      <formula>AND($E113="N", $D113 = 4)</formula>
    </cfRule>
    <cfRule type="expression" dxfId="8685" priority="13969">
      <formula>AND($E113="N", $D113 = 5)</formula>
    </cfRule>
    <cfRule type="expression" dxfId="8684" priority="13970">
      <formula>AND($E113="N", $D113 = 6)</formula>
    </cfRule>
    <cfRule type="expression" dxfId="8683" priority="13971">
      <formula>AND($E113="N", $D113 = 7)</formula>
    </cfRule>
    <cfRule type="expression" dxfId="8682" priority="13972">
      <formula>AND($E113="N", $D113 = 8)</formula>
    </cfRule>
    <cfRule type="expression" dxfId="8681" priority="13973">
      <formula>$E113="N"</formula>
    </cfRule>
  </conditionalFormatting>
  <conditionalFormatting sqref="F114:G114">
    <cfRule type="expression" dxfId="8680" priority="13956">
      <formula>AND($E114="N", $D114 = 1)</formula>
    </cfRule>
    <cfRule type="expression" dxfId="8679" priority="13957">
      <formula>AND($E114="N", $D114 = 2)</formula>
    </cfRule>
    <cfRule type="expression" dxfId="8678" priority="13958">
      <formula>AND($E114="N", $D114 = 3)</formula>
    </cfRule>
    <cfRule type="expression" dxfId="8677" priority="13959">
      <formula>AND($E114="N", $D114 = 4)</formula>
    </cfRule>
    <cfRule type="expression" dxfId="8676" priority="13960">
      <formula>AND($E114="N", $D114 = 5)</formula>
    </cfRule>
    <cfRule type="expression" dxfId="8675" priority="13961">
      <formula>AND($E114="N", $D114 = 6)</formula>
    </cfRule>
    <cfRule type="expression" dxfId="8674" priority="13962">
      <formula>AND($E114="N", $D114 = 7)</formula>
    </cfRule>
    <cfRule type="expression" dxfId="8673" priority="13963">
      <formula>AND($E114="N", $D114 = 8)</formula>
    </cfRule>
    <cfRule type="expression" dxfId="8672" priority="13964">
      <formula>$E114="N"</formula>
    </cfRule>
  </conditionalFormatting>
  <conditionalFormatting sqref="H114">
    <cfRule type="expression" dxfId="8671" priority="13947">
      <formula>AND($E114="N", $D114 = 1)</formula>
    </cfRule>
    <cfRule type="expression" dxfId="8670" priority="13948">
      <formula>AND($E114="N", $D114 = 2)</formula>
    </cfRule>
    <cfRule type="expression" dxfId="8669" priority="13949">
      <formula>AND($E114="N", $D114 = 3)</formula>
    </cfRule>
    <cfRule type="expression" dxfId="8668" priority="13950">
      <formula>AND($E114="N", $D114 = 4)</formula>
    </cfRule>
    <cfRule type="expression" dxfId="8667" priority="13951">
      <formula>AND($E114="N", $D114 = 5)</formula>
    </cfRule>
    <cfRule type="expression" dxfId="8666" priority="13952">
      <formula>AND($E114="N", $D114 = 6)</formula>
    </cfRule>
    <cfRule type="expression" dxfId="8665" priority="13953">
      <formula>AND($E114="N", $D114 = 7)</formula>
    </cfRule>
    <cfRule type="expression" dxfId="8664" priority="13954">
      <formula>AND($E114="N", $D114 = 8)</formula>
    </cfRule>
    <cfRule type="expression" dxfId="8663" priority="13955">
      <formula>$E114="N"</formula>
    </cfRule>
  </conditionalFormatting>
  <conditionalFormatting sqref="A115:B116">
    <cfRule type="expression" dxfId="8662" priority="13938">
      <formula>AND($E115="N", $D115 = 1)</formula>
    </cfRule>
    <cfRule type="expression" dxfId="8661" priority="13939">
      <formula>AND($E115="N", $D115 = 2)</formula>
    </cfRule>
    <cfRule type="expression" dxfId="8660" priority="13940">
      <formula>AND($E115="N", $D115 = 3)</formula>
    </cfRule>
    <cfRule type="expression" dxfId="8659" priority="13941">
      <formula>AND($E115="N", $D115 = 4)</formula>
    </cfRule>
    <cfRule type="expression" dxfId="8658" priority="13942">
      <formula>AND($E115="N", $D115 = 5)</formula>
    </cfRule>
    <cfRule type="expression" dxfId="8657" priority="13943">
      <formula>AND($E115="N", $D115 = 6)</formula>
    </cfRule>
    <cfRule type="expression" dxfId="8656" priority="13944">
      <formula>AND($E115="N", $D115 = 7)</formula>
    </cfRule>
    <cfRule type="expression" dxfId="8655" priority="13945">
      <formula>AND($E115="N", $D115 = 8)</formula>
    </cfRule>
    <cfRule type="expression" dxfId="8654" priority="13946">
      <formula>$E115="N"</formula>
    </cfRule>
  </conditionalFormatting>
  <conditionalFormatting sqref="G115:G116">
    <cfRule type="expression" dxfId="8653" priority="13920">
      <formula>AND($E115="N", $D115 = 1)</formula>
    </cfRule>
    <cfRule type="expression" dxfId="8652" priority="13921">
      <formula>AND($E115="N", $D115 = 2)</formula>
    </cfRule>
    <cfRule type="expression" dxfId="8651" priority="13922">
      <formula>AND($E115="N", $D115 = 3)</formula>
    </cfRule>
    <cfRule type="expression" dxfId="8650" priority="13923">
      <formula>AND($E115="N", $D115 = 4)</formula>
    </cfRule>
    <cfRule type="expression" dxfId="8649" priority="13924">
      <formula>AND($E115="N", $D115 = 5)</formula>
    </cfRule>
    <cfRule type="expression" dxfId="8648" priority="13925">
      <formula>AND($E115="N", $D115 = 6)</formula>
    </cfRule>
    <cfRule type="expression" dxfId="8647" priority="13926">
      <formula>AND($E115="N", $D115 = 7)</formula>
    </cfRule>
    <cfRule type="expression" dxfId="8646" priority="13927">
      <formula>AND($E115="N", $D115 = 8)</formula>
    </cfRule>
    <cfRule type="expression" dxfId="8645" priority="13928">
      <formula>$E115="N"</formula>
    </cfRule>
  </conditionalFormatting>
  <conditionalFormatting sqref="I114">
    <cfRule type="expression" dxfId="8644" priority="13892">
      <formula>OR(WEEKDAY($I114)=1, WEEKDAY($I114)=7)</formula>
    </cfRule>
  </conditionalFormatting>
  <conditionalFormatting sqref="J114">
    <cfRule type="expression" dxfId="8643" priority="13891">
      <formula>OR(WEEKDAY($J114)=1, WEEKDAY($J114)=7)</formula>
    </cfRule>
  </conditionalFormatting>
  <conditionalFormatting sqref="I114:J114">
    <cfRule type="expression" dxfId="8642" priority="13882">
      <formula>AND($E114="N", $D114 = 1)</formula>
    </cfRule>
    <cfRule type="expression" dxfId="8641" priority="13883">
      <formula>AND($E114="N", $D114 = 2)</formula>
    </cfRule>
    <cfRule type="expression" dxfId="8640" priority="13884">
      <formula>AND($E114="N", $D114 = 3)</formula>
    </cfRule>
    <cfRule type="expression" dxfId="8639" priority="13885">
      <formula>AND($E114="N", $D114 = 4)</formula>
    </cfRule>
    <cfRule type="expression" dxfId="8638" priority="13886">
      <formula>AND($E114="N", $D114 = 5)</formula>
    </cfRule>
    <cfRule type="expression" dxfId="8637" priority="13887">
      <formula>AND($E114="N", $D114 = 6)</formula>
    </cfRule>
    <cfRule type="expression" dxfId="8636" priority="13888">
      <formula>AND($E114="N", $D114 = 7)</formula>
    </cfRule>
    <cfRule type="expression" dxfId="8635" priority="13889">
      <formula>AND($E114="N", $D114 = 8)</formula>
    </cfRule>
    <cfRule type="expression" dxfId="8634" priority="13890">
      <formula>$E114="N"</formula>
    </cfRule>
  </conditionalFormatting>
  <conditionalFormatting sqref="J133">
    <cfRule type="expression" dxfId="8633" priority="13881">
      <formula>OR(WEEKDAY($I133)=1, WEEKDAY($I133)=7)</formula>
    </cfRule>
  </conditionalFormatting>
  <conditionalFormatting sqref="O133">
    <cfRule type="expression" dxfId="8632" priority="13880">
      <formula>OR(WEEKDAY($I133)=1, WEEKDAY($I133)=7)</formula>
    </cfRule>
  </conditionalFormatting>
  <conditionalFormatting sqref="N114">
    <cfRule type="expression" dxfId="8622" priority="13870">
      <formula>OR(WEEKDAY($I114)=1, WEEKDAY($I114)=7)</formula>
    </cfRule>
  </conditionalFormatting>
  <conditionalFormatting sqref="N114">
    <cfRule type="expression" dxfId="8621" priority="13861">
      <formula>AND($E114="N", $D114 = 1)</formula>
    </cfRule>
    <cfRule type="expression" dxfId="8620" priority="13862">
      <formula>AND($E114="N", $D114 = 2)</formula>
    </cfRule>
    <cfRule type="expression" dxfId="8619" priority="13863">
      <formula>AND($E114="N", $D114 = 3)</formula>
    </cfRule>
    <cfRule type="expression" dxfId="8618" priority="13864">
      <formula>AND($E114="N", $D114 = 4)</formula>
    </cfRule>
    <cfRule type="expression" dxfId="8617" priority="13865">
      <formula>AND($E114="N", $D114 = 5)</formula>
    </cfRule>
    <cfRule type="expression" dxfId="8616" priority="13866">
      <formula>AND($E114="N", $D114 = 6)</formula>
    </cfRule>
    <cfRule type="expression" dxfId="8615" priority="13867">
      <formula>AND($E114="N", $D114 = 7)</formula>
    </cfRule>
    <cfRule type="expression" dxfId="8614" priority="13868">
      <formula>AND($E114="N", $D114 = 8)</formula>
    </cfRule>
    <cfRule type="expression" dxfId="8613" priority="13869">
      <formula>$E114="N"</formula>
    </cfRule>
  </conditionalFormatting>
  <conditionalFormatting sqref="O114">
    <cfRule type="expression" dxfId="8612" priority="13860">
      <formula>OR(WEEKDAY($J114)=1, WEEKDAY($J114)=7)</formula>
    </cfRule>
  </conditionalFormatting>
  <conditionalFormatting sqref="O114">
    <cfRule type="expression" dxfId="8611" priority="13851">
      <formula>AND($E114="N", $D114 = 1)</formula>
    </cfRule>
    <cfRule type="expression" dxfId="8610" priority="13852">
      <formula>AND($E114="N", $D114 = 2)</formula>
    </cfRule>
    <cfRule type="expression" dxfId="8609" priority="13853">
      <formula>AND($E114="N", $D114 = 3)</formula>
    </cfRule>
    <cfRule type="expression" dxfId="8608" priority="13854">
      <formula>AND($E114="N", $D114 = 4)</formula>
    </cfRule>
    <cfRule type="expression" dxfId="8607" priority="13855">
      <formula>AND($E114="N", $D114 = 5)</formula>
    </cfRule>
    <cfRule type="expression" dxfId="8606" priority="13856">
      <formula>AND($E114="N", $D114 = 6)</formula>
    </cfRule>
    <cfRule type="expression" dxfId="8605" priority="13857">
      <formula>AND($E114="N", $D114 = 7)</formula>
    </cfRule>
    <cfRule type="expression" dxfId="8604" priority="13858">
      <formula>AND($E114="N", $D114 = 8)</formula>
    </cfRule>
    <cfRule type="expression" dxfId="8603" priority="13859">
      <formula>$E114="N"</formula>
    </cfRule>
  </conditionalFormatting>
  <conditionalFormatting sqref="H115:H116">
    <cfRule type="expression" dxfId="8602" priority="13842">
      <formula>AND($E115="N", $D115 = 1)</formula>
    </cfRule>
    <cfRule type="expression" dxfId="8601" priority="13843">
      <formula>AND($E115="N", $D115 = 2)</formula>
    </cfRule>
    <cfRule type="expression" dxfId="8600" priority="13844">
      <formula>AND($E115="N", $D115 = 3)</formula>
    </cfRule>
    <cfRule type="expression" dxfId="8599" priority="13845">
      <formula>AND($E115="N", $D115 = 4)</formula>
    </cfRule>
    <cfRule type="expression" dxfId="8598" priority="13846">
      <formula>AND($E115="N", $D115 = 5)</formula>
    </cfRule>
    <cfRule type="expression" dxfId="8597" priority="13847">
      <formula>AND($E115="N", $D115 = 6)</formula>
    </cfRule>
    <cfRule type="expression" dxfId="8596" priority="13848">
      <formula>AND($E115="N", $D115 = 7)</formula>
    </cfRule>
    <cfRule type="expression" dxfId="8595" priority="13849">
      <formula>AND($E115="N", $D115 = 8)</formula>
    </cfRule>
    <cfRule type="expression" dxfId="8594" priority="13850">
      <formula>$E115="N"</formula>
    </cfRule>
  </conditionalFormatting>
  <conditionalFormatting sqref="L134 L141 L163 A134:B141 F140:J140 A145:B145 A163:B163 D147 D146:G146 I146:J146 D163:J163 D145:J145 D140 D141:J141 D134:J139">
    <cfRule type="expression" dxfId="8593" priority="13833">
      <formula>AND($E134="N", $D134 = 1)</formula>
    </cfRule>
    <cfRule type="expression" dxfId="8592" priority="13834">
      <formula>AND($E134="N", $D134 = 2)</formula>
    </cfRule>
    <cfRule type="expression" dxfId="8591" priority="13835">
      <formula>AND($E134="N", $D134 = 3)</formula>
    </cfRule>
    <cfRule type="expression" dxfId="8590" priority="13836">
      <formula>AND($E134="N", $D134 = 4)</formula>
    </cfRule>
    <cfRule type="expression" dxfId="8589" priority="13837">
      <formula>AND($E134="N", $D134 = 5)</formula>
    </cfRule>
    <cfRule type="expression" dxfId="8588" priority="13838">
      <formula>AND($E134="N", $D134 = 6)</formula>
    </cfRule>
    <cfRule type="expression" dxfId="8587" priority="13839">
      <formula>AND($E134="N", $D134 = 7)</formula>
    </cfRule>
    <cfRule type="expression" dxfId="8586" priority="13840">
      <formula>AND($E134="N", $D134 = 8)</formula>
    </cfRule>
    <cfRule type="expression" dxfId="8585" priority="13841">
      <formula>$E134="N"</formula>
    </cfRule>
  </conditionalFormatting>
  <conditionalFormatting sqref="J134">
    <cfRule type="expression" dxfId="8584" priority="13832">
      <formula>OR(WEEKDAY($I134)=1, WEEKDAY($I134)=7)</formula>
    </cfRule>
  </conditionalFormatting>
  <conditionalFormatting sqref="J141">
    <cfRule type="expression" dxfId="8583" priority="13831">
      <formula>OR(WEEKDAY($I141)=1, WEEKDAY($I141)=7)</formula>
    </cfRule>
  </conditionalFormatting>
  <conditionalFormatting sqref="J145:J146">
    <cfRule type="expression" dxfId="8582" priority="13830">
      <formula>OR(WEEKDAY($I145)=1, WEEKDAY($I145)=7)</formula>
    </cfRule>
  </conditionalFormatting>
  <conditionalFormatting sqref="J163">
    <cfRule type="expression" dxfId="8581" priority="13829">
      <formula>OR(WEEKDAY($I163)=1, WEEKDAY($I163)=7)</formula>
    </cfRule>
  </conditionalFormatting>
  <conditionalFormatting sqref="L135:L140">
    <cfRule type="expression" dxfId="8580" priority="13820">
      <formula>AND($E135="N", $D135 = 1)</formula>
    </cfRule>
    <cfRule type="expression" dxfId="8579" priority="13821">
      <formula>AND($E135="N", $D135 = 2)</formula>
    </cfRule>
    <cfRule type="expression" dxfId="8578" priority="13822">
      <formula>AND($E135="N", $D135 = 3)</formula>
    </cfRule>
    <cfRule type="expression" dxfId="8577" priority="13823">
      <formula>AND($E135="N", $D135 = 4)</formula>
    </cfRule>
    <cfRule type="expression" dxfId="8576" priority="13824">
      <formula>AND($E135="N", $D135 = 5)</formula>
    </cfRule>
    <cfRule type="expression" dxfId="8575" priority="13825">
      <formula>AND($E135="N", $D135 = 6)</formula>
    </cfRule>
    <cfRule type="expression" dxfId="8574" priority="13826">
      <formula>AND($E135="N", $D135 = 7)</formula>
    </cfRule>
    <cfRule type="expression" dxfId="8573" priority="13827">
      <formula>AND($E135="N", $D135 = 8)</formula>
    </cfRule>
    <cfRule type="expression" dxfId="8572" priority="13828">
      <formula>$E135="N"</formula>
    </cfRule>
  </conditionalFormatting>
  <conditionalFormatting sqref="O134">
    <cfRule type="expression" dxfId="8535" priority="13783">
      <formula>OR(WEEKDAY($I134)=1, WEEKDAY($I134)=7)</formula>
    </cfRule>
  </conditionalFormatting>
  <conditionalFormatting sqref="E140">
    <cfRule type="expression" dxfId="8534" priority="13774">
      <formula>AND($E140="N", $D140 = 1)</formula>
    </cfRule>
    <cfRule type="expression" dxfId="8533" priority="13775">
      <formula>AND($E140="N", $D140 = 2)</formula>
    </cfRule>
    <cfRule type="expression" dxfId="8532" priority="13776">
      <formula>AND($E140="N", $D140 = 3)</formula>
    </cfRule>
    <cfRule type="expression" dxfId="8531" priority="13777">
      <formula>AND($E140="N", $D140 = 4)</formula>
    </cfRule>
    <cfRule type="expression" dxfId="8530" priority="13778">
      <formula>AND($E140="N", $D140 = 5)</formula>
    </cfRule>
    <cfRule type="expression" dxfId="8529" priority="13779">
      <formula>AND($E140="N", $D140 = 6)</formula>
    </cfRule>
    <cfRule type="expression" dxfId="8528" priority="13780">
      <formula>AND($E140="N", $D140 = 7)</formula>
    </cfRule>
    <cfRule type="expression" dxfId="8527" priority="13781">
      <formula>AND($E140="N", $D140 = 8)</formula>
    </cfRule>
    <cfRule type="expression" dxfId="8526" priority="13782">
      <formula>$E140="N"</formula>
    </cfRule>
  </conditionalFormatting>
  <conditionalFormatting sqref="J133">
    <cfRule type="expression" dxfId="8525" priority="13773">
      <formula>OR(WEEKDAY($I133)=1, WEEKDAY($I133)=7)</formula>
    </cfRule>
  </conditionalFormatting>
  <conditionalFormatting sqref="O133">
    <cfRule type="expression" dxfId="8524" priority="13772">
      <formula>OR(WEEKDAY($I133)=1, WEEKDAY($I133)=7)</formula>
    </cfRule>
  </conditionalFormatting>
  <conditionalFormatting sqref="O133">
    <cfRule type="expression" dxfId="8523" priority="13771">
      <formula>OR(WEEKDAY($I133)=1, WEEKDAY($I133)=7)</formula>
    </cfRule>
  </conditionalFormatting>
  <conditionalFormatting sqref="H124:H132">
    <cfRule type="expression" dxfId="8522" priority="13744">
      <formula>AND($E124="N", $D124 = 1)</formula>
    </cfRule>
    <cfRule type="expression" dxfId="8521" priority="13745">
      <formula>AND($E124="N", $D124 = 2)</formula>
    </cfRule>
    <cfRule type="expression" dxfId="8520" priority="13746">
      <formula>AND($E124="N", $D124 = 3)</formula>
    </cfRule>
    <cfRule type="expression" dxfId="8519" priority="13747">
      <formula>AND($E124="N", $D124 = 4)</formula>
    </cfRule>
    <cfRule type="expression" dxfId="8518" priority="13748">
      <formula>AND($E124="N", $D124 = 5)</formula>
    </cfRule>
    <cfRule type="expression" dxfId="8517" priority="13749">
      <formula>AND($E124="N", $D124 = 6)</formula>
    </cfRule>
    <cfRule type="expression" dxfId="8516" priority="13750">
      <formula>AND($E124="N", $D124 = 7)</formula>
    </cfRule>
    <cfRule type="expression" dxfId="8515" priority="13751">
      <formula>AND($E124="N", $D124 = 8)</formula>
    </cfRule>
    <cfRule type="expression" dxfId="8514" priority="13752">
      <formula>$E124="N"</formula>
    </cfRule>
  </conditionalFormatting>
  <conditionalFormatting sqref="J147">
    <cfRule type="expression" dxfId="8513" priority="13662">
      <formula>OR(WEEKDAY($I147)=1, WEEKDAY($I147)=7)</formula>
    </cfRule>
  </conditionalFormatting>
  <conditionalFormatting sqref="J149">
    <cfRule type="expression" dxfId="8512" priority="13652">
      <formula>OR(WEEKDAY($I149)=1, WEEKDAY($I149)=7)</formula>
    </cfRule>
  </conditionalFormatting>
  <conditionalFormatting sqref="J150">
    <cfRule type="expression" dxfId="8511" priority="13651">
      <formula>OR(WEEKDAY($I150)=1, WEEKDAY($I150)=7)</formula>
    </cfRule>
  </conditionalFormatting>
  <conditionalFormatting sqref="J151">
    <cfRule type="expression" dxfId="8510" priority="13650">
      <formula>OR(WEEKDAY($I151)=1, WEEKDAY($I151)=7)</formula>
    </cfRule>
  </conditionalFormatting>
  <conditionalFormatting sqref="J152">
    <cfRule type="expression" dxfId="8509" priority="13649">
      <formula>OR(WEEKDAY($I152)=1, WEEKDAY($I152)=7)</formula>
    </cfRule>
  </conditionalFormatting>
  <conditionalFormatting sqref="J153">
    <cfRule type="expression" dxfId="8508" priority="13648">
      <formula>OR(WEEKDAY($I153)=1, WEEKDAY($I153)=7)</formula>
    </cfRule>
  </conditionalFormatting>
  <conditionalFormatting sqref="J154">
    <cfRule type="expression" dxfId="8507" priority="13647">
      <formula>OR(WEEKDAY($I154)=1, WEEKDAY($I154)=7)</formula>
    </cfRule>
  </conditionalFormatting>
  <conditionalFormatting sqref="J155">
    <cfRule type="expression" dxfId="8506" priority="13646">
      <formula>OR(WEEKDAY($I155)=1, WEEKDAY($I155)=7)</formula>
    </cfRule>
  </conditionalFormatting>
  <conditionalFormatting sqref="L146">
    <cfRule type="expression" dxfId="8505" priority="13637">
      <formula>AND($E146="N", $D146 = 1)</formula>
    </cfRule>
    <cfRule type="expression" dxfId="8504" priority="13638">
      <formula>AND($E146="N", $D146 = 2)</formula>
    </cfRule>
    <cfRule type="expression" dxfId="8503" priority="13639">
      <formula>AND($E146="N", $D146 = 3)</formula>
    </cfRule>
    <cfRule type="expression" dxfId="8502" priority="13640">
      <formula>AND($E146="N", $D146 = 4)</formula>
    </cfRule>
    <cfRule type="expression" dxfId="8501" priority="13641">
      <formula>AND($E146="N", $D146 = 5)</formula>
    </cfRule>
    <cfRule type="expression" dxfId="8500" priority="13642">
      <formula>AND($E146="N", $D146 = 6)</formula>
    </cfRule>
    <cfRule type="expression" dxfId="8499" priority="13643">
      <formula>AND($E146="N", $D146 = 7)</formula>
    </cfRule>
    <cfRule type="expression" dxfId="8498" priority="13644">
      <formula>AND($E146="N", $D146 = 8)</formula>
    </cfRule>
    <cfRule type="expression" dxfId="8497" priority="13645">
      <formula>$E146="N"</formula>
    </cfRule>
  </conditionalFormatting>
  <conditionalFormatting sqref="L147:L162">
    <cfRule type="expression" dxfId="8496" priority="13628">
      <formula>AND($E147="N", $D147 = 1)</formula>
    </cfRule>
    <cfRule type="expression" dxfId="8495" priority="13629">
      <formula>AND($E147="N", $D147 = 2)</formula>
    </cfRule>
    <cfRule type="expression" dxfId="8494" priority="13630">
      <formula>AND($E147="N", $D147 = 3)</formula>
    </cfRule>
    <cfRule type="expression" dxfId="8493" priority="13631">
      <formula>AND($E147="N", $D147 = 4)</formula>
    </cfRule>
    <cfRule type="expression" dxfId="8492" priority="13632">
      <formula>AND($E147="N", $D147 = 5)</formula>
    </cfRule>
    <cfRule type="expression" dxfId="8491" priority="13633">
      <formula>AND($E147="N", $D147 = 6)</formula>
    </cfRule>
    <cfRule type="expression" dxfId="8490" priority="13634">
      <formula>AND($E147="N", $D147 = 7)</formula>
    </cfRule>
    <cfRule type="expression" dxfId="8489" priority="13635">
      <formula>AND($E147="N", $D147 = 8)</formula>
    </cfRule>
    <cfRule type="expression" dxfId="8488" priority="13636">
      <formula>$E147="N"</formula>
    </cfRule>
  </conditionalFormatting>
  <conditionalFormatting sqref="T146:T210">
    <cfRule type="expression" dxfId="8442" priority="13388">
      <formula>AND($E146="N", $D146 = 1)</formula>
    </cfRule>
    <cfRule type="expression" dxfId="8441" priority="13389">
      <formula>AND($E146="N", $D146 = 2)</formula>
    </cfRule>
    <cfRule type="expression" dxfId="8440" priority="13390">
      <formula>AND($E146="N", $D146 = 3)</formula>
    </cfRule>
    <cfRule type="expression" dxfId="8439" priority="13391">
      <formula>AND($E146="N", $D146 = 4)</formula>
    </cfRule>
    <cfRule type="expression" dxfId="8438" priority="13392">
      <formula>AND($E146="N", $D146 = 5)</formula>
    </cfRule>
    <cfRule type="expression" dxfId="8437" priority="13393">
      <formula>AND($E146="N", $D146 = 6)</formula>
    </cfRule>
    <cfRule type="expression" dxfId="8436" priority="13394">
      <formula>AND($E146="N", $D146 = 7)</formula>
    </cfRule>
    <cfRule type="expression" dxfId="8435" priority="13395">
      <formula>AND($E146="N", $D146 = 8)</formula>
    </cfRule>
    <cfRule type="expression" dxfId="8434" priority="13396">
      <formula>$E146="N"</formula>
    </cfRule>
  </conditionalFormatting>
  <conditionalFormatting sqref="V46:V55">
    <cfRule type="expression" dxfId="8433" priority="13348">
      <formula>AND($E46="N", $D46 = 1)</formula>
    </cfRule>
    <cfRule type="expression" dxfId="8432" priority="13349">
      <formula>AND($E46="N", $D46 = 2)</formula>
    </cfRule>
    <cfRule type="expression" dxfId="8431" priority="13350">
      <formula>AND($E46="N", $D46 = 3)</formula>
    </cfRule>
    <cfRule type="expression" dxfId="8430" priority="13351">
      <formula>AND($E46="N", $D46 = 4)</formula>
    </cfRule>
    <cfRule type="expression" dxfId="8429" priority="13352">
      <formula>AND($E46="N", $D46 = 5)</formula>
    </cfRule>
    <cfRule type="expression" dxfId="8428" priority="13353">
      <formula>AND($E46="N", $D46 = 6)</formula>
    </cfRule>
    <cfRule type="expression" dxfId="8427" priority="13354">
      <formula>AND($E46="N", $D46 = 7)</formula>
    </cfRule>
    <cfRule type="expression" dxfId="8426" priority="13355">
      <formula>AND($E46="N", $D46 = 8)</formula>
    </cfRule>
    <cfRule type="expression" dxfId="8425" priority="13356">
      <formula>$E46="N"</formula>
    </cfRule>
  </conditionalFormatting>
  <conditionalFormatting sqref="N142:N144">
    <cfRule type="expression" dxfId="8424" priority="11040">
      <formula>OR(WEEKDAY($I142)=1, WEEKDAY($I142)=7)</formula>
    </cfRule>
  </conditionalFormatting>
  <conditionalFormatting sqref="O142:O144">
    <cfRule type="expression" dxfId="8423" priority="11039">
      <formula>OR(WEEKDAY($J142)=1, WEEKDAY($J142)=7)</formula>
    </cfRule>
  </conditionalFormatting>
  <conditionalFormatting sqref="N142:O144">
    <cfRule type="expression" dxfId="8422" priority="11030">
      <formula>AND($E142="N", $D142 = 1)</formula>
    </cfRule>
    <cfRule type="expression" dxfId="8421" priority="11031">
      <formula>AND($E142="N", $D142 = 2)</formula>
    </cfRule>
    <cfRule type="expression" dxfId="8420" priority="11032">
      <formula>AND($E142="N", $D142 = 3)</formula>
    </cfRule>
    <cfRule type="expression" dxfId="8419" priority="11033">
      <formula>AND($E142="N", $D142 = 4)</formula>
    </cfRule>
    <cfRule type="expression" dxfId="8418" priority="11034">
      <formula>AND($E142="N", $D142 = 5)</formula>
    </cfRule>
    <cfRule type="expression" dxfId="8417" priority="11035">
      <formula>AND($E142="N", $D142 = 6)</formula>
    </cfRule>
    <cfRule type="expression" dxfId="8416" priority="11036">
      <formula>AND($E142="N", $D142 = 7)</formula>
    </cfRule>
    <cfRule type="expression" dxfId="8415" priority="11037">
      <formula>AND($E142="N", $D142 = 8)</formula>
    </cfRule>
    <cfRule type="expression" dxfId="8414" priority="11038">
      <formula>$E142="N"</formula>
    </cfRule>
  </conditionalFormatting>
  <conditionalFormatting sqref="H248">
    <cfRule type="expression" dxfId="8413" priority="10949">
      <formula>AND($E248="N", $D248 = 1)</formula>
    </cfRule>
    <cfRule type="expression" dxfId="8412" priority="10950">
      <formula>AND($E248="N", $D248 = 2)</formula>
    </cfRule>
    <cfRule type="expression" dxfId="8411" priority="10951">
      <formula>AND($E248="N", $D248 = 3)</formula>
    </cfRule>
    <cfRule type="expression" dxfId="8410" priority="10952">
      <formula>AND($E248="N", $D248 = 4)</formula>
    </cfRule>
    <cfRule type="expression" dxfId="8409" priority="10953">
      <formula>AND($E248="N", $D248 = 5)</formula>
    </cfRule>
    <cfRule type="expression" dxfId="8408" priority="10954">
      <formula>AND($E248="N", $D248 = 6)</formula>
    </cfRule>
    <cfRule type="expression" dxfId="8407" priority="10955">
      <formula>AND($E248="N", $D248 = 7)</formula>
    </cfRule>
    <cfRule type="expression" dxfId="8406" priority="10956">
      <formula>AND($E248="N", $D248 = 8)</formula>
    </cfRule>
    <cfRule type="expression" dxfId="8405" priority="10957">
      <formula>$E248="N"</formula>
    </cfRule>
  </conditionalFormatting>
  <conditionalFormatting sqref="H250">
    <cfRule type="expression" dxfId="8404" priority="10940">
      <formula>AND($E250="N", $D250 = 1)</formula>
    </cfRule>
    <cfRule type="expression" dxfId="8403" priority="10941">
      <formula>AND($E250="N", $D250 = 2)</formula>
    </cfRule>
    <cfRule type="expression" dxfId="8402" priority="10942">
      <formula>AND($E250="N", $D250 = 3)</formula>
    </cfRule>
    <cfRule type="expression" dxfId="8401" priority="10943">
      <formula>AND($E250="N", $D250 = 4)</formula>
    </cfRule>
    <cfRule type="expression" dxfId="8400" priority="10944">
      <formula>AND($E250="N", $D250 = 5)</formula>
    </cfRule>
    <cfRule type="expression" dxfId="8399" priority="10945">
      <formula>AND($E250="N", $D250 = 6)</formula>
    </cfRule>
    <cfRule type="expression" dxfId="8398" priority="10946">
      <formula>AND($E250="N", $D250 = 7)</formula>
    </cfRule>
    <cfRule type="expression" dxfId="8397" priority="10947">
      <formula>AND($E250="N", $D250 = 8)</formula>
    </cfRule>
    <cfRule type="expression" dxfId="8396" priority="10948">
      <formula>$E250="N"</formula>
    </cfRule>
  </conditionalFormatting>
  <conditionalFormatting sqref="H146">
    <cfRule type="expression" dxfId="8395" priority="10994">
      <formula>AND($E146="N", $D146 = 1)</formula>
    </cfRule>
    <cfRule type="expression" dxfId="8394" priority="10995">
      <formula>AND($E146="N", $D146 = 2)</formula>
    </cfRule>
    <cfRule type="expression" dxfId="8393" priority="10996">
      <formula>AND($E146="N", $D146 = 3)</formula>
    </cfRule>
    <cfRule type="expression" dxfId="8392" priority="10997">
      <formula>AND($E146="N", $D146 = 4)</formula>
    </cfRule>
    <cfRule type="expression" dxfId="8391" priority="10998">
      <formula>AND($E146="N", $D146 = 5)</formula>
    </cfRule>
    <cfRule type="expression" dxfId="8390" priority="10999">
      <formula>AND($E146="N", $D146 = 6)</formula>
    </cfRule>
    <cfRule type="expression" dxfId="8389" priority="11000">
      <formula>AND($E146="N", $D146 = 7)</formula>
    </cfRule>
    <cfRule type="expression" dxfId="8388" priority="11001">
      <formula>AND($E146="N", $D146 = 8)</formula>
    </cfRule>
    <cfRule type="expression" dxfId="8387" priority="11002">
      <formula>$E146="N"</formula>
    </cfRule>
  </conditionalFormatting>
  <conditionalFormatting sqref="H148:H155">
    <cfRule type="expression" dxfId="8386" priority="10985">
      <formula>AND($E148="N", $D148 = 1)</formula>
    </cfRule>
    <cfRule type="expression" dxfId="8385" priority="10986">
      <formula>AND($E148="N", $D148 = 2)</formula>
    </cfRule>
    <cfRule type="expression" dxfId="8384" priority="10987">
      <formula>AND($E148="N", $D148 = 3)</formula>
    </cfRule>
    <cfRule type="expression" dxfId="8383" priority="10988">
      <formula>AND($E148="N", $D148 = 4)</formula>
    </cfRule>
    <cfRule type="expression" dxfId="8382" priority="10989">
      <formula>AND($E148="N", $D148 = 5)</formula>
    </cfRule>
    <cfRule type="expression" dxfId="8381" priority="10990">
      <formula>AND($E148="N", $D148 = 6)</formula>
    </cfRule>
    <cfRule type="expression" dxfId="8380" priority="10991">
      <formula>AND($E148="N", $D148 = 7)</formula>
    </cfRule>
    <cfRule type="expression" dxfId="8379" priority="10992">
      <formula>AND($E148="N", $D148 = 8)</formula>
    </cfRule>
    <cfRule type="expression" dxfId="8378" priority="10993">
      <formula>$E148="N"</formula>
    </cfRule>
  </conditionalFormatting>
  <conditionalFormatting sqref="H276:H279">
    <cfRule type="expression" dxfId="8377" priority="10976">
      <formula>AND($E276="N", $D276 = 1)</formula>
    </cfRule>
    <cfRule type="expression" dxfId="8376" priority="10977">
      <formula>AND($E276="N", $D276 = 2)</formula>
    </cfRule>
    <cfRule type="expression" dxfId="8375" priority="10978">
      <formula>AND($E276="N", $D276 = 3)</formula>
    </cfRule>
    <cfRule type="expression" dxfId="8374" priority="10979">
      <formula>AND($E276="N", $D276 = 4)</formula>
    </cfRule>
    <cfRule type="expression" dxfId="8373" priority="10980">
      <formula>AND($E276="N", $D276 = 5)</formula>
    </cfRule>
    <cfRule type="expression" dxfId="8372" priority="10981">
      <formula>AND($E276="N", $D276 = 6)</formula>
    </cfRule>
    <cfRule type="expression" dxfId="8371" priority="10982">
      <formula>AND($E276="N", $D276 = 7)</formula>
    </cfRule>
    <cfRule type="expression" dxfId="8370" priority="10983">
      <formula>AND($E276="N", $D276 = 8)</formula>
    </cfRule>
    <cfRule type="expression" dxfId="8369" priority="10984">
      <formula>$E276="N"</formula>
    </cfRule>
  </conditionalFormatting>
  <conditionalFormatting sqref="H242">
    <cfRule type="expression" dxfId="8368" priority="10967">
      <formula>AND($E242="N", $D242 = 1)</formula>
    </cfRule>
    <cfRule type="expression" dxfId="8367" priority="10968">
      <formula>AND($E242="N", $D242 = 2)</formula>
    </cfRule>
    <cfRule type="expression" dxfId="8366" priority="10969">
      <formula>AND($E242="N", $D242 = 3)</formula>
    </cfRule>
    <cfRule type="expression" dxfId="8365" priority="10970">
      <formula>AND($E242="N", $D242 = 4)</formula>
    </cfRule>
    <cfRule type="expression" dxfId="8364" priority="10971">
      <formula>AND($E242="N", $D242 = 5)</formula>
    </cfRule>
    <cfRule type="expression" dxfId="8363" priority="10972">
      <formula>AND($E242="N", $D242 = 6)</formula>
    </cfRule>
    <cfRule type="expression" dxfId="8362" priority="10973">
      <formula>AND($E242="N", $D242 = 7)</formula>
    </cfRule>
    <cfRule type="expression" dxfId="8361" priority="10974">
      <formula>AND($E242="N", $D242 = 8)</formula>
    </cfRule>
    <cfRule type="expression" dxfId="8360" priority="10975">
      <formula>$E242="N"</formula>
    </cfRule>
  </conditionalFormatting>
  <conditionalFormatting sqref="H246">
    <cfRule type="expression" dxfId="8359" priority="10958">
      <formula>AND($E246="N", $D246 = 1)</formula>
    </cfRule>
    <cfRule type="expression" dxfId="8358" priority="10959">
      <formula>AND($E246="N", $D246 = 2)</formula>
    </cfRule>
    <cfRule type="expression" dxfId="8357" priority="10960">
      <formula>AND($E246="N", $D246 = 3)</formula>
    </cfRule>
    <cfRule type="expression" dxfId="8356" priority="10961">
      <formula>AND($E246="N", $D246 = 4)</formula>
    </cfRule>
    <cfRule type="expression" dxfId="8355" priority="10962">
      <formula>AND($E246="N", $D246 = 5)</formula>
    </cfRule>
    <cfRule type="expression" dxfId="8354" priority="10963">
      <formula>AND($E246="N", $D246 = 6)</formula>
    </cfRule>
    <cfRule type="expression" dxfId="8353" priority="10964">
      <formula>AND($E246="N", $D246 = 7)</formula>
    </cfRule>
    <cfRule type="expression" dxfId="8352" priority="10965">
      <formula>AND($E246="N", $D246 = 8)</formula>
    </cfRule>
    <cfRule type="expression" dxfId="8351" priority="10966">
      <formula>$E246="N"</formula>
    </cfRule>
  </conditionalFormatting>
  <conditionalFormatting sqref="H252">
    <cfRule type="expression" dxfId="8350" priority="10931">
      <formula>AND($E252="N", $D252 = 1)</formula>
    </cfRule>
    <cfRule type="expression" dxfId="8349" priority="10932">
      <formula>AND($E252="N", $D252 = 2)</formula>
    </cfRule>
    <cfRule type="expression" dxfId="8348" priority="10933">
      <formula>AND($E252="N", $D252 = 3)</formula>
    </cfRule>
    <cfRule type="expression" dxfId="8347" priority="10934">
      <formula>AND($E252="N", $D252 = 4)</formula>
    </cfRule>
    <cfRule type="expression" dxfId="8346" priority="10935">
      <formula>AND($E252="N", $D252 = 5)</formula>
    </cfRule>
    <cfRule type="expression" dxfId="8345" priority="10936">
      <formula>AND($E252="N", $D252 = 6)</formula>
    </cfRule>
    <cfRule type="expression" dxfId="8344" priority="10937">
      <formula>AND($E252="N", $D252 = 7)</formula>
    </cfRule>
    <cfRule type="expression" dxfId="8343" priority="10938">
      <formula>AND($E252="N", $D252 = 8)</formula>
    </cfRule>
    <cfRule type="expression" dxfId="8342" priority="10939">
      <formula>$E252="N"</formula>
    </cfRule>
  </conditionalFormatting>
  <conditionalFormatting sqref="H254">
    <cfRule type="expression" dxfId="8341" priority="10922">
      <formula>AND($E254="N", $D254 = 1)</formula>
    </cfRule>
    <cfRule type="expression" dxfId="8340" priority="10923">
      <formula>AND($E254="N", $D254 = 2)</formula>
    </cfRule>
    <cfRule type="expression" dxfId="8339" priority="10924">
      <formula>AND($E254="N", $D254 = 3)</formula>
    </cfRule>
    <cfRule type="expression" dxfId="8338" priority="10925">
      <formula>AND($E254="N", $D254 = 4)</formula>
    </cfRule>
    <cfRule type="expression" dxfId="8337" priority="10926">
      <formula>AND($E254="N", $D254 = 5)</formula>
    </cfRule>
    <cfRule type="expression" dxfId="8336" priority="10927">
      <formula>AND($E254="N", $D254 = 6)</formula>
    </cfRule>
    <cfRule type="expression" dxfId="8335" priority="10928">
      <formula>AND($E254="N", $D254 = 7)</formula>
    </cfRule>
    <cfRule type="expression" dxfId="8334" priority="10929">
      <formula>AND($E254="N", $D254 = 8)</formula>
    </cfRule>
    <cfRule type="expression" dxfId="8333" priority="10930">
      <formula>$E254="N"</formula>
    </cfRule>
  </conditionalFormatting>
  <conditionalFormatting sqref="H256">
    <cfRule type="expression" dxfId="8332" priority="10913">
      <formula>AND($E256="N", $D256 = 1)</formula>
    </cfRule>
    <cfRule type="expression" dxfId="8331" priority="10914">
      <formula>AND($E256="N", $D256 = 2)</formula>
    </cfRule>
    <cfRule type="expression" dxfId="8330" priority="10915">
      <formula>AND($E256="N", $D256 = 3)</formula>
    </cfRule>
    <cfRule type="expression" dxfId="8329" priority="10916">
      <formula>AND($E256="N", $D256 = 4)</formula>
    </cfRule>
    <cfRule type="expression" dxfId="8328" priority="10917">
      <formula>AND($E256="N", $D256 = 5)</formula>
    </cfRule>
    <cfRule type="expression" dxfId="8327" priority="10918">
      <formula>AND($E256="N", $D256 = 6)</formula>
    </cfRule>
    <cfRule type="expression" dxfId="8326" priority="10919">
      <formula>AND($E256="N", $D256 = 7)</formula>
    </cfRule>
    <cfRule type="expression" dxfId="8325" priority="10920">
      <formula>AND($E256="N", $D256 = 8)</formula>
    </cfRule>
    <cfRule type="expression" dxfId="8324" priority="10921">
      <formula>$E256="N"</formula>
    </cfRule>
  </conditionalFormatting>
  <conditionalFormatting sqref="N146">
    <cfRule type="expression" dxfId="8323" priority="10850">
      <formula>AND($E146="N", $D146 = 1)</formula>
    </cfRule>
    <cfRule type="expression" dxfId="8322" priority="10851">
      <formula>AND($E146="N", $D146 = 2)</formula>
    </cfRule>
    <cfRule type="expression" dxfId="8321" priority="10852">
      <formula>AND($E146="N", $D146 = 3)</formula>
    </cfRule>
    <cfRule type="expression" dxfId="8320" priority="10853">
      <formula>AND($E146="N", $D146 = 4)</formula>
    </cfRule>
    <cfRule type="expression" dxfId="8319" priority="10854">
      <formula>AND($E146="N", $D146 = 5)</formula>
    </cfRule>
    <cfRule type="expression" dxfId="8318" priority="10855">
      <formula>AND($E146="N", $D146 = 6)</formula>
    </cfRule>
    <cfRule type="expression" dxfId="8317" priority="10856">
      <formula>AND($E146="N", $D146 = 7)</formula>
    </cfRule>
    <cfRule type="expression" dxfId="8316" priority="10857">
      <formula>AND($E146="N", $D146 = 8)</formula>
    </cfRule>
    <cfRule type="expression" dxfId="8315" priority="10858">
      <formula>$E146="N"</formula>
    </cfRule>
  </conditionalFormatting>
  <conditionalFormatting sqref="N147">
    <cfRule type="expression" dxfId="8314" priority="10841">
      <formula>AND($E147="N", $D147 = 1)</formula>
    </cfRule>
    <cfRule type="expression" dxfId="8313" priority="10842">
      <formula>AND($E147="N", $D147 = 2)</formula>
    </cfRule>
    <cfRule type="expression" dxfId="8312" priority="10843">
      <formula>AND($E147="N", $D147 = 3)</formula>
    </cfRule>
    <cfRule type="expression" dxfId="8311" priority="10844">
      <formula>AND($E147="N", $D147 = 4)</formula>
    </cfRule>
    <cfRule type="expression" dxfId="8310" priority="10845">
      <formula>AND($E147="N", $D147 = 5)</formula>
    </cfRule>
    <cfRule type="expression" dxfId="8309" priority="10846">
      <formula>AND($E147="N", $D147 = 6)</formula>
    </cfRule>
    <cfRule type="expression" dxfId="8308" priority="10847">
      <formula>AND($E147="N", $D147 = 7)</formula>
    </cfRule>
    <cfRule type="expression" dxfId="8307" priority="10848">
      <formula>AND($E147="N", $D147 = 8)</formula>
    </cfRule>
    <cfRule type="expression" dxfId="8306" priority="10849">
      <formula>$E147="N"</formula>
    </cfRule>
  </conditionalFormatting>
  <conditionalFormatting sqref="N227">
    <cfRule type="expression" dxfId="8287" priority="10813">
      <formula>AND($E227="N", $D227 = 1)</formula>
    </cfRule>
    <cfRule type="expression" dxfId="8286" priority="10814">
      <formula>AND($E227="N", $D227 = 2)</formula>
    </cfRule>
    <cfRule type="expression" dxfId="8285" priority="10815">
      <formula>AND($E227="N", $D227 = 3)</formula>
    </cfRule>
    <cfRule type="expression" dxfId="8284" priority="10816">
      <formula>AND($E227="N", $D227 = 4)</formula>
    </cfRule>
    <cfRule type="expression" dxfId="8283" priority="10817">
      <formula>AND($E227="N", $D227 = 5)</formula>
    </cfRule>
    <cfRule type="expression" dxfId="8282" priority="10818">
      <formula>AND($E227="N", $D227 = 6)</formula>
    </cfRule>
    <cfRule type="expression" dxfId="8281" priority="10819">
      <formula>AND($E227="N", $D227 = 7)</formula>
    </cfRule>
    <cfRule type="expression" dxfId="8280" priority="10820">
      <formula>AND($E227="N", $D227 = 8)</formula>
    </cfRule>
    <cfRule type="expression" dxfId="8279" priority="10821">
      <formula>$E227="N"</formula>
    </cfRule>
  </conditionalFormatting>
  <conditionalFormatting sqref="N227">
    <cfRule type="expression" dxfId="8278" priority="10822">
      <formula>OR(WEEKDAY($I227)=1, WEEKDAY($I227)=7)</formula>
    </cfRule>
  </conditionalFormatting>
  <conditionalFormatting sqref="O227">
    <cfRule type="expression" dxfId="8277" priority="10803">
      <formula>AND($E227="N", $D227 = 1)</formula>
    </cfRule>
    <cfRule type="expression" dxfId="8276" priority="10804">
      <formula>AND($E227="N", $D227 = 2)</formula>
    </cfRule>
    <cfRule type="expression" dxfId="8275" priority="10805">
      <formula>AND($E227="N", $D227 = 3)</formula>
    </cfRule>
    <cfRule type="expression" dxfId="8274" priority="10806">
      <formula>AND($E227="N", $D227 = 4)</formula>
    </cfRule>
    <cfRule type="expression" dxfId="8273" priority="10807">
      <formula>AND($E227="N", $D227 = 5)</formula>
    </cfRule>
    <cfRule type="expression" dxfId="8272" priority="10808">
      <formula>AND($E227="N", $D227 = 6)</formula>
    </cfRule>
    <cfRule type="expression" dxfId="8271" priority="10809">
      <formula>AND($E227="N", $D227 = 7)</formula>
    </cfRule>
    <cfRule type="expression" dxfId="8270" priority="10810">
      <formula>AND($E227="N", $D227 = 8)</formula>
    </cfRule>
    <cfRule type="expression" dxfId="8269" priority="10811">
      <formula>$E227="N"</formula>
    </cfRule>
  </conditionalFormatting>
  <conditionalFormatting sqref="O227">
    <cfRule type="expression" dxfId="8268" priority="10812">
      <formula>OR(WEEKDAY($I227)=1, WEEKDAY($I227)=7)</formula>
    </cfRule>
  </conditionalFormatting>
  <conditionalFormatting sqref="T227">
    <cfRule type="expression" dxfId="8249" priority="10776">
      <formula>AND($E227="N", $D227 = 1)</formula>
    </cfRule>
    <cfRule type="expression" dxfId="8248" priority="10777">
      <formula>AND($E227="N", $D227 = 2)</formula>
    </cfRule>
    <cfRule type="expression" dxfId="8247" priority="10778">
      <formula>AND($E227="N", $D227 = 3)</formula>
    </cfRule>
    <cfRule type="expression" dxfId="8246" priority="10779">
      <formula>AND($E227="N", $D227 = 4)</formula>
    </cfRule>
    <cfRule type="expression" dxfId="8245" priority="10780">
      <formula>AND($E227="N", $D227 = 5)</formula>
    </cfRule>
    <cfRule type="expression" dxfId="8244" priority="10781">
      <formula>AND($E227="N", $D227 = 6)</formula>
    </cfRule>
    <cfRule type="expression" dxfId="8243" priority="10782">
      <formula>AND($E227="N", $D227 = 7)</formula>
    </cfRule>
    <cfRule type="expression" dxfId="8242" priority="10783">
      <formula>AND($E227="N", $D227 = 8)</formula>
    </cfRule>
    <cfRule type="expression" dxfId="8241" priority="10784">
      <formula>$E227="N"</formula>
    </cfRule>
  </conditionalFormatting>
  <conditionalFormatting sqref="T228">
    <cfRule type="expression" dxfId="8240" priority="10767">
      <formula>AND($E228="N", $D228 = 1)</formula>
    </cfRule>
    <cfRule type="expression" dxfId="8239" priority="10768">
      <formula>AND($E228="N", $D228 = 2)</formula>
    </cfRule>
    <cfRule type="expression" dxfId="8238" priority="10769">
      <formula>AND($E228="N", $D228 = 3)</formula>
    </cfRule>
    <cfRule type="expression" dxfId="8237" priority="10770">
      <formula>AND($E228="N", $D228 = 4)</formula>
    </cfRule>
    <cfRule type="expression" dxfId="8236" priority="10771">
      <formula>AND($E228="N", $D228 = 5)</formula>
    </cfRule>
    <cfRule type="expression" dxfId="8235" priority="10772">
      <formula>AND($E228="N", $D228 = 6)</formula>
    </cfRule>
    <cfRule type="expression" dxfId="8234" priority="10773">
      <formula>AND($E228="N", $D228 = 7)</formula>
    </cfRule>
    <cfRule type="expression" dxfId="8233" priority="10774">
      <formula>AND($E228="N", $D228 = 8)</formula>
    </cfRule>
    <cfRule type="expression" dxfId="8232" priority="10775">
      <formula>$E228="N"</formula>
    </cfRule>
  </conditionalFormatting>
  <conditionalFormatting sqref="O147">
    <cfRule type="expression" dxfId="8231" priority="10692">
      <formula>AND($E147="N", $D147 = 1)</formula>
    </cfRule>
    <cfRule type="expression" dxfId="8230" priority="10693">
      <formula>AND($E147="N", $D147 = 2)</formula>
    </cfRule>
    <cfRule type="expression" dxfId="8229" priority="10694">
      <formula>AND($E147="N", $D147 = 3)</formula>
    </cfRule>
    <cfRule type="expression" dxfId="8228" priority="10695">
      <formula>AND($E147="N", $D147 = 4)</formula>
    </cfRule>
    <cfRule type="expression" dxfId="8227" priority="10696">
      <formula>AND($E147="N", $D147 = 5)</formula>
    </cfRule>
    <cfRule type="expression" dxfId="8226" priority="10697">
      <formula>AND($E147="N", $D147 = 6)</formula>
    </cfRule>
    <cfRule type="expression" dxfId="8225" priority="10698">
      <formula>AND($E147="N", $D147 = 7)</formula>
    </cfRule>
    <cfRule type="expression" dxfId="8224" priority="10699">
      <formula>AND($E147="N", $D147 = 8)</formula>
    </cfRule>
    <cfRule type="expression" dxfId="8223" priority="10700">
      <formula>$E147="N"</formula>
    </cfRule>
  </conditionalFormatting>
  <conditionalFormatting sqref="O146">
    <cfRule type="expression" dxfId="8222" priority="10683">
      <formula>AND($E146="N", $D146 = 1)</formula>
    </cfRule>
    <cfRule type="expression" dxfId="8221" priority="10684">
      <formula>AND($E146="N", $D146 = 2)</formula>
    </cfRule>
    <cfRule type="expression" dxfId="8220" priority="10685">
      <formula>AND($E146="N", $D146 = 3)</formula>
    </cfRule>
    <cfRule type="expression" dxfId="8219" priority="10686">
      <formula>AND($E146="N", $D146 = 4)</formula>
    </cfRule>
    <cfRule type="expression" dxfId="8218" priority="10687">
      <formula>AND($E146="N", $D146 = 5)</formula>
    </cfRule>
    <cfRule type="expression" dxfId="8217" priority="10688">
      <formula>AND($E146="N", $D146 = 6)</formula>
    </cfRule>
    <cfRule type="expression" dxfId="8216" priority="10689">
      <formula>AND($E146="N", $D146 = 7)</formula>
    </cfRule>
    <cfRule type="expression" dxfId="8215" priority="10690">
      <formula>AND($E146="N", $D146 = 8)</formula>
    </cfRule>
    <cfRule type="expression" dxfId="8214" priority="10691">
      <formula>$E146="N"</formula>
    </cfRule>
  </conditionalFormatting>
  <conditionalFormatting sqref="O146">
    <cfRule type="expression" dxfId="8213" priority="10682">
      <formula>OR(WEEKDAY($I146)=1, WEEKDAY($I146)=7)</formula>
    </cfRule>
  </conditionalFormatting>
  <conditionalFormatting sqref="O147">
    <cfRule type="expression" dxfId="8212" priority="10681">
      <formula>OR(WEEKDAY($I147)=1, WEEKDAY($I147)=7)</formula>
    </cfRule>
  </conditionalFormatting>
  <conditionalFormatting sqref="N145">
    <cfRule type="expression" dxfId="8202" priority="10663">
      <formula>AND($E145="N", $D145 = 1)</formula>
    </cfRule>
    <cfRule type="expression" dxfId="8201" priority="10664">
      <formula>AND($E145="N", $D145 = 2)</formula>
    </cfRule>
    <cfRule type="expression" dxfId="8200" priority="10665">
      <formula>AND($E145="N", $D145 = 3)</formula>
    </cfRule>
    <cfRule type="expression" dxfId="8199" priority="10666">
      <formula>AND($E145="N", $D145 = 4)</formula>
    </cfRule>
    <cfRule type="expression" dxfId="8198" priority="10667">
      <formula>AND($E145="N", $D145 = 5)</formula>
    </cfRule>
    <cfRule type="expression" dxfId="8197" priority="10668">
      <formula>AND($E145="N", $D145 = 6)</formula>
    </cfRule>
    <cfRule type="expression" dxfId="8196" priority="10669">
      <formula>AND($E145="N", $D145 = 7)</formula>
    </cfRule>
    <cfRule type="expression" dxfId="8195" priority="10670">
      <formula>AND($E145="N", $D145 = 8)</formula>
    </cfRule>
    <cfRule type="expression" dxfId="8194" priority="10671">
      <formula>$E145="N"</formula>
    </cfRule>
  </conditionalFormatting>
  <conditionalFormatting sqref="O145">
    <cfRule type="expression" dxfId="8193" priority="10654">
      <formula>AND($E145="N", $D145 = 1)</formula>
    </cfRule>
    <cfRule type="expression" dxfId="8192" priority="10655">
      <formula>AND($E145="N", $D145 = 2)</formula>
    </cfRule>
    <cfRule type="expression" dxfId="8191" priority="10656">
      <formula>AND($E145="N", $D145 = 3)</formula>
    </cfRule>
    <cfRule type="expression" dxfId="8190" priority="10657">
      <formula>AND($E145="N", $D145 = 4)</formula>
    </cfRule>
    <cfRule type="expression" dxfId="8189" priority="10658">
      <formula>AND($E145="N", $D145 = 5)</formula>
    </cfRule>
    <cfRule type="expression" dxfId="8188" priority="10659">
      <formula>AND($E145="N", $D145 = 6)</formula>
    </cfRule>
    <cfRule type="expression" dxfId="8187" priority="10660">
      <formula>AND($E145="N", $D145 = 7)</formula>
    </cfRule>
    <cfRule type="expression" dxfId="8186" priority="10661">
      <formula>AND($E145="N", $D145 = 8)</formula>
    </cfRule>
    <cfRule type="expression" dxfId="8185" priority="10662">
      <formula>$E145="N"</formula>
    </cfRule>
  </conditionalFormatting>
  <conditionalFormatting sqref="O145">
    <cfRule type="expression" dxfId="8184" priority="10653">
      <formula>OR(WEEKDAY($I145)=1, WEEKDAY($I145)=7)</formula>
    </cfRule>
  </conditionalFormatting>
  <conditionalFormatting sqref="N141">
    <cfRule type="expression" dxfId="8183" priority="10652">
      <formula>OR(WEEKDAY($I141)=1, WEEKDAY($I141)=7)</formula>
    </cfRule>
  </conditionalFormatting>
  <conditionalFormatting sqref="O141">
    <cfRule type="expression" dxfId="8182" priority="10651">
      <formula>OR(WEEKDAY($J141)=1, WEEKDAY($J141)=7)</formula>
    </cfRule>
  </conditionalFormatting>
  <conditionalFormatting sqref="N141:O141">
    <cfRule type="expression" dxfId="8181" priority="10642">
      <formula>AND($E141="N", $D141 = 1)</formula>
    </cfRule>
    <cfRule type="expression" dxfId="8180" priority="10643">
      <formula>AND($E141="N", $D141 = 2)</formula>
    </cfRule>
    <cfRule type="expression" dxfId="8179" priority="10644">
      <formula>AND($E141="N", $D141 = 3)</formula>
    </cfRule>
    <cfRule type="expression" dxfId="8178" priority="10645">
      <formula>AND($E141="N", $D141 = 4)</formula>
    </cfRule>
    <cfRule type="expression" dxfId="8177" priority="10646">
      <formula>AND($E141="N", $D141 = 5)</formula>
    </cfRule>
    <cfRule type="expression" dxfId="8176" priority="10647">
      <formula>AND($E141="N", $D141 = 6)</formula>
    </cfRule>
    <cfRule type="expression" dxfId="8175" priority="10648">
      <formula>AND($E141="N", $D141 = 7)</formula>
    </cfRule>
    <cfRule type="expression" dxfId="8174" priority="10649">
      <formula>AND($E141="N", $D141 = 8)</formula>
    </cfRule>
    <cfRule type="expression" dxfId="8173" priority="10650">
      <formula>$E141="N"</formula>
    </cfRule>
  </conditionalFormatting>
  <conditionalFormatting sqref="O141">
    <cfRule type="expression" dxfId="8172" priority="10641">
      <formula>OR(WEEKDAY($I141)=1, WEEKDAY($I141)=7)</formula>
    </cfRule>
  </conditionalFormatting>
  <conditionalFormatting sqref="L145">
    <cfRule type="expression" dxfId="8171" priority="10623">
      <formula>AND($E145="N", $D145 = 1)</formula>
    </cfRule>
    <cfRule type="expression" dxfId="8170" priority="10624">
      <formula>AND($E145="N", $D145 = 2)</formula>
    </cfRule>
    <cfRule type="expression" dxfId="8169" priority="10625">
      <formula>AND($E145="N", $D145 = 3)</formula>
    </cfRule>
    <cfRule type="expression" dxfId="8168" priority="10626">
      <formula>AND($E145="N", $D145 = 4)</formula>
    </cfRule>
    <cfRule type="expression" dxfId="8167" priority="10627">
      <formula>AND($E145="N", $D145 = 5)</formula>
    </cfRule>
    <cfRule type="expression" dxfId="8166" priority="10628">
      <formula>AND($E145="N", $D145 = 6)</formula>
    </cfRule>
    <cfRule type="expression" dxfId="8165" priority="10629">
      <formula>AND($E145="N", $D145 = 7)</formula>
    </cfRule>
    <cfRule type="expression" dxfId="8164" priority="10630">
      <formula>AND($E145="N", $D145 = 8)</formula>
    </cfRule>
    <cfRule type="expression" dxfId="8163" priority="10631">
      <formula>$E145="N"</formula>
    </cfRule>
  </conditionalFormatting>
  <conditionalFormatting sqref="N100:N101 I101">
    <cfRule type="expression" dxfId="8162" priority="10030">
      <formula>OR(WEEKDAY($I100)=1, WEEKDAY($I100)=7)</formula>
    </cfRule>
  </conditionalFormatting>
  <conditionalFormatting sqref="O100:O101 J101">
    <cfRule type="expression" dxfId="8161" priority="10029">
      <formula>OR(WEEKDAY($J100)=1, WEEKDAY($J100)=7)</formula>
    </cfRule>
  </conditionalFormatting>
  <conditionalFormatting sqref="U100:U101">
    <cfRule type="expression" dxfId="8160" priority="10027">
      <formula>$U100="완료"</formula>
    </cfRule>
    <cfRule type="expression" dxfId="8159" priority="10028">
      <formula>$U100="지연"</formula>
    </cfRule>
  </conditionalFormatting>
  <conditionalFormatting sqref="F100:F101 G101 I101:J101 K100:K101 T100:U101">
    <cfRule type="expression" dxfId="8158" priority="10018">
      <formula>AND($E100="N", $D100 = 1)</formula>
    </cfRule>
    <cfRule type="expression" dxfId="8157" priority="10019">
      <formula>AND($E100="N", $D100 = 2)</formula>
    </cfRule>
    <cfRule type="expression" dxfId="8156" priority="10020">
      <formula>AND($E100="N", $D100 = 3)</formula>
    </cfRule>
    <cfRule type="expression" dxfId="8155" priority="10021">
      <formula>AND($E100="N", $D100 = 4)</formula>
    </cfRule>
    <cfRule type="expression" dxfId="8154" priority="10022">
      <formula>AND($E100="N", $D100 = 5)</formula>
    </cfRule>
    <cfRule type="expression" dxfId="8153" priority="10023">
      <formula>AND($E100="N", $D100 = 6)</formula>
    </cfRule>
    <cfRule type="expression" dxfId="8152" priority="10024">
      <formula>AND($E100="N", $D100 = 7)</formula>
    </cfRule>
    <cfRule type="expression" dxfId="8151" priority="10025">
      <formula>AND($E100="N", $D100 = 8)</formula>
    </cfRule>
    <cfRule type="expression" dxfId="8150" priority="10026">
      <formula>$E100="N"</formula>
    </cfRule>
  </conditionalFormatting>
  <conditionalFormatting sqref="A100:B101 L100:L101 D100:E101 N100:P101">
    <cfRule type="expression" dxfId="8149" priority="10009">
      <formula>AND($E100="N", $D100 = 1)</formula>
    </cfRule>
    <cfRule type="expression" dxfId="8148" priority="10010">
      <formula>AND($E100="N", $D100 = 2)</formula>
    </cfRule>
    <cfRule type="expression" dxfId="8147" priority="10011">
      <formula>AND($E100="N", $D100 = 3)</formula>
    </cfRule>
    <cfRule type="expression" dxfId="8146" priority="10012">
      <formula>AND($E100="N", $D100 = 4)</formula>
    </cfRule>
    <cfRule type="expression" dxfId="8145" priority="10013">
      <formula>AND($E100="N", $D100 = 5)</formula>
    </cfRule>
    <cfRule type="expression" dxfId="8144" priority="10014">
      <formula>AND($E100="N", $D100 = 6)</formula>
    </cfRule>
    <cfRule type="expression" dxfId="8143" priority="10015">
      <formula>AND($E100="N", $D100 = 7)</formula>
    </cfRule>
    <cfRule type="expression" dxfId="8142" priority="10016">
      <formula>AND($E100="N", $D100 = 8)</formula>
    </cfRule>
    <cfRule type="expression" dxfId="8141" priority="10017">
      <formula>$E100="N"</formula>
    </cfRule>
  </conditionalFormatting>
  <conditionalFormatting sqref="G100">
    <cfRule type="expression" dxfId="8140" priority="10000">
      <formula>AND($E100="N", $D100 = 1)</formula>
    </cfRule>
    <cfRule type="expression" dxfId="8139" priority="10001">
      <formula>AND($E100="N", $D100 = 2)</formula>
    </cfRule>
    <cfRule type="expression" dxfId="8138" priority="10002">
      <formula>AND($E100="N", $D100 = 3)</formula>
    </cfRule>
    <cfRule type="expression" dxfId="8137" priority="10003">
      <formula>AND($E100="N", $D100 = 4)</formula>
    </cfRule>
    <cfRule type="expression" dxfId="8136" priority="10004">
      <formula>AND($E100="N", $D100 = 5)</formula>
    </cfRule>
    <cfRule type="expression" dxfId="8135" priority="10005">
      <formula>AND($E100="N", $D100 = 6)</formula>
    </cfRule>
    <cfRule type="expression" dxfId="8134" priority="10006">
      <formula>AND($E100="N", $D100 = 7)</formula>
    </cfRule>
    <cfRule type="expression" dxfId="8133" priority="10007">
      <formula>AND($E100="N", $D100 = 8)</formula>
    </cfRule>
    <cfRule type="expression" dxfId="8132" priority="10008">
      <formula>$E100="N"</formula>
    </cfRule>
  </conditionalFormatting>
  <conditionalFormatting sqref="I100">
    <cfRule type="expression" dxfId="8131" priority="9999">
      <formula>OR(WEEKDAY($I100)=1, WEEKDAY($I100)=7)</formula>
    </cfRule>
  </conditionalFormatting>
  <conditionalFormatting sqref="J100">
    <cfRule type="expression" dxfId="8130" priority="9998">
      <formula>OR(WEEKDAY($J100)=1, WEEKDAY($J100)=7)</formula>
    </cfRule>
  </conditionalFormatting>
  <conditionalFormatting sqref="I100:J100">
    <cfRule type="expression" dxfId="8129" priority="9989">
      <formula>AND($E100="N", $D100 = 1)</formula>
    </cfRule>
    <cfRule type="expression" dxfId="8128" priority="9990">
      <formula>AND($E100="N", $D100 = 2)</formula>
    </cfRule>
    <cfRule type="expression" dxfId="8127" priority="9991">
      <formula>AND($E100="N", $D100 = 3)</formula>
    </cfRule>
    <cfRule type="expression" dxfId="8126" priority="9992">
      <formula>AND($E100="N", $D100 = 4)</formula>
    </cfRule>
    <cfRule type="expression" dxfId="8125" priority="9993">
      <formula>AND($E100="N", $D100 = 5)</formula>
    </cfRule>
    <cfRule type="expression" dxfId="8124" priority="9994">
      <formula>AND($E100="N", $D100 = 6)</formula>
    </cfRule>
    <cfRule type="expression" dxfId="8123" priority="9995">
      <formula>AND($E100="N", $D100 = 7)</formula>
    </cfRule>
    <cfRule type="expression" dxfId="8122" priority="9996">
      <formula>AND($E100="N", $D100 = 8)</formula>
    </cfRule>
    <cfRule type="expression" dxfId="8121" priority="9997">
      <formula>$E100="N"</formula>
    </cfRule>
  </conditionalFormatting>
  <conditionalFormatting sqref="H100:H101">
    <cfRule type="expression" dxfId="8120" priority="9980">
      <formula>AND($E100="N", $D100 = 1)</formula>
    </cfRule>
    <cfRule type="expression" dxfId="8119" priority="9981">
      <formula>AND($E100="N", $D100 = 2)</formula>
    </cfRule>
    <cfRule type="expression" dxfId="8118" priority="9982">
      <formula>AND($E100="N", $D100 = 3)</formula>
    </cfRule>
    <cfRule type="expression" dxfId="8117" priority="9983">
      <formula>AND($E100="N", $D100 = 4)</formula>
    </cfRule>
    <cfRule type="expression" dxfId="8116" priority="9984">
      <formula>AND($E100="N", $D100 = 5)</formula>
    </cfRule>
    <cfRule type="expression" dxfId="8115" priority="9985">
      <formula>AND($E100="N", $D100 = 6)</formula>
    </cfRule>
    <cfRule type="expression" dxfId="8114" priority="9986">
      <formula>AND($E100="N", $D100 = 7)</formula>
    </cfRule>
    <cfRule type="expression" dxfId="8113" priority="9987">
      <formula>AND($E100="N", $D100 = 8)</formula>
    </cfRule>
    <cfRule type="expression" dxfId="8112" priority="9988">
      <formula>$E100="N"</formula>
    </cfRule>
  </conditionalFormatting>
  <conditionalFormatting sqref="L4 I96:I99">
    <cfRule type="expression" dxfId="8111" priority="9979">
      <formula>OR(WEEKDAY($I4)=1, WEEKDAY($I4)=7)</formula>
    </cfRule>
  </conditionalFormatting>
  <conditionalFormatting sqref="L4 J96:J99 J27">
    <cfRule type="expression" dxfId="8110" priority="9978">
      <formula>OR(WEEKDAY($J4)=1, WEEKDAY($J4)=7)</formula>
    </cfRule>
  </conditionalFormatting>
  <conditionalFormatting sqref="F4:H4 L4:M4 P4 B4 T4 A35:B35 A71:B79 A94:B99 T93:T99 I96:J99 A38:B45 C72:G72 F76:H77 F74:G75 D74:E77 C25:C27 A27:B27 G27 J27 D22:D27 D45:G45 D73:G73 P27 K37:K38 A36:H37 D38:H39 J39:K39 D40:K44 I45:K45 I45:J51 D78:H79 K78:K79 J36 T71:U79">
    <cfRule type="expression" dxfId="8109" priority="9967">
      <formula>AND($E4="N", $D4 = 1)</formula>
    </cfRule>
    <cfRule type="expression" dxfId="8108" priority="9968">
      <formula>AND($E4="N", $D4 = 2)</formula>
    </cfRule>
    <cfRule type="expression" dxfId="8107" priority="9969">
      <formula>AND($E4="N", $D4 = 3)</formula>
    </cfRule>
    <cfRule type="expression" dxfId="8106" priority="9970">
      <formula>AND($E4="N", $D4 = 4)</formula>
    </cfRule>
    <cfRule type="expression" dxfId="8105" priority="9971">
      <formula>AND($E4="N", $D4 = 5)</formula>
    </cfRule>
    <cfRule type="expression" dxfId="8104" priority="9972">
      <formula>AND($E4="N", $D4 = 6)</formula>
    </cfRule>
    <cfRule type="expression" dxfId="8103" priority="9973">
      <formula>AND($E4="N", $D4 = 7)</formula>
    </cfRule>
    <cfRule type="expression" dxfId="8102" priority="9974">
      <formula>AND($E4="N", $D4 = 8)</formula>
    </cfRule>
    <cfRule type="expression" dxfId="8101" priority="9975">
      <formula>$E4="N"</formula>
    </cfRule>
  </conditionalFormatting>
  <conditionalFormatting sqref="C4:E4">
    <cfRule type="expression" dxfId="8100" priority="9958">
      <formula>AND($E4="N", $D4 = 1)</formula>
    </cfRule>
    <cfRule type="expression" dxfId="8099" priority="9959">
      <formula>AND($E4="N", $D4 = 2)</formula>
    </cfRule>
    <cfRule type="expression" dxfId="8098" priority="9960">
      <formula>AND($E4="N", $D4 = 3)</formula>
    </cfRule>
    <cfRule type="expression" dxfId="8097" priority="9961">
      <formula>AND($E4="N", $D4 = 4)</formula>
    </cfRule>
    <cfRule type="expression" dxfId="8096" priority="9962">
      <formula>AND($E4="N", $D4 = 5)</formula>
    </cfRule>
    <cfRule type="expression" dxfId="8095" priority="9963">
      <formula>AND($E4="N", $D4 = 6)</formula>
    </cfRule>
    <cfRule type="expression" dxfId="8094" priority="9964">
      <formula>AND($E4="N", $D4 = 7)</formula>
    </cfRule>
    <cfRule type="expression" dxfId="8093" priority="9965">
      <formula>AND($E4="N", $D4 = 8)</formula>
    </cfRule>
    <cfRule type="expression" dxfId="8092" priority="9966">
      <formula>$E4="N"</formula>
    </cfRule>
  </conditionalFormatting>
  <conditionalFormatting sqref="M4">
    <cfRule type="expression" dxfId="8091" priority="9949">
      <formula>AND($E4="N", $D4 = 1)</formula>
    </cfRule>
    <cfRule type="expression" dxfId="8090" priority="9950">
      <formula>AND($E4="N", $D4 = 2)</formula>
    </cfRule>
    <cfRule type="expression" dxfId="8089" priority="9951">
      <formula>AND($E4="N", $D4 = 3)</formula>
    </cfRule>
    <cfRule type="expression" dxfId="8088" priority="9952">
      <formula>AND($E4="N", $D4 = 4)</formula>
    </cfRule>
    <cfRule type="expression" dxfId="8087" priority="9953">
      <formula>AND($E4="N", $D4 = 5)</formula>
    </cfRule>
    <cfRule type="expression" dxfId="8086" priority="9954">
      <formula>AND($E4="N", $D4 = 6)</formula>
    </cfRule>
    <cfRule type="expression" dxfId="8085" priority="9955">
      <formula>AND($E4="N", $D4 = 7)</formula>
    </cfRule>
    <cfRule type="expression" dxfId="8084" priority="9956">
      <formula>AND($E4="N", $D4 = 8)</formula>
    </cfRule>
    <cfRule type="expression" dxfId="8083" priority="9957">
      <formula>$E4="N"</formula>
    </cfRule>
  </conditionalFormatting>
  <conditionalFormatting sqref="M4">
    <cfRule type="expression" dxfId="8082" priority="9940">
      <formula>AND($E4="N", $D4 = 1)</formula>
    </cfRule>
    <cfRule type="expression" dxfId="8081" priority="9941">
      <formula>AND($E4="N", $D4 = 2)</formula>
    </cfRule>
    <cfRule type="expression" dxfId="8080" priority="9942">
      <formula>AND($E4="N", $D4 = 3)</formula>
    </cfRule>
    <cfRule type="expression" dxfId="8079" priority="9943">
      <formula>AND($E4="N", $D4 = 4)</formula>
    </cfRule>
    <cfRule type="expression" dxfId="8078" priority="9944">
      <formula>AND($E4="N", $D4 = 5)</formula>
    </cfRule>
    <cfRule type="expression" dxfId="8077" priority="9945">
      <formula>AND($E4="N", $D4 = 6)</formula>
    </cfRule>
    <cfRule type="expression" dxfId="8076" priority="9946">
      <formula>AND($E4="N", $D4 = 7)</formula>
    </cfRule>
    <cfRule type="expression" dxfId="8075" priority="9947">
      <formula>AND($E4="N", $D4 = 8)</formula>
    </cfRule>
    <cfRule type="expression" dxfId="8074" priority="9948">
      <formula>$E4="N"</formula>
    </cfRule>
  </conditionalFormatting>
  <conditionalFormatting sqref="M4">
    <cfRule type="expression" dxfId="8073" priority="9931">
      <formula>AND($E4="N", $D4 = 1)</formula>
    </cfRule>
    <cfRule type="expression" dxfId="8072" priority="9932">
      <formula>AND($E4="N", $D4 = 2)</formula>
    </cfRule>
    <cfRule type="expression" dxfId="8071" priority="9933">
      <formula>AND($E4="N", $D4 = 3)</formula>
    </cfRule>
    <cfRule type="expression" dxfId="8070" priority="9934">
      <formula>AND($E4="N", $D4 = 4)</formula>
    </cfRule>
    <cfRule type="expression" dxfId="8069" priority="9935">
      <formula>AND($E4="N", $D4 = 5)</formula>
    </cfRule>
    <cfRule type="expression" dxfId="8068" priority="9936">
      <formula>AND($E4="N", $D4 = 6)</formula>
    </cfRule>
    <cfRule type="expression" dxfId="8067" priority="9937">
      <formula>AND($E4="N", $D4 = 7)</formula>
    </cfRule>
    <cfRule type="expression" dxfId="8066" priority="9938">
      <formula>AND($E4="N", $D4 = 8)</formula>
    </cfRule>
    <cfRule type="expression" dxfId="8065" priority="9939">
      <formula>$E4="N"</formula>
    </cfRule>
  </conditionalFormatting>
  <conditionalFormatting sqref="M4">
    <cfRule type="expression" dxfId="8064" priority="9922">
      <formula>AND($E4="N", $D4 = 1)</formula>
    </cfRule>
    <cfRule type="expression" dxfId="8063" priority="9923">
      <formula>AND($E4="N", $D4 = 2)</formula>
    </cfRule>
    <cfRule type="expression" dxfId="8062" priority="9924">
      <formula>AND($E4="N", $D4 = 3)</formula>
    </cfRule>
    <cfRule type="expression" dxfId="8061" priority="9925">
      <formula>AND($E4="N", $D4 = 4)</formula>
    </cfRule>
    <cfRule type="expression" dxfId="8060" priority="9926">
      <formula>AND($E4="N", $D4 = 5)</formula>
    </cfRule>
    <cfRule type="expression" dxfId="8059" priority="9927">
      <formula>AND($E4="N", $D4 = 6)</formula>
    </cfRule>
    <cfRule type="expression" dxfId="8058" priority="9928">
      <formula>AND($E4="N", $D4 = 7)</formula>
    </cfRule>
    <cfRule type="expression" dxfId="8057" priority="9929">
      <formula>AND($E4="N", $D4 = 8)</formula>
    </cfRule>
    <cfRule type="expression" dxfId="8056" priority="9930">
      <formula>$E4="N"</formula>
    </cfRule>
  </conditionalFormatting>
  <conditionalFormatting sqref="A4">
    <cfRule type="expression" dxfId="8055" priority="9913">
      <formula>AND($E4="N", $D4 = 1)</formula>
    </cfRule>
    <cfRule type="expression" dxfId="8054" priority="9914">
      <formula>AND($E4="N", $D4 = 2)</formula>
    </cfRule>
    <cfRule type="expression" dxfId="8053" priority="9915">
      <formula>AND($E4="N", $D4 = 3)</formula>
    </cfRule>
    <cfRule type="expression" dxfId="8052" priority="9916">
      <formula>AND($E4="N", $D4 = 4)</formula>
    </cfRule>
    <cfRule type="expression" dxfId="8051" priority="9917">
      <formula>AND($E4="N", $D4 = 5)</formula>
    </cfRule>
    <cfRule type="expression" dxfId="8050" priority="9918">
      <formula>AND($E4="N", $D4 = 6)</formula>
    </cfRule>
    <cfRule type="expression" dxfId="8049" priority="9919">
      <formula>AND($E4="N", $D4 = 7)</formula>
    </cfRule>
    <cfRule type="expression" dxfId="8048" priority="9920">
      <formula>AND($E4="N", $D4 = 8)</formula>
    </cfRule>
    <cfRule type="expression" dxfId="8047" priority="9921">
      <formula>$E4="N"</formula>
    </cfRule>
  </conditionalFormatting>
  <conditionalFormatting sqref="I4">
    <cfRule type="expression" dxfId="8046" priority="9904">
      <formula>AND($E4="N", $D4 = 1)</formula>
    </cfRule>
    <cfRule type="expression" dxfId="8045" priority="9905">
      <formula>AND($E4="N", $D4 = 2)</formula>
    </cfRule>
    <cfRule type="expression" dxfId="8044" priority="9906">
      <formula>AND($E4="N", $D4 = 3)</formula>
    </cfRule>
    <cfRule type="expression" dxfId="8043" priority="9907">
      <formula>AND($E4="N", $D4 = 4)</formula>
    </cfRule>
    <cfRule type="expression" dxfId="8042" priority="9908">
      <formula>AND($E4="N", $D4 = 5)</formula>
    </cfRule>
    <cfRule type="expression" dxfId="8041" priority="9909">
      <formula>AND($E4="N", $D4 = 6)</formula>
    </cfRule>
    <cfRule type="expression" dxfId="8040" priority="9910">
      <formula>AND($E4="N", $D4 = 7)</formula>
    </cfRule>
    <cfRule type="expression" dxfId="8039" priority="9911">
      <formula>AND($E4="N", $D4 = 8)</formula>
    </cfRule>
    <cfRule type="expression" dxfId="8038" priority="9912">
      <formula>$E4="N"</formula>
    </cfRule>
  </conditionalFormatting>
  <conditionalFormatting sqref="E6">
    <cfRule type="expression" dxfId="8037" priority="9895">
      <formula>AND($E6="N", $D6 = 1)</formula>
    </cfRule>
    <cfRule type="expression" dxfId="8036" priority="9896">
      <formula>AND($E6="N", $D6 = 2)</formula>
    </cfRule>
    <cfRule type="expression" dxfId="8035" priority="9897">
      <formula>AND($E6="N", $D6 = 3)</formula>
    </cfRule>
    <cfRule type="expression" dxfId="8034" priority="9898">
      <formula>AND($E6="N", $D6 = 4)</formula>
    </cfRule>
    <cfRule type="expression" dxfId="8033" priority="9899">
      <formula>AND($E6="N", $D6 = 5)</formula>
    </cfRule>
    <cfRule type="expression" dxfId="8032" priority="9900">
      <formula>AND($E6="N", $D6 = 6)</formula>
    </cfRule>
    <cfRule type="expression" dxfId="8031" priority="9901">
      <formula>AND($E6="N", $D6 = 7)</formula>
    </cfRule>
    <cfRule type="expression" dxfId="8030" priority="9902">
      <formula>AND($E6="N", $D6 = 8)</formula>
    </cfRule>
    <cfRule type="expression" dxfId="8029" priority="9903">
      <formula>$E6="N"</formula>
    </cfRule>
  </conditionalFormatting>
  <conditionalFormatting sqref="I4">
    <cfRule type="expression" dxfId="8028" priority="9872">
      <formula>OR(WEEKDAY($I4)=1, WEEKDAY($I4)=7)</formula>
    </cfRule>
  </conditionalFormatting>
  <conditionalFormatting sqref="I4">
    <cfRule type="expression" dxfId="8027" priority="9863">
      <formula>AND($E4="N", $D4 = 1)</formula>
    </cfRule>
    <cfRule type="expression" dxfId="8026" priority="9864">
      <formula>AND($E4="N", $D4 = 2)</formula>
    </cfRule>
    <cfRule type="expression" dxfId="8025" priority="9865">
      <formula>AND($E4="N", $D4 = 3)</formula>
    </cfRule>
    <cfRule type="expression" dxfId="8024" priority="9866">
      <formula>AND($E4="N", $D4 = 4)</formula>
    </cfRule>
    <cfRule type="expression" dxfId="8023" priority="9867">
      <formula>AND($E4="N", $D4 = 5)</formula>
    </cfRule>
    <cfRule type="expression" dxfId="8022" priority="9868">
      <formula>AND($E4="N", $D4 = 6)</formula>
    </cfRule>
    <cfRule type="expression" dxfId="8021" priority="9869">
      <formula>AND($E4="N", $D4 = 7)</formula>
    </cfRule>
    <cfRule type="expression" dxfId="8020" priority="9870">
      <formula>AND($E4="N", $D4 = 8)</formula>
    </cfRule>
    <cfRule type="expression" dxfId="8019" priority="9871">
      <formula>$E4="N"</formula>
    </cfRule>
  </conditionalFormatting>
  <conditionalFormatting sqref="I4">
    <cfRule type="expression" dxfId="8018" priority="9862">
      <formula>OR(WEEKDAY($I4)=1, WEEKDAY($I4)=7)</formula>
    </cfRule>
  </conditionalFormatting>
  <conditionalFormatting sqref="C6:D6">
    <cfRule type="expression" dxfId="8017" priority="9853">
      <formula>AND($E6="N", $D6 = 1)</formula>
    </cfRule>
    <cfRule type="expression" dxfId="8016" priority="9854">
      <formula>AND($E6="N", $D6 = 2)</formula>
    </cfRule>
    <cfRule type="expression" dxfId="8015" priority="9855">
      <formula>AND($E6="N", $D6 = 3)</formula>
    </cfRule>
    <cfRule type="expression" dxfId="8014" priority="9856">
      <formula>AND($E6="N", $D6 = 4)</formula>
    </cfRule>
    <cfRule type="expression" dxfId="8013" priority="9857">
      <formula>AND($E6="N", $D6 = 5)</formula>
    </cfRule>
    <cfRule type="expression" dxfId="8012" priority="9858">
      <formula>AND($E6="N", $D6 = 6)</formula>
    </cfRule>
    <cfRule type="expression" dxfId="8011" priority="9859">
      <formula>AND($E6="N", $D6 = 7)</formula>
    </cfRule>
    <cfRule type="expression" dxfId="8010" priority="9860">
      <formula>AND($E6="N", $D6 = 8)</formula>
    </cfRule>
    <cfRule type="expression" dxfId="8009" priority="9861">
      <formula>$E6="N"</formula>
    </cfRule>
  </conditionalFormatting>
  <conditionalFormatting sqref="G6:H6">
    <cfRule type="expression" dxfId="8008" priority="9826">
      <formula>AND($E6="N", $D6 = 1)</formula>
    </cfRule>
    <cfRule type="expression" dxfId="8007" priority="9827">
      <formula>AND($E6="N", $D6 = 2)</formula>
    </cfRule>
    <cfRule type="expression" dxfId="8006" priority="9828">
      <formula>AND($E6="N", $D6 = 3)</formula>
    </cfRule>
    <cfRule type="expression" dxfId="8005" priority="9829">
      <formula>AND($E6="N", $D6 = 4)</formula>
    </cfRule>
    <cfRule type="expression" dxfId="8004" priority="9830">
      <formula>AND($E6="N", $D6 = 5)</formula>
    </cfRule>
    <cfRule type="expression" dxfId="8003" priority="9831">
      <formula>AND($E6="N", $D6 = 6)</formula>
    </cfRule>
    <cfRule type="expression" dxfId="8002" priority="9832">
      <formula>AND($E6="N", $D6 = 7)</formula>
    </cfRule>
    <cfRule type="expression" dxfId="8001" priority="9833">
      <formula>AND($E6="N", $D6 = 8)</formula>
    </cfRule>
    <cfRule type="expression" dxfId="8000" priority="9834">
      <formula>$E6="N"</formula>
    </cfRule>
  </conditionalFormatting>
  <conditionalFormatting sqref="E5">
    <cfRule type="expression" dxfId="7999" priority="9768">
      <formula>AND($E5="N", $D5 = 1)</formula>
    </cfRule>
    <cfRule type="expression" dxfId="7998" priority="9769">
      <formula>AND($E5="N", $D5 = 2)</formula>
    </cfRule>
    <cfRule type="expression" dxfId="7997" priority="9770">
      <formula>AND($E5="N", $D5 = 3)</formula>
    </cfRule>
    <cfRule type="expression" dxfId="7996" priority="9771">
      <formula>AND($E5="N", $D5 = 4)</formula>
    </cfRule>
    <cfRule type="expression" dxfId="7995" priority="9772">
      <formula>AND($E5="N", $D5 = 5)</formula>
    </cfRule>
    <cfRule type="expression" dxfId="7994" priority="9773">
      <formula>AND($E5="N", $D5 = 6)</formula>
    </cfRule>
    <cfRule type="expression" dxfId="7993" priority="9774">
      <formula>AND($E5="N", $D5 = 7)</formula>
    </cfRule>
    <cfRule type="expression" dxfId="7992" priority="9775">
      <formula>AND($E5="N", $D5 = 8)</formula>
    </cfRule>
    <cfRule type="expression" dxfId="7991" priority="9776">
      <formula>$E5="N"</formula>
    </cfRule>
  </conditionalFormatting>
  <conditionalFormatting sqref="I5">
    <cfRule type="expression" dxfId="7990" priority="9767">
      <formula>OR(WEEKDAY($I5)=1, WEEKDAY($I5)=7)</formula>
    </cfRule>
  </conditionalFormatting>
  <conditionalFormatting sqref="J5">
    <cfRule type="expression" dxfId="7989" priority="9766">
      <formula>OR(WEEKDAY($J5)=1, WEEKDAY($J5)=7)</formula>
    </cfRule>
  </conditionalFormatting>
  <conditionalFormatting sqref="I5:J5">
    <cfRule type="expression" dxfId="7988" priority="9757">
      <formula>AND($E5="N", $D5 = 1)</formula>
    </cfRule>
    <cfRule type="expression" dxfId="7987" priority="9758">
      <formula>AND($E5="N", $D5 = 2)</formula>
    </cfRule>
    <cfRule type="expression" dxfId="7986" priority="9759">
      <formula>AND($E5="N", $D5 = 3)</formula>
    </cfRule>
    <cfRule type="expression" dxfId="7985" priority="9760">
      <formula>AND($E5="N", $D5 = 4)</formula>
    </cfRule>
    <cfRule type="expression" dxfId="7984" priority="9761">
      <formula>AND($E5="N", $D5 = 5)</formula>
    </cfRule>
    <cfRule type="expression" dxfId="7983" priority="9762">
      <formula>AND($E5="N", $D5 = 6)</formula>
    </cfRule>
    <cfRule type="expression" dxfId="7982" priority="9763">
      <formula>AND($E5="N", $D5 = 7)</formula>
    </cfRule>
    <cfRule type="expression" dxfId="7981" priority="9764">
      <formula>AND($E5="N", $D5 = 8)</formula>
    </cfRule>
    <cfRule type="expression" dxfId="7980" priority="9765">
      <formula>$E5="N"</formula>
    </cfRule>
  </conditionalFormatting>
  <conditionalFormatting sqref="C5:D5">
    <cfRule type="expression" dxfId="7979" priority="9748">
      <formula>AND($E5="N", $D5 = 1)</formula>
    </cfRule>
    <cfRule type="expression" dxfId="7978" priority="9749">
      <formula>AND($E5="N", $D5 = 2)</formula>
    </cfRule>
    <cfRule type="expression" dxfId="7977" priority="9750">
      <formula>AND($E5="N", $D5 = 3)</formula>
    </cfRule>
    <cfRule type="expression" dxfId="7976" priority="9751">
      <formula>AND($E5="N", $D5 = 4)</formula>
    </cfRule>
    <cfRule type="expression" dxfId="7975" priority="9752">
      <formula>AND($E5="N", $D5 = 5)</formula>
    </cfRule>
    <cfRule type="expression" dxfId="7974" priority="9753">
      <formula>AND($E5="N", $D5 = 6)</formula>
    </cfRule>
    <cfRule type="expression" dxfId="7973" priority="9754">
      <formula>AND($E5="N", $D5 = 7)</formula>
    </cfRule>
    <cfRule type="expression" dxfId="7972" priority="9755">
      <formula>AND($E5="N", $D5 = 8)</formula>
    </cfRule>
    <cfRule type="expression" dxfId="7971" priority="9756">
      <formula>$E5="N"</formula>
    </cfRule>
  </conditionalFormatting>
  <conditionalFormatting sqref="G5:H5">
    <cfRule type="expression" dxfId="7970" priority="9730">
      <formula>AND($E5="N", $D5 = 1)</formula>
    </cfRule>
    <cfRule type="expression" dxfId="7969" priority="9731">
      <formula>AND($E5="N", $D5 = 2)</formula>
    </cfRule>
    <cfRule type="expression" dxfId="7968" priority="9732">
      <formula>AND($E5="N", $D5 = 3)</formula>
    </cfRule>
    <cfRule type="expression" dxfId="7967" priority="9733">
      <formula>AND($E5="N", $D5 = 4)</formula>
    </cfRule>
    <cfRule type="expression" dxfId="7966" priority="9734">
      <formula>AND($E5="N", $D5 = 5)</formula>
    </cfRule>
    <cfRule type="expression" dxfId="7965" priority="9735">
      <formula>AND($E5="N", $D5 = 6)</formula>
    </cfRule>
    <cfRule type="expression" dxfId="7964" priority="9736">
      <formula>AND($E5="N", $D5 = 7)</formula>
    </cfRule>
    <cfRule type="expression" dxfId="7963" priority="9737">
      <formula>AND($E5="N", $D5 = 8)</formula>
    </cfRule>
    <cfRule type="expression" dxfId="7962" priority="9738">
      <formula>$E5="N"</formula>
    </cfRule>
  </conditionalFormatting>
  <conditionalFormatting sqref="L11 C12:D12 A11:B12 P11:P12 G12">
    <cfRule type="expression" dxfId="7959" priority="9688">
      <formula>AND($E11="N", $D11 = 1)</formula>
    </cfRule>
    <cfRule type="expression" dxfId="7958" priority="9689">
      <formula>AND($E11="N", $D11 = 2)</formula>
    </cfRule>
    <cfRule type="expression" dxfId="7957" priority="9690">
      <formula>AND($E11="N", $D11 = 3)</formula>
    </cfRule>
    <cfRule type="expression" dxfId="7956" priority="9691">
      <formula>AND($E11="N", $D11 = 4)</formula>
    </cfRule>
    <cfRule type="expression" dxfId="7955" priority="9692">
      <formula>AND($E11="N", $D11 = 5)</formula>
    </cfRule>
    <cfRule type="expression" dxfId="7954" priority="9693">
      <formula>AND($E11="N", $D11 = 6)</formula>
    </cfRule>
    <cfRule type="expression" dxfId="7953" priority="9694">
      <formula>AND($E11="N", $D11 = 7)</formula>
    </cfRule>
    <cfRule type="expression" dxfId="7952" priority="9695">
      <formula>AND($E11="N", $D11 = 8)</formula>
    </cfRule>
    <cfRule type="expression" dxfId="7951" priority="9696">
      <formula>$E11="N"</formula>
    </cfRule>
  </conditionalFormatting>
  <conditionalFormatting sqref="E11">
    <cfRule type="expression" dxfId="7950" priority="9679">
      <formula>AND($E11="N", $D11 = 1)</formula>
    </cfRule>
    <cfRule type="expression" dxfId="7949" priority="9680">
      <formula>AND($E11="N", $D11 = 2)</formula>
    </cfRule>
    <cfRule type="expression" dxfId="7948" priority="9681">
      <formula>AND($E11="N", $D11 = 3)</formula>
    </cfRule>
    <cfRule type="expression" dxfId="7947" priority="9682">
      <formula>AND($E11="N", $D11 = 4)</formula>
    </cfRule>
    <cfRule type="expression" dxfId="7946" priority="9683">
      <formula>AND($E11="N", $D11 = 5)</formula>
    </cfRule>
    <cfRule type="expression" dxfId="7945" priority="9684">
      <formula>AND($E11="N", $D11 = 6)</formula>
    </cfRule>
    <cfRule type="expression" dxfId="7944" priority="9685">
      <formula>AND($E11="N", $D11 = 7)</formula>
    </cfRule>
    <cfRule type="expression" dxfId="7943" priority="9686">
      <formula>AND($E11="N", $D11 = 8)</formula>
    </cfRule>
    <cfRule type="expression" dxfId="7942" priority="9687">
      <formula>$E11="N"</formula>
    </cfRule>
  </conditionalFormatting>
  <conditionalFormatting sqref="C11:D11">
    <cfRule type="expression" dxfId="7930" priority="9659">
      <formula>AND($E11="N", $D11 = 1)</formula>
    </cfRule>
    <cfRule type="expression" dxfId="7929" priority="9660">
      <formula>AND($E11="N", $D11 = 2)</formula>
    </cfRule>
    <cfRule type="expression" dxfId="7928" priority="9661">
      <formula>AND($E11="N", $D11 = 3)</formula>
    </cfRule>
    <cfRule type="expression" dxfId="7927" priority="9662">
      <formula>AND($E11="N", $D11 = 4)</formula>
    </cfRule>
    <cfRule type="expression" dxfId="7926" priority="9663">
      <formula>AND($E11="N", $D11 = 5)</formula>
    </cfRule>
    <cfRule type="expression" dxfId="7925" priority="9664">
      <formula>AND($E11="N", $D11 = 6)</formula>
    </cfRule>
    <cfRule type="expression" dxfId="7924" priority="9665">
      <formula>AND($E11="N", $D11 = 7)</formula>
    </cfRule>
    <cfRule type="expression" dxfId="7923" priority="9666">
      <formula>AND($E11="N", $D11 = 8)</formula>
    </cfRule>
    <cfRule type="expression" dxfId="7922" priority="9667">
      <formula>$E11="N"</formula>
    </cfRule>
  </conditionalFormatting>
  <conditionalFormatting sqref="G11:H11">
    <cfRule type="expression" dxfId="7921" priority="9650">
      <formula>AND($E11="N", $D11 = 1)</formula>
    </cfRule>
    <cfRule type="expression" dxfId="7920" priority="9651">
      <formula>AND($E11="N", $D11 = 2)</formula>
    </cfRule>
    <cfRule type="expression" dxfId="7919" priority="9652">
      <formula>AND($E11="N", $D11 = 3)</formula>
    </cfRule>
    <cfRule type="expression" dxfId="7918" priority="9653">
      <formula>AND($E11="N", $D11 = 4)</formula>
    </cfRule>
    <cfRule type="expression" dxfId="7917" priority="9654">
      <formula>AND($E11="N", $D11 = 5)</formula>
    </cfRule>
    <cfRule type="expression" dxfId="7916" priority="9655">
      <formula>AND($E11="N", $D11 = 6)</formula>
    </cfRule>
    <cfRule type="expression" dxfId="7915" priority="9656">
      <formula>AND($E11="N", $D11 = 7)</formula>
    </cfRule>
    <cfRule type="expression" dxfId="7914" priority="9657">
      <formula>AND($E11="N", $D11 = 8)</formula>
    </cfRule>
    <cfRule type="expression" dxfId="7913" priority="9658">
      <formula>$E11="N"</formula>
    </cfRule>
  </conditionalFormatting>
  <conditionalFormatting sqref="A13:B13 P13">
    <cfRule type="expression" dxfId="7912" priority="9458">
      <formula>AND($E13="N", $D13 = 1)</formula>
    </cfRule>
    <cfRule type="expression" dxfId="7911" priority="9459">
      <formula>AND($E13="N", $D13 = 2)</formula>
    </cfRule>
    <cfRule type="expression" dxfId="7910" priority="9460">
      <formula>AND($E13="N", $D13 = 3)</formula>
    </cfRule>
    <cfRule type="expression" dxfId="7909" priority="9461">
      <formula>AND($E13="N", $D13 = 4)</formula>
    </cfRule>
    <cfRule type="expression" dxfId="7908" priority="9462">
      <formula>AND($E13="N", $D13 = 5)</formula>
    </cfRule>
    <cfRule type="expression" dxfId="7907" priority="9463">
      <formula>AND($E13="N", $D13 = 6)</formula>
    </cfRule>
    <cfRule type="expression" dxfId="7906" priority="9464">
      <formula>AND($E13="N", $D13 = 7)</formula>
    </cfRule>
    <cfRule type="expression" dxfId="7905" priority="9465">
      <formula>AND($E13="N", $D13 = 8)</formula>
    </cfRule>
    <cfRule type="expression" dxfId="7904" priority="9466">
      <formula>$E13="N"</formula>
    </cfRule>
  </conditionalFormatting>
  <conditionalFormatting sqref="E13">
    <cfRule type="expression" dxfId="7903" priority="9449">
      <formula>AND($E13="N", $D13 = 1)</formula>
    </cfRule>
    <cfRule type="expression" dxfId="7902" priority="9450">
      <formula>AND($E13="N", $D13 = 2)</formula>
    </cfRule>
    <cfRule type="expression" dxfId="7901" priority="9451">
      <formula>AND($E13="N", $D13 = 3)</formula>
    </cfRule>
    <cfRule type="expression" dxfId="7900" priority="9452">
      <formula>AND($E13="N", $D13 = 4)</formula>
    </cfRule>
    <cfRule type="expression" dxfId="7899" priority="9453">
      <formula>AND($E13="N", $D13 = 5)</formula>
    </cfRule>
    <cfRule type="expression" dxfId="7898" priority="9454">
      <formula>AND($E13="N", $D13 = 6)</formula>
    </cfRule>
    <cfRule type="expression" dxfId="7897" priority="9455">
      <formula>AND($E13="N", $D13 = 7)</formula>
    </cfRule>
    <cfRule type="expression" dxfId="7896" priority="9456">
      <formula>AND($E13="N", $D13 = 8)</formula>
    </cfRule>
    <cfRule type="expression" dxfId="7895" priority="9457">
      <formula>$E13="N"</formula>
    </cfRule>
  </conditionalFormatting>
  <conditionalFormatting sqref="I13">
    <cfRule type="expression" dxfId="7894" priority="9448">
      <formula>OR(WEEKDAY($I13)=1, WEEKDAY($I13)=7)</formula>
    </cfRule>
  </conditionalFormatting>
  <conditionalFormatting sqref="J13">
    <cfRule type="expression" dxfId="7893" priority="9447">
      <formula>OR(WEEKDAY($J13)=1, WEEKDAY($J13)=7)</formula>
    </cfRule>
  </conditionalFormatting>
  <conditionalFormatting sqref="I13:J13">
    <cfRule type="expression" dxfId="7892" priority="9438">
      <formula>AND($E13="N", $D13 = 1)</formula>
    </cfRule>
    <cfRule type="expression" dxfId="7891" priority="9439">
      <formula>AND($E13="N", $D13 = 2)</formula>
    </cfRule>
    <cfRule type="expression" dxfId="7890" priority="9440">
      <formula>AND($E13="N", $D13 = 3)</formula>
    </cfRule>
    <cfRule type="expression" dxfId="7889" priority="9441">
      <formula>AND($E13="N", $D13 = 4)</formula>
    </cfRule>
    <cfRule type="expression" dxfId="7888" priority="9442">
      <formula>AND($E13="N", $D13 = 5)</formula>
    </cfRule>
    <cfRule type="expression" dxfId="7887" priority="9443">
      <formula>AND($E13="N", $D13 = 6)</formula>
    </cfRule>
    <cfRule type="expression" dxfId="7886" priority="9444">
      <formula>AND($E13="N", $D13 = 7)</formula>
    </cfRule>
    <cfRule type="expression" dxfId="7885" priority="9445">
      <formula>AND($E13="N", $D13 = 8)</formula>
    </cfRule>
    <cfRule type="expression" dxfId="7884" priority="9446">
      <formula>$E13="N"</formula>
    </cfRule>
  </conditionalFormatting>
  <conditionalFormatting sqref="C13:D13">
    <cfRule type="expression" dxfId="7883" priority="9429">
      <formula>AND($E13="N", $D13 = 1)</formula>
    </cfRule>
    <cfRule type="expression" dxfId="7882" priority="9430">
      <formula>AND($E13="N", $D13 = 2)</formula>
    </cfRule>
    <cfRule type="expression" dxfId="7881" priority="9431">
      <formula>AND($E13="N", $D13 = 3)</formula>
    </cfRule>
    <cfRule type="expression" dxfId="7880" priority="9432">
      <formula>AND($E13="N", $D13 = 4)</formula>
    </cfRule>
    <cfRule type="expression" dxfId="7879" priority="9433">
      <formula>AND($E13="N", $D13 = 5)</formula>
    </cfRule>
    <cfRule type="expression" dxfId="7878" priority="9434">
      <formula>AND($E13="N", $D13 = 6)</formula>
    </cfRule>
    <cfRule type="expression" dxfId="7877" priority="9435">
      <formula>AND($E13="N", $D13 = 7)</formula>
    </cfRule>
    <cfRule type="expression" dxfId="7876" priority="9436">
      <formula>AND($E13="N", $D13 = 8)</formula>
    </cfRule>
    <cfRule type="expression" dxfId="7875" priority="9437">
      <formula>$E13="N"</formula>
    </cfRule>
  </conditionalFormatting>
  <conditionalFormatting sqref="G13">
    <cfRule type="expression" dxfId="7874" priority="9420">
      <formula>AND($E13="N", $D13 = 1)</formula>
    </cfRule>
    <cfRule type="expression" dxfId="7873" priority="9421">
      <formula>AND($E13="N", $D13 = 2)</formula>
    </cfRule>
    <cfRule type="expression" dxfId="7872" priority="9422">
      <formula>AND($E13="N", $D13 = 3)</formula>
    </cfRule>
    <cfRule type="expression" dxfId="7871" priority="9423">
      <formula>AND($E13="N", $D13 = 4)</formula>
    </cfRule>
    <cfRule type="expression" dxfId="7870" priority="9424">
      <formula>AND($E13="N", $D13 = 5)</formula>
    </cfRule>
    <cfRule type="expression" dxfId="7869" priority="9425">
      <formula>AND($E13="N", $D13 = 6)</formula>
    </cfRule>
    <cfRule type="expression" dxfId="7868" priority="9426">
      <formula>AND($E13="N", $D13 = 7)</formula>
    </cfRule>
    <cfRule type="expression" dxfId="7867" priority="9427">
      <formula>AND($E13="N", $D13 = 8)</formula>
    </cfRule>
    <cfRule type="expression" dxfId="7866" priority="9428">
      <formula>$E13="N"</formula>
    </cfRule>
  </conditionalFormatting>
  <conditionalFormatting sqref="I14">
    <cfRule type="expression" dxfId="7865" priority="9419">
      <formula>OR(WEEKDAY($I14)=1, WEEKDAY($I14)=7)</formula>
    </cfRule>
  </conditionalFormatting>
  <conditionalFormatting sqref="U14">
    <cfRule type="expression" dxfId="7864" priority="9417">
      <formula>$U14="완료"</formula>
    </cfRule>
    <cfRule type="expression" dxfId="7863" priority="9418">
      <formula>$U14="지연"</formula>
    </cfRule>
  </conditionalFormatting>
  <conditionalFormatting sqref="B14 D14 G14 U14 P14 I14">
    <cfRule type="expression" dxfId="7862" priority="9408">
      <formula>AND($E14="N", $D14 = 1)</formula>
    </cfRule>
    <cfRule type="expression" dxfId="7861" priority="9409">
      <formula>AND($E14="N", $D14 = 2)</formula>
    </cfRule>
    <cfRule type="expression" dxfId="7860" priority="9410">
      <formula>AND($E14="N", $D14 = 3)</formula>
    </cfRule>
    <cfRule type="expression" dxfId="7859" priority="9411">
      <formula>AND($E14="N", $D14 = 4)</formula>
    </cfRule>
    <cfRule type="expression" dxfId="7858" priority="9412">
      <formula>AND($E14="N", $D14 = 5)</formula>
    </cfRule>
    <cfRule type="expression" dxfId="7857" priority="9413">
      <formula>AND($E14="N", $D14 = 6)</formula>
    </cfRule>
    <cfRule type="expression" dxfId="7856" priority="9414">
      <formula>AND($E14="N", $D14 = 7)</formula>
    </cfRule>
    <cfRule type="expression" dxfId="7855" priority="9415">
      <formula>AND($E14="N", $D14 = 8)</formula>
    </cfRule>
    <cfRule type="expression" dxfId="7854" priority="9416">
      <formula>$E14="N"</formula>
    </cfRule>
  </conditionalFormatting>
  <conditionalFormatting sqref="U15">
    <cfRule type="expression" dxfId="7853" priority="9405">
      <formula>$U15="완료"</formula>
    </cfRule>
    <cfRule type="expression" dxfId="7852" priority="9406">
      <formula>$U15="지연"</formula>
    </cfRule>
  </conditionalFormatting>
  <conditionalFormatting sqref="B15 D15 G15 U15 P15">
    <cfRule type="expression" dxfId="7851" priority="9396">
      <formula>AND($E15="N", $D15 = 1)</formula>
    </cfRule>
    <cfRule type="expression" dxfId="7850" priority="9397">
      <formula>AND($E15="N", $D15 = 2)</formula>
    </cfRule>
    <cfRule type="expression" dxfId="7849" priority="9398">
      <formula>AND($E15="N", $D15 = 3)</formula>
    </cfRule>
    <cfRule type="expression" dxfId="7848" priority="9399">
      <formula>AND($E15="N", $D15 = 4)</formula>
    </cfRule>
    <cfRule type="expression" dxfId="7847" priority="9400">
      <formula>AND($E15="N", $D15 = 5)</formula>
    </cfRule>
    <cfRule type="expression" dxfId="7846" priority="9401">
      <formula>AND($E15="N", $D15 = 6)</formula>
    </cfRule>
    <cfRule type="expression" dxfId="7845" priority="9402">
      <formula>AND($E15="N", $D15 = 7)</formula>
    </cfRule>
    <cfRule type="expression" dxfId="7844" priority="9403">
      <formula>AND($E15="N", $D15 = 8)</formula>
    </cfRule>
    <cfRule type="expression" dxfId="7843" priority="9404">
      <formula>$E15="N"</formula>
    </cfRule>
  </conditionalFormatting>
  <conditionalFormatting sqref="U16">
    <cfRule type="expression" dxfId="7842" priority="9393">
      <formula>$U16="완료"</formula>
    </cfRule>
    <cfRule type="expression" dxfId="7841" priority="9394">
      <formula>$U16="지연"</formula>
    </cfRule>
  </conditionalFormatting>
  <conditionalFormatting sqref="B16 D16 G16 U16 P16">
    <cfRule type="expression" dxfId="7840" priority="9384">
      <formula>AND($E16="N", $D16 = 1)</formula>
    </cfRule>
    <cfRule type="expression" dxfId="7839" priority="9385">
      <formula>AND($E16="N", $D16 = 2)</formula>
    </cfRule>
    <cfRule type="expression" dxfId="7838" priority="9386">
      <formula>AND($E16="N", $D16 = 3)</formula>
    </cfRule>
    <cfRule type="expression" dxfId="7837" priority="9387">
      <formula>AND($E16="N", $D16 = 4)</formula>
    </cfRule>
    <cfRule type="expression" dxfId="7836" priority="9388">
      <formula>AND($E16="N", $D16 = 5)</formula>
    </cfRule>
    <cfRule type="expression" dxfId="7835" priority="9389">
      <formula>AND($E16="N", $D16 = 6)</formula>
    </cfRule>
    <cfRule type="expression" dxfId="7834" priority="9390">
      <formula>AND($E16="N", $D16 = 7)</formula>
    </cfRule>
    <cfRule type="expression" dxfId="7833" priority="9391">
      <formula>AND($E16="N", $D16 = 8)</formula>
    </cfRule>
    <cfRule type="expression" dxfId="7832" priority="9392">
      <formula>$E16="N"</formula>
    </cfRule>
  </conditionalFormatting>
  <conditionalFormatting sqref="U17">
    <cfRule type="expression" dxfId="7831" priority="9381">
      <formula>$U17="완료"</formula>
    </cfRule>
    <cfRule type="expression" dxfId="7830" priority="9382">
      <formula>$U17="지연"</formula>
    </cfRule>
  </conditionalFormatting>
  <conditionalFormatting sqref="B17 D17 G17 U17 P17">
    <cfRule type="expression" dxfId="7829" priority="9372">
      <formula>AND($E17="N", $D17 = 1)</formula>
    </cfRule>
    <cfRule type="expression" dxfId="7828" priority="9373">
      <formula>AND($E17="N", $D17 = 2)</formula>
    </cfRule>
    <cfRule type="expression" dxfId="7827" priority="9374">
      <formula>AND($E17="N", $D17 = 3)</formula>
    </cfRule>
    <cfRule type="expression" dxfId="7826" priority="9375">
      <formula>AND($E17="N", $D17 = 4)</formula>
    </cfRule>
    <cfRule type="expression" dxfId="7825" priority="9376">
      <formula>AND($E17="N", $D17 = 5)</formula>
    </cfRule>
    <cfRule type="expression" dxfId="7824" priority="9377">
      <formula>AND($E17="N", $D17 = 6)</formula>
    </cfRule>
    <cfRule type="expression" dxfId="7823" priority="9378">
      <formula>AND($E17="N", $D17 = 7)</formula>
    </cfRule>
    <cfRule type="expression" dxfId="7822" priority="9379">
      <formula>AND($E17="N", $D17 = 8)</formula>
    </cfRule>
    <cfRule type="expression" dxfId="7821" priority="9380">
      <formula>$E17="N"</formula>
    </cfRule>
  </conditionalFormatting>
  <conditionalFormatting sqref="U18">
    <cfRule type="expression" dxfId="7820" priority="9369">
      <formula>$U18="완료"</formula>
    </cfRule>
    <cfRule type="expression" dxfId="7819" priority="9370">
      <formula>$U18="지연"</formula>
    </cfRule>
  </conditionalFormatting>
  <conditionalFormatting sqref="B18 D18 G18 U18 P18">
    <cfRule type="expression" dxfId="7818" priority="9360">
      <formula>AND($E18="N", $D18 = 1)</formula>
    </cfRule>
    <cfRule type="expression" dxfId="7817" priority="9361">
      <formula>AND($E18="N", $D18 = 2)</formula>
    </cfRule>
    <cfRule type="expression" dxfId="7816" priority="9362">
      <formula>AND($E18="N", $D18 = 3)</formula>
    </cfRule>
    <cfRule type="expression" dxfId="7815" priority="9363">
      <formula>AND($E18="N", $D18 = 4)</formula>
    </cfRule>
    <cfRule type="expression" dxfId="7814" priority="9364">
      <formula>AND($E18="N", $D18 = 5)</formula>
    </cfRule>
    <cfRule type="expression" dxfId="7813" priority="9365">
      <formula>AND($E18="N", $D18 = 6)</formula>
    </cfRule>
    <cfRule type="expression" dxfId="7812" priority="9366">
      <formula>AND($E18="N", $D18 = 7)</formula>
    </cfRule>
    <cfRule type="expression" dxfId="7811" priority="9367">
      <formula>AND($E18="N", $D18 = 8)</formula>
    </cfRule>
    <cfRule type="expression" dxfId="7810" priority="9368">
      <formula>$E18="N"</formula>
    </cfRule>
  </conditionalFormatting>
  <conditionalFormatting sqref="U19">
    <cfRule type="expression" dxfId="7809" priority="9357">
      <formula>$U19="완료"</formula>
    </cfRule>
    <cfRule type="expression" dxfId="7808" priority="9358">
      <formula>$U19="지연"</formula>
    </cfRule>
  </conditionalFormatting>
  <conditionalFormatting sqref="B19 D19 G19 U19 P19">
    <cfRule type="expression" dxfId="7807" priority="9348">
      <formula>AND($E19="N", $D19 = 1)</formula>
    </cfRule>
    <cfRule type="expression" dxfId="7806" priority="9349">
      <formula>AND($E19="N", $D19 = 2)</formula>
    </cfRule>
    <cfRule type="expression" dxfId="7805" priority="9350">
      <formula>AND($E19="N", $D19 = 3)</formula>
    </cfRule>
    <cfRule type="expression" dxfId="7804" priority="9351">
      <formula>AND($E19="N", $D19 = 4)</formula>
    </cfRule>
    <cfRule type="expression" dxfId="7803" priority="9352">
      <formula>AND($E19="N", $D19 = 5)</formula>
    </cfRule>
    <cfRule type="expression" dxfId="7802" priority="9353">
      <formula>AND($E19="N", $D19 = 6)</formula>
    </cfRule>
    <cfRule type="expression" dxfId="7801" priority="9354">
      <formula>AND($E19="N", $D19 = 7)</formula>
    </cfRule>
    <cfRule type="expression" dxfId="7800" priority="9355">
      <formula>AND($E19="N", $D19 = 8)</formula>
    </cfRule>
    <cfRule type="expression" dxfId="7799" priority="9356">
      <formula>$E19="N"</formula>
    </cfRule>
  </conditionalFormatting>
  <conditionalFormatting sqref="U20">
    <cfRule type="expression" dxfId="7798" priority="9345">
      <formula>$U20="완료"</formula>
    </cfRule>
    <cfRule type="expression" dxfId="7797" priority="9346">
      <formula>$U20="지연"</formula>
    </cfRule>
  </conditionalFormatting>
  <conditionalFormatting sqref="B20 D20 G20 U20 P20">
    <cfRule type="expression" dxfId="7796" priority="9336">
      <formula>AND($E20="N", $D20 = 1)</formula>
    </cfRule>
    <cfRule type="expression" dxfId="7795" priority="9337">
      <formula>AND($E20="N", $D20 = 2)</formula>
    </cfRule>
    <cfRule type="expression" dxfId="7794" priority="9338">
      <formula>AND($E20="N", $D20 = 3)</formula>
    </cfRule>
    <cfRule type="expression" dxfId="7793" priority="9339">
      <formula>AND($E20="N", $D20 = 4)</formula>
    </cfRule>
    <cfRule type="expression" dxfId="7792" priority="9340">
      <formula>AND($E20="N", $D20 = 5)</formula>
    </cfRule>
    <cfRule type="expression" dxfId="7791" priority="9341">
      <formula>AND($E20="N", $D20 = 6)</formula>
    </cfRule>
    <cfRule type="expression" dxfId="7790" priority="9342">
      <formula>AND($E20="N", $D20 = 7)</formula>
    </cfRule>
    <cfRule type="expression" dxfId="7789" priority="9343">
      <formula>AND($E20="N", $D20 = 8)</formula>
    </cfRule>
    <cfRule type="expression" dxfId="7788" priority="9344">
      <formula>$E20="N"</formula>
    </cfRule>
  </conditionalFormatting>
  <conditionalFormatting sqref="L28">
    <cfRule type="expression" dxfId="7787" priority="9159">
      <formula>OR(WEEKDAY($I28)=1, WEEKDAY($I28)=7)</formula>
    </cfRule>
  </conditionalFormatting>
  <conditionalFormatting sqref="L28">
    <cfRule type="expression" dxfId="7786" priority="9158">
      <formula>OR(WEEKDAY($J28)=1, WEEKDAY($J28)=7)</formula>
    </cfRule>
  </conditionalFormatting>
  <conditionalFormatting sqref="B28 F28:H28 L28 P28">
    <cfRule type="expression" dxfId="7785" priority="9149">
      <formula>AND($E28="N", $D28 = 1)</formula>
    </cfRule>
    <cfRule type="expression" dxfId="7784" priority="9150">
      <formula>AND($E28="N", $D28 = 2)</formula>
    </cfRule>
    <cfRule type="expression" dxfId="7783" priority="9151">
      <formula>AND($E28="N", $D28 = 3)</formula>
    </cfRule>
    <cfRule type="expression" dxfId="7782" priority="9152">
      <formula>AND($E28="N", $D28 = 4)</formula>
    </cfRule>
    <cfRule type="expression" dxfId="7781" priority="9153">
      <formula>AND($E28="N", $D28 = 5)</formula>
    </cfRule>
    <cfRule type="expression" dxfId="7780" priority="9154">
      <formula>AND($E28="N", $D28 = 6)</formula>
    </cfRule>
    <cfRule type="expression" dxfId="7779" priority="9155">
      <formula>AND($E28="N", $D28 = 7)</formula>
    </cfRule>
    <cfRule type="expression" dxfId="7778" priority="9156">
      <formula>AND($E28="N", $D28 = 8)</formula>
    </cfRule>
    <cfRule type="expression" dxfId="7777" priority="9157">
      <formula>$E28="N"</formula>
    </cfRule>
  </conditionalFormatting>
  <conditionalFormatting sqref="C28:E28">
    <cfRule type="expression" dxfId="7776" priority="9140">
      <formula>AND($E28="N", $D28 = 1)</formula>
    </cfRule>
    <cfRule type="expression" dxfId="7775" priority="9141">
      <formula>AND($E28="N", $D28 = 2)</formula>
    </cfRule>
    <cfRule type="expression" dxfId="7774" priority="9142">
      <formula>AND($E28="N", $D28 = 3)</formula>
    </cfRule>
    <cfRule type="expression" dxfId="7773" priority="9143">
      <formula>AND($E28="N", $D28 = 4)</formula>
    </cfRule>
    <cfRule type="expression" dxfId="7772" priority="9144">
      <formula>AND($E28="N", $D28 = 5)</formula>
    </cfRule>
    <cfRule type="expression" dxfId="7771" priority="9145">
      <formula>AND($E28="N", $D28 = 6)</formula>
    </cfRule>
    <cfRule type="expression" dxfId="7770" priority="9146">
      <formula>AND($E28="N", $D28 = 7)</formula>
    </cfRule>
    <cfRule type="expression" dxfId="7769" priority="9147">
      <formula>AND($E28="N", $D28 = 8)</formula>
    </cfRule>
    <cfRule type="expression" dxfId="7768" priority="9148">
      <formula>$E28="N"</formula>
    </cfRule>
  </conditionalFormatting>
  <conditionalFormatting sqref="A28">
    <cfRule type="expression" dxfId="7731" priority="9095">
      <formula>AND($E28="N", $D28 = 1)</formula>
    </cfRule>
    <cfRule type="expression" dxfId="7730" priority="9096">
      <formula>AND($E28="N", $D28 = 2)</formula>
    </cfRule>
    <cfRule type="expression" dxfId="7729" priority="9097">
      <formula>AND($E28="N", $D28 = 3)</formula>
    </cfRule>
    <cfRule type="expression" dxfId="7728" priority="9098">
      <formula>AND($E28="N", $D28 = 4)</formula>
    </cfRule>
    <cfRule type="expression" dxfId="7727" priority="9099">
      <formula>AND($E28="N", $D28 = 5)</formula>
    </cfRule>
    <cfRule type="expression" dxfId="7726" priority="9100">
      <formula>AND($E28="N", $D28 = 6)</formula>
    </cfRule>
    <cfRule type="expression" dxfId="7725" priority="9101">
      <formula>AND($E28="N", $D28 = 7)</formula>
    </cfRule>
    <cfRule type="expression" dxfId="7724" priority="9102">
      <formula>AND($E28="N", $D28 = 8)</formula>
    </cfRule>
    <cfRule type="expression" dxfId="7723" priority="9103">
      <formula>$E28="N"</formula>
    </cfRule>
  </conditionalFormatting>
  <conditionalFormatting sqref="U25">
    <cfRule type="expression" dxfId="7684" priority="9055">
      <formula>$U25="완료"</formula>
    </cfRule>
    <cfRule type="expression" dxfId="7683" priority="9056">
      <formula>$U25="지연"</formula>
    </cfRule>
  </conditionalFormatting>
  <conditionalFormatting sqref="A25:B25 G25 U25 P25">
    <cfRule type="expression" dxfId="7682" priority="9046">
      <formula>AND($E25="N", $D25 = 1)</formula>
    </cfRule>
    <cfRule type="expression" dxfId="7681" priority="9047">
      <formula>AND($E25="N", $D25 = 2)</formula>
    </cfRule>
    <cfRule type="expression" dxfId="7680" priority="9048">
      <formula>AND($E25="N", $D25 = 3)</formula>
    </cfRule>
    <cfRule type="expression" dxfId="7679" priority="9049">
      <formula>AND($E25="N", $D25 = 4)</formula>
    </cfRule>
    <cfRule type="expression" dxfId="7678" priority="9050">
      <formula>AND($E25="N", $D25 = 5)</formula>
    </cfRule>
    <cfRule type="expression" dxfId="7677" priority="9051">
      <formula>AND($E25="N", $D25 = 6)</formula>
    </cfRule>
    <cfRule type="expression" dxfId="7676" priority="9052">
      <formula>AND($E25="N", $D25 = 7)</formula>
    </cfRule>
    <cfRule type="expression" dxfId="7675" priority="9053">
      <formula>AND($E25="N", $D25 = 8)</formula>
    </cfRule>
    <cfRule type="expression" dxfId="7674" priority="9054">
      <formula>$E25="N"</formula>
    </cfRule>
  </conditionalFormatting>
  <conditionalFormatting sqref="J26">
    <cfRule type="expression" dxfId="7672" priority="9044">
      <formula>OR(WEEKDAY($J26)=1, WEEKDAY($J26)=7)</formula>
    </cfRule>
  </conditionalFormatting>
  <conditionalFormatting sqref="U26">
    <cfRule type="expression" dxfId="7671" priority="9042">
      <formula>$U26="완료"</formula>
    </cfRule>
    <cfRule type="expression" dxfId="7670" priority="9043">
      <formula>$U26="지연"</formula>
    </cfRule>
  </conditionalFormatting>
  <conditionalFormatting sqref="A26:B26 U26 J26 P26">
    <cfRule type="expression" dxfId="7669" priority="9033">
      <formula>AND($E26="N", $D26 = 1)</formula>
    </cfRule>
    <cfRule type="expression" dxfId="7668" priority="9034">
      <formula>AND($E26="N", $D26 = 2)</formula>
    </cfRule>
    <cfRule type="expression" dxfId="7667" priority="9035">
      <formula>AND($E26="N", $D26 = 3)</formula>
    </cfRule>
    <cfRule type="expression" dxfId="7666" priority="9036">
      <formula>AND($E26="N", $D26 = 4)</formula>
    </cfRule>
    <cfRule type="expression" dxfId="7665" priority="9037">
      <formula>AND($E26="N", $D26 = 5)</formula>
    </cfRule>
    <cfRule type="expression" dxfId="7664" priority="9038">
      <formula>AND($E26="N", $D26 = 6)</formula>
    </cfRule>
    <cfRule type="expression" dxfId="7663" priority="9039">
      <formula>AND($E26="N", $D26 = 7)</formula>
    </cfRule>
    <cfRule type="expression" dxfId="7662" priority="9040">
      <formula>AND($E26="N", $D26 = 8)</formula>
    </cfRule>
    <cfRule type="expression" dxfId="7661" priority="9041">
      <formula>$E26="N"</formula>
    </cfRule>
  </conditionalFormatting>
  <conditionalFormatting sqref="U27:U35">
    <cfRule type="expression" dxfId="7660" priority="9031">
      <formula>$U27="완료"</formula>
    </cfRule>
    <cfRule type="expression" dxfId="7659" priority="9032">
      <formula>$U27="지연"</formula>
    </cfRule>
  </conditionalFormatting>
  <conditionalFormatting sqref="U27:U35">
    <cfRule type="expression" dxfId="7658" priority="9022">
      <formula>AND($E27="N", $D27 = 1)</formula>
    </cfRule>
    <cfRule type="expression" dxfId="7657" priority="9023">
      <formula>AND($E27="N", $D27 = 2)</formula>
    </cfRule>
    <cfRule type="expression" dxfId="7656" priority="9024">
      <formula>AND($E27="N", $D27 = 3)</formula>
    </cfRule>
    <cfRule type="expression" dxfId="7655" priority="9025">
      <formula>AND($E27="N", $D27 = 4)</formula>
    </cfRule>
    <cfRule type="expression" dxfId="7654" priority="9026">
      <formula>AND($E27="N", $D27 = 5)</formula>
    </cfRule>
    <cfRule type="expression" dxfId="7653" priority="9027">
      <formula>AND($E27="N", $D27 = 6)</formula>
    </cfRule>
    <cfRule type="expression" dxfId="7652" priority="9028">
      <formula>AND($E27="N", $D27 = 7)</formula>
    </cfRule>
    <cfRule type="expression" dxfId="7651" priority="9029">
      <formula>AND($E27="N", $D27 = 8)</formula>
    </cfRule>
    <cfRule type="expression" dxfId="7650" priority="9030">
      <formula>$E27="N"</formula>
    </cfRule>
  </conditionalFormatting>
  <conditionalFormatting sqref="U21:U22">
    <cfRule type="expression" dxfId="7647" priority="9000">
      <formula>$U21="완료"</formula>
    </cfRule>
    <cfRule type="expression" dxfId="7646" priority="9001">
      <formula>$U21="지연"</formula>
    </cfRule>
  </conditionalFormatting>
  <conditionalFormatting sqref="L21 A21:B22 G22 U21:U22 P21:P22">
    <cfRule type="expression" dxfId="7645" priority="8991">
      <formula>AND($E21="N", $D21 = 1)</formula>
    </cfRule>
    <cfRule type="expression" dxfId="7644" priority="8992">
      <formula>AND($E21="N", $D21 = 2)</formula>
    </cfRule>
    <cfRule type="expression" dxfId="7643" priority="8993">
      <formula>AND($E21="N", $D21 = 3)</formula>
    </cfRule>
    <cfRule type="expression" dxfId="7642" priority="8994">
      <formula>AND($E21="N", $D21 = 4)</formula>
    </cfRule>
    <cfRule type="expression" dxfId="7641" priority="8995">
      <formula>AND($E21="N", $D21 = 5)</formula>
    </cfRule>
    <cfRule type="expression" dxfId="7640" priority="8996">
      <formula>AND($E21="N", $D21 = 6)</formula>
    </cfRule>
    <cfRule type="expression" dxfId="7639" priority="8997">
      <formula>AND($E21="N", $D21 = 7)</formula>
    </cfRule>
    <cfRule type="expression" dxfId="7638" priority="8998">
      <formula>AND($E21="N", $D21 = 8)</formula>
    </cfRule>
    <cfRule type="expression" dxfId="7637" priority="8999">
      <formula>$E21="N"</formula>
    </cfRule>
  </conditionalFormatting>
  <conditionalFormatting sqref="E21">
    <cfRule type="expression" dxfId="7636" priority="8982">
      <formula>AND($E21="N", $D21 = 1)</formula>
    </cfRule>
    <cfRule type="expression" dxfId="7635" priority="8983">
      <formula>AND($E21="N", $D21 = 2)</formula>
    </cfRule>
    <cfRule type="expression" dxfId="7634" priority="8984">
      <formula>AND($E21="N", $D21 = 3)</formula>
    </cfRule>
    <cfRule type="expression" dxfId="7633" priority="8985">
      <formula>AND($E21="N", $D21 = 4)</formula>
    </cfRule>
    <cfRule type="expression" dxfId="7632" priority="8986">
      <formula>AND($E21="N", $D21 = 5)</formula>
    </cfRule>
    <cfRule type="expression" dxfId="7631" priority="8987">
      <formula>AND($E21="N", $D21 = 6)</formula>
    </cfRule>
    <cfRule type="expression" dxfId="7630" priority="8988">
      <formula>AND($E21="N", $D21 = 7)</formula>
    </cfRule>
    <cfRule type="expression" dxfId="7629" priority="8989">
      <formula>AND($E21="N", $D21 = 8)</formula>
    </cfRule>
    <cfRule type="expression" dxfId="7628" priority="8990">
      <formula>$E21="N"</formula>
    </cfRule>
  </conditionalFormatting>
  <conditionalFormatting sqref="I21">
    <cfRule type="expression" dxfId="7627" priority="8981">
      <formula>OR(WEEKDAY($I21)=1, WEEKDAY($I21)=7)</formula>
    </cfRule>
  </conditionalFormatting>
  <conditionalFormatting sqref="J21">
    <cfRule type="expression" dxfId="7626" priority="8980">
      <formula>OR(WEEKDAY($J21)=1, WEEKDAY($J21)=7)</formula>
    </cfRule>
  </conditionalFormatting>
  <conditionalFormatting sqref="I21:J21">
    <cfRule type="expression" dxfId="7625" priority="8971">
      <formula>AND($E21="N", $D21 = 1)</formula>
    </cfRule>
    <cfRule type="expression" dxfId="7624" priority="8972">
      <formula>AND($E21="N", $D21 = 2)</formula>
    </cfRule>
    <cfRule type="expression" dxfId="7623" priority="8973">
      <formula>AND($E21="N", $D21 = 3)</formula>
    </cfRule>
    <cfRule type="expression" dxfId="7622" priority="8974">
      <formula>AND($E21="N", $D21 = 4)</formula>
    </cfRule>
    <cfRule type="expression" dxfId="7621" priority="8975">
      <formula>AND($E21="N", $D21 = 5)</formula>
    </cfRule>
    <cfRule type="expression" dxfId="7620" priority="8976">
      <formula>AND($E21="N", $D21 = 6)</formula>
    </cfRule>
    <cfRule type="expression" dxfId="7619" priority="8977">
      <formula>AND($E21="N", $D21 = 7)</formula>
    </cfRule>
    <cfRule type="expression" dxfId="7618" priority="8978">
      <formula>AND($E21="N", $D21 = 8)</formula>
    </cfRule>
    <cfRule type="expression" dxfId="7617" priority="8979">
      <formula>$E21="N"</formula>
    </cfRule>
  </conditionalFormatting>
  <conditionalFormatting sqref="N21">
    <cfRule type="expression" dxfId="7616" priority="8970">
      <formula>OR(WEEKDAY($I21)=1, WEEKDAY($I21)=7)</formula>
    </cfRule>
  </conditionalFormatting>
  <conditionalFormatting sqref="O21">
    <cfRule type="expression" dxfId="7615" priority="8969">
      <formula>OR(WEEKDAY($J21)=1, WEEKDAY($J21)=7)</formula>
    </cfRule>
  </conditionalFormatting>
  <conditionalFormatting sqref="N21:O21">
    <cfRule type="expression" dxfId="7614" priority="8960">
      <formula>AND($E21="N", $D21 = 1)</formula>
    </cfRule>
    <cfRule type="expression" dxfId="7613" priority="8961">
      <formula>AND($E21="N", $D21 = 2)</formula>
    </cfRule>
    <cfRule type="expression" dxfId="7612" priority="8962">
      <formula>AND($E21="N", $D21 = 3)</formula>
    </cfRule>
    <cfRule type="expression" dxfId="7611" priority="8963">
      <formula>AND($E21="N", $D21 = 4)</formula>
    </cfRule>
    <cfRule type="expression" dxfId="7610" priority="8964">
      <formula>AND($E21="N", $D21 = 5)</formula>
    </cfRule>
    <cfRule type="expression" dxfId="7609" priority="8965">
      <formula>AND($E21="N", $D21 = 6)</formula>
    </cfRule>
    <cfRule type="expression" dxfId="7608" priority="8966">
      <formula>AND($E21="N", $D21 = 7)</formula>
    </cfRule>
    <cfRule type="expression" dxfId="7607" priority="8967">
      <formula>AND($E21="N", $D21 = 8)</formula>
    </cfRule>
    <cfRule type="expression" dxfId="7606" priority="8968">
      <formula>$E21="N"</formula>
    </cfRule>
  </conditionalFormatting>
  <conditionalFormatting sqref="C21:D21">
    <cfRule type="expression" dxfId="7605" priority="8951">
      <formula>AND($E21="N", $D21 = 1)</formula>
    </cfRule>
    <cfRule type="expression" dxfId="7604" priority="8952">
      <formula>AND($E21="N", $D21 = 2)</formula>
    </cfRule>
    <cfRule type="expression" dxfId="7603" priority="8953">
      <formula>AND($E21="N", $D21 = 3)</formula>
    </cfRule>
    <cfRule type="expression" dxfId="7602" priority="8954">
      <formula>AND($E21="N", $D21 = 4)</formula>
    </cfRule>
    <cfRule type="expression" dxfId="7601" priority="8955">
      <formula>AND($E21="N", $D21 = 5)</formula>
    </cfRule>
    <cfRule type="expression" dxfId="7600" priority="8956">
      <formula>AND($E21="N", $D21 = 6)</formula>
    </cfRule>
    <cfRule type="expression" dxfId="7599" priority="8957">
      <formula>AND($E21="N", $D21 = 7)</formula>
    </cfRule>
    <cfRule type="expression" dxfId="7598" priority="8958">
      <formula>AND($E21="N", $D21 = 8)</formula>
    </cfRule>
    <cfRule type="expression" dxfId="7597" priority="8959">
      <formula>$E21="N"</formula>
    </cfRule>
  </conditionalFormatting>
  <conditionalFormatting sqref="G21:H21">
    <cfRule type="expression" dxfId="7596" priority="8942">
      <formula>AND($E21="N", $D21 = 1)</formula>
    </cfRule>
    <cfRule type="expression" dxfId="7595" priority="8943">
      <formula>AND($E21="N", $D21 = 2)</formula>
    </cfRule>
    <cfRule type="expression" dxfId="7594" priority="8944">
      <formula>AND($E21="N", $D21 = 3)</formula>
    </cfRule>
    <cfRule type="expression" dxfId="7593" priority="8945">
      <formula>AND($E21="N", $D21 = 4)</formula>
    </cfRule>
    <cfRule type="expression" dxfId="7592" priority="8946">
      <formula>AND($E21="N", $D21 = 5)</formula>
    </cfRule>
    <cfRule type="expression" dxfId="7591" priority="8947">
      <formula>AND($E21="N", $D21 = 6)</formula>
    </cfRule>
    <cfRule type="expression" dxfId="7590" priority="8948">
      <formula>AND($E21="N", $D21 = 7)</formula>
    </cfRule>
    <cfRule type="expression" dxfId="7589" priority="8949">
      <formula>AND($E21="N", $D21 = 8)</formula>
    </cfRule>
    <cfRule type="expression" dxfId="7588" priority="8950">
      <formula>$E21="N"</formula>
    </cfRule>
  </conditionalFormatting>
  <conditionalFormatting sqref="U23">
    <cfRule type="expression" dxfId="7576" priority="8925">
      <formula>$U23="완료"</formula>
    </cfRule>
    <cfRule type="expression" dxfId="7575" priority="8926">
      <formula>$U23="지연"</formula>
    </cfRule>
  </conditionalFormatting>
  <conditionalFormatting sqref="A23:B23 G23 U23 P23">
    <cfRule type="expression" dxfId="7574" priority="8916">
      <formula>AND($E23="N", $D23 = 1)</formula>
    </cfRule>
    <cfRule type="expression" dxfId="7573" priority="8917">
      <formula>AND($E23="N", $D23 = 2)</formula>
    </cfRule>
    <cfRule type="expression" dxfId="7572" priority="8918">
      <formula>AND($E23="N", $D23 = 3)</formula>
    </cfRule>
    <cfRule type="expression" dxfId="7571" priority="8919">
      <formula>AND($E23="N", $D23 = 4)</formula>
    </cfRule>
    <cfRule type="expression" dxfId="7570" priority="8920">
      <formula>AND($E23="N", $D23 = 5)</formula>
    </cfRule>
    <cfRule type="expression" dxfId="7569" priority="8921">
      <formula>AND($E23="N", $D23 = 6)</formula>
    </cfRule>
    <cfRule type="expression" dxfId="7568" priority="8922">
      <formula>AND($E23="N", $D23 = 7)</formula>
    </cfRule>
    <cfRule type="expression" dxfId="7567" priority="8923">
      <formula>AND($E23="N", $D23 = 8)</formula>
    </cfRule>
    <cfRule type="expression" dxfId="7566" priority="8924">
      <formula>$E23="N"</formula>
    </cfRule>
  </conditionalFormatting>
  <conditionalFormatting sqref="U24">
    <cfRule type="expression" dxfId="7563" priority="8912">
      <formula>$U24="완료"</formula>
    </cfRule>
    <cfRule type="expression" dxfId="7562" priority="8913">
      <formula>$U24="지연"</formula>
    </cfRule>
  </conditionalFormatting>
  <conditionalFormatting sqref="A24:B24 U24 P24">
    <cfRule type="expression" dxfId="7561" priority="8903">
      <formula>AND($E24="N", $D24 = 1)</formula>
    </cfRule>
    <cfRule type="expression" dxfId="7560" priority="8904">
      <formula>AND($E24="N", $D24 = 2)</formula>
    </cfRule>
    <cfRule type="expression" dxfId="7559" priority="8905">
      <formula>AND($E24="N", $D24 = 3)</formula>
    </cfRule>
    <cfRule type="expression" dxfId="7558" priority="8906">
      <formula>AND($E24="N", $D24 = 4)</formula>
    </cfRule>
    <cfRule type="expression" dxfId="7557" priority="8907">
      <formula>AND($E24="N", $D24 = 5)</formula>
    </cfRule>
    <cfRule type="expression" dxfId="7556" priority="8908">
      <formula>AND($E24="N", $D24 = 6)</formula>
    </cfRule>
    <cfRule type="expression" dxfId="7555" priority="8909">
      <formula>AND($E24="N", $D24 = 7)</formula>
    </cfRule>
    <cfRule type="expression" dxfId="7554" priority="8910">
      <formula>AND($E24="N", $D24 = 8)</formula>
    </cfRule>
    <cfRule type="expression" dxfId="7553" priority="8911">
      <formula>$E24="N"</formula>
    </cfRule>
  </conditionalFormatting>
  <conditionalFormatting sqref="E12">
    <cfRule type="expression" dxfId="7552" priority="8876">
      <formula>AND($E12="N", $D12 = 1)</formula>
    </cfRule>
    <cfRule type="expression" dxfId="7551" priority="8877">
      <formula>AND($E12="N", $D12 = 2)</formula>
    </cfRule>
    <cfRule type="expression" dxfId="7550" priority="8878">
      <formula>AND($E12="N", $D12 = 3)</formula>
    </cfRule>
    <cfRule type="expression" dxfId="7549" priority="8879">
      <formula>AND($E12="N", $D12 = 4)</formula>
    </cfRule>
    <cfRule type="expression" dxfId="7548" priority="8880">
      <formula>AND($E12="N", $D12 = 5)</formula>
    </cfRule>
    <cfRule type="expression" dxfId="7547" priority="8881">
      <formula>AND($E12="N", $D12 = 6)</formula>
    </cfRule>
    <cfRule type="expression" dxfId="7546" priority="8882">
      <formula>AND($E12="N", $D12 = 7)</formula>
    </cfRule>
    <cfRule type="expression" dxfId="7545" priority="8883">
      <formula>AND($E12="N", $D12 = 8)</formula>
    </cfRule>
    <cfRule type="expression" dxfId="7544" priority="8884">
      <formula>$E12="N"</formula>
    </cfRule>
  </conditionalFormatting>
  <conditionalFormatting sqref="J21">
    <cfRule type="expression" dxfId="7543" priority="8854">
      <formula>OR(WEEKDAY($I21)=1, WEEKDAY($I21)=7)</formula>
    </cfRule>
  </conditionalFormatting>
  <conditionalFormatting sqref="J5">
    <cfRule type="expression" dxfId="7542" priority="8853">
      <formula>OR(WEEKDAY($I5)=1, WEEKDAY($I5)=7)</formula>
    </cfRule>
  </conditionalFormatting>
  <conditionalFormatting sqref="J13">
    <cfRule type="expression" dxfId="7541" priority="8850">
      <formula>OR(WEEKDAY($I13)=1, WEEKDAY($I13)=7)</formula>
    </cfRule>
  </conditionalFormatting>
  <conditionalFormatting sqref="J21">
    <cfRule type="expression" dxfId="7540" priority="8848">
      <formula>OR(WEEKDAY($I21)=1, WEEKDAY($I21)=7)</formula>
    </cfRule>
  </conditionalFormatting>
  <conditionalFormatting sqref="J4">
    <cfRule type="expression" dxfId="7539" priority="8839">
      <formula>AND($E4="N", $D4 = 1)</formula>
    </cfRule>
    <cfRule type="expression" dxfId="7538" priority="8840">
      <formula>AND($E4="N", $D4 = 2)</formula>
    </cfRule>
    <cfRule type="expression" dxfId="7537" priority="8841">
      <formula>AND($E4="N", $D4 = 3)</formula>
    </cfRule>
    <cfRule type="expression" dxfId="7536" priority="8842">
      <formula>AND($E4="N", $D4 = 4)</formula>
    </cfRule>
    <cfRule type="expression" dxfId="7535" priority="8843">
      <formula>AND($E4="N", $D4 = 5)</formula>
    </cfRule>
    <cfRule type="expression" dxfId="7534" priority="8844">
      <formula>AND($E4="N", $D4 = 6)</formula>
    </cfRule>
    <cfRule type="expression" dxfId="7533" priority="8845">
      <formula>AND($E4="N", $D4 = 7)</formula>
    </cfRule>
    <cfRule type="expression" dxfId="7532" priority="8846">
      <formula>AND($E4="N", $D4 = 8)</formula>
    </cfRule>
    <cfRule type="expression" dxfId="7531" priority="8847">
      <formula>$E4="N"</formula>
    </cfRule>
  </conditionalFormatting>
  <conditionalFormatting sqref="J4">
    <cfRule type="expression" dxfId="7530" priority="8838">
      <formula>OR(WEEKDAY($I4)=1, WEEKDAY($I4)=7)</formula>
    </cfRule>
  </conditionalFormatting>
  <conditionalFormatting sqref="J4">
    <cfRule type="expression" dxfId="7529" priority="8829">
      <formula>AND($E4="N", $D4 = 1)</formula>
    </cfRule>
    <cfRule type="expression" dxfId="7528" priority="8830">
      <formula>AND($E4="N", $D4 = 2)</formula>
    </cfRule>
    <cfRule type="expression" dxfId="7527" priority="8831">
      <formula>AND($E4="N", $D4 = 3)</formula>
    </cfRule>
    <cfRule type="expression" dxfId="7526" priority="8832">
      <formula>AND($E4="N", $D4 = 4)</formula>
    </cfRule>
    <cfRule type="expression" dxfId="7525" priority="8833">
      <formula>AND($E4="N", $D4 = 5)</formula>
    </cfRule>
    <cfRule type="expression" dxfId="7524" priority="8834">
      <formula>AND($E4="N", $D4 = 6)</formula>
    </cfRule>
    <cfRule type="expression" dxfId="7523" priority="8835">
      <formula>AND($E4="N", $D4 = 7)</formula>
    </cfRule>
    <cfRule type="expression" dxfId="7522" priority="8836">
      <formula>AND($E4="N", $D4 = 8)</formula>
    </cfRule>
    <cfRule type="expression" dxfId="7521" priority="8837">
      <formula>$E4="N"</formula>
    </cfRule>
  </conditionalFormatting>
  <conditionalFormatting sqref="J4">
    <cfRule type="expression" dxfId="7520" priority="8828">
      <formula>OR(WEEKDAY($I4)=1, WEEKDAY($I4)=7)</formula>
    </cfRule>
  </conditionalFormatting>
  <conditionalFormatting sqref="A32:B32 P32">
    <cfRule type="expression" dxfId="7517" priority="8759">
      <formula>AND($E32="N", $D32 = 1)</formula>
    </cfRule>
    <cfRule type="expression" dxfId="7516" priority="8760">
      <formula>AND($E32="N", $D32 = 2)</formula>
    </cfRule>
    <cfRule type="expression" dxfId="7515" priority="8761">
      <formula>AND($E32="N", $D32 = 3)</formula>
    </cfRule>
    <cfRule type="expression" dxfId="7514" priority="8762">
      <formula>AND($E32="N", $D32 = 4)</formula>
    </cfRule>
    <cfRule type="expression" dxfId="7513" priority="8763">
      <formula>AND($E32="N", $D32 = 5)</formula>
    </cfRule>
    <cfRule type="expression" dxfId="7512" priority="8764">
      <formula>AND($E32="N", $D32 = 6)</formula>
    </cfRule>
    <cfRule type="expression" dxfId="7511" priority="8765">
      <formula>AND($E32="N", $D32 = 7)</formula>
    </cfRule>
    <cfRule type="expression" dxfId="7510" priority="8766">
      <formula>AND($E32="N", $D32 = 8)</formula>
    </cfRule>
    <cfRule type="expression" dxfId="7509" priority="8767">
      <formula>$E32="N"</formula>
    </cfRule>
  </conditionalFormatting>
  <conditionalFormatting sqref="C32">
    <cfRule type="expression" dxfId="7508" priority="8750">
      <formula>AND($E32="N", $D32 = 1)</formula>
    </cfRule>
    <cfRule type="expression" dxfId="7507" priority="8751">
      <formula>AND($E32="N", $D32 = 2)</formula>
    </cfRule>
    <cfRule type="expression" dxfId="7506" priority="8752">
      <formula>AND($E32="N", $D32 = 3)</formula>
    </cfRule>
    <cfRule type="expression" dxfId="7505" priority="8753">
      <formula>AND($E32="N", $D32 = 4)</formula>
    </cfRule>
    <cfRule type="expression" dxfId="7504" priority="8754">
      <formula>AND($E32="N", $D32 = 5)</formula>
    </cfRule>
    <cfRule type="expression" dxfId="7503" priority="8755">
      <formula>AND($E32="N", $D32 = 6)</formula>
    </cfRule>
    <cfRule type="expression" dxfId="7502" priority="8756">
      <formula>AND($E32="N", $D32 = 7)</formula>
    </cfRule>
    <cfRule type="expression" dxfId="7501" priority="8757">
      <formula>AND($E32="N", $D32 = 8)</formula>
    </cfRule>
    <cfRule type="expression" dxfId="7500" priority="8758">
      <formula>$E32="N"</formula>
    </cfRule>
  </conditionalFormatting>
  <conditionalFormatting sqref="G32">
    <cfRule type="expression" dxfId="7499" priority="8741">
      <formula>AND($E32="N", $D32 = 1)</formula>
    </cfRule>
    <cfRule type="expression" dxfId="7498" priority="8742">
      <formula>AND($E32="N", $D32 = 2)</formula>
    </cfRule>
    <cfRule type="expression" dxfId="7497" priority="8743">
      <formula>AND($E32="N", $D32 = 3)</formula>
    </cfRule>
    <cfRule type="expression" dxfId="7496" priority="8744">
      <formula>AND($E32="N", $D32 = 4)</formula>
    </cfRule>
    <cfRule type="expression" dxfId="7495" priority="8745">
      <formula>AND($E32="N", $D32 = 5)</formula>
    </cfRule>
    <cfRule type="expression" dxfId="7494" priority="8746">
      <formula>AND($E32="N", $D32 = 6)</formula>
    </cfRule>
    <cfRule type="expression" dxfId="7493" priority="8747">
      <formula>AND($E32="N", $D32 = 7)</formula>
    </cfRule>
    <cfRule type="expression" dxfId="7492" priority="8748">
      <formula>AND($E32="N", $D32 = 8)</formula>
    </cfRule>
    <cfRule type="expression" dxfId="7491" priority="8749">
      <formula>$E32="N"</formula>
    </cfRule>
  </conditionalFormatting>
  <conditionalFormatting sqref="E29">
    <cfRule type="expression" dxfId="7490" priority="8723">
      <formula>AND($E29="N", $D29 = 1)</formula>
    </cfRule>
    <cfRule type="expression" dxfId="7489" priority="8724">
      <formula>AND($E29="N", $D29 = 2)</formula>
    </cfRule>
    <cfRule type="expression" dxfId="7488" priority="8725">
      <formula>AND($E29="N", $D29 = 3)</formula>
    </cfRule>
    <cfRule type="expression" dxfId="7487" priority="8726">
      <formula>AND($E29="N", $D29 = 4)</formula>
    </cfRule>
    <cfRule type="expression" dxfId="7486" priority="8727">
      <formula>AND($E29="N", $D29 = 5)</formula>
    </cfRule>
    <cfRule type="expression" dxfId="7485" priority="8728">
      <formula>AND($E29="N", $D29 = 6)</formula>
    </cfRule>
    <cfRule type="expression" dxfId="7484" priority="8729">
      <formula>AND($E29="N", $D29 = 7)</formula>
    </cfRule>
    <cfRule type="expression" dxfId="7483" priority="8730">
      <formula>AND($E29="N", $D29 = 8)</formula>
    </cfRule>
    <cfRule type="expression" dxfId="7482" priority="8731">
      <formula>$E29="N"</formula>
    </cfRule>
  </conditionalFormatting>
  <conditionalFormatting sqref="C29:D29">
    <cfRule type="expression" dxfId="7450" priority="8683">
      <formula>AND($E29="N", $D29 = 1)</formula>
    </cfRule>
    <cfRule type="expression" dxfId="7449" priority="8684">
      <formula>AND($E29="N", $D29 = 2)</formula>
    </cfRule>
    <cfRule type="expression" dxfId="7448" priority="8685">
      <formula>AND($E29="N", $D29 = 3)</formula>
    </cfRule>
    <cfRule type="expression" dxfId="7447" priority="8686">
      <formula>AND($E29="N", $D29 = 4)</formula>
    </cfRule>
    <cfRule type="expression" dxfId="7446" priority="8687">
      <formula>AND($E29="N", $D29 = 5)</formula>
    </cfRule>
    <cfRule type="expression" dxfId="7445" priority="8688">
      <formula>AND($E29="N", $D29 = 6)</formula>
    </cfRule>
    <cfRule type="expression" dxfId="7444" priority="8689">
      <formula>AND($E29="N", $D29 = 7)</formula>
    </cfRule>
    <cfRule type="expression" dxfId="7443" priority="8690">
      <formula>AND($E29="N", $D29 = 8)</formula>
    </cfRule>
    <cfRule type="expression" dxfId="7442" priority="8691">
      <formula>$E29="N"</formula>
    </cfRule>
  </conditionalFormatting>
  <conditionalFormatting sqref="F29:H29">
    <cfRule type="expression" dxfId="7441" priority="8665">
      <formula>AND($E29="N", $D29 = 1)</formula>
    </cfRule>
    <cfRule type="expression" dxfId="7440" priority="8666">
      <formula>AND($E29="N", $D29 = 2)</formula>
    </cfRule>
    <cfRule type="expression" dxfId="7439" priority="8667">
      <formula>AND($E29="N", $D29 = 3)</formula>
    </cfRule>
    <cfRule type="expression" dxfId="7438" priority="8668">
      <formula>AND($E29="N", $D29 = 4)</formula>
    </cfRule>
    <cfRule type="expression" dxfId="7437" priority="8669">
      <formula>AND($E29="N", $D29 = 5)</formula>
    </cfRule>
    <cfRule type="expression" dxfId="7436" priority="8670">
      <formula>AND($E29="N", $D29 = 6)</formula>
    </cfRule>
    <cfRule type="expression" dxfId="7435" priority="8671">
      <formula>AND($E29="N", $D29 = 7)</formula>
    </cfRule>
    <cfRule type="expression" dxfId="7434" priority="8672">
      <formula>AND($E29="N", $D29 = 8)</formula>
    </cfRule>
    <cfRule type="expression" dxfId="7433" priority="8673">
      <formula>$E29="N"</formula>
    </cfRule>
  </conditionalFormatting>
  <conditionalFormatting sqref="Q5:Q292">
    <cfRule type="expression" dxfId="7390" priority="8464">
      <formula>AND($E5="N", $D5 = 1)</formula>
    </cfRule>
    <cfRule type="expression" dxfId="7389" priority="8465">
      <formula>AND($E5="N", $D5 = 2)</formula>
    </cfRule>
    <cfRule type="expression" dxfId="7388" priority="8466">
      <formula>AND($E5="N", $D5 = 3)</formula>
    </cfRule>
    <cfRule type="expression" dxfId="7387" priority="8467">
      <formula>AND($E5="N", $D5 = 4)</formula>
    </cfRule>
    <cfRule type="expression" dxfId="7386" priority="8468">
      <formula>AND($E5="N", $D5 = 5)</formula>
    </cfRule>
    <cfRule type="expression" dxfId="7385" priority="8469">
      <formula>AND($E5="N", $D5 = 6)</formula>
    </cfRule>
    <cfRule type="expression" dxfId="7384" priority="8470">
      <formula>AND($E5="N", $D5 = 7)</formula>
    </cfRule>
    <cfRule type="expression" dxfId="7383" priority="8471">
      <formula>AND($E5="N", $D5 = 8)</formula>
    </cfRule>
    <cfRule type="expression" dxfId="7382" priority="8472">
      <formula>$E5="N"</formula>
    </cfRule>
  </conditionalFormatting>
  <conditionalFormatting sqref="N11">
    <cfRule type="expression" dxfId="7372" priority="8445">
      <formula>OR(WEEKDAY($I11)=1, WEEKDAY($I11)=7)</formula>
    </cfRule>
  </conditionalFormatting>
  <conditionalFormatting sqref="N11">
    <cfRule type="expression" dxfId="7371" priority="8436">
      <formula>AND($E11="N", $D11 = 1)</formula>
    </cfRule>
    <cfRule type="expression" dxfId="7370" priority="8437">
      <formula>AND($E11="N", $D11 = 2)</formula>
    </cfRule>
    <cfRule type="expression" dxfId="7369" priority="8438">
      <formula>AND($E11="N", $D11 = 3)</formula>
    </cfRule>
    <cfRule type="expression" dxfId="7368" priority="8439">
      <formula>AND($E11="N", $D11 = 4)</formula>
    </cfRule>
    <cfRule type="expression" dxfId="7367" priority="8440">
      <formula>AND($E11="N", $D11 = 5)</formula>
    </cfRule>
    <cfRule type="expression" dxfId="7366" priority="8441">
      <formula>AND($E11="N", $D11 = 6)</formula>
    </cfRule>
    <cfRule type="expression" dxfId="7365" priority="8442">
      <formula>AND($E11="N", $D11 = 7)</formula>
    </cfRule>
    <cfRule type="expression" dxfId="7364" priority="8443">
      <formula>AND($E11="N", $D11 = 8)</formula>
    </cfRule>
    <cfRule type="expression" dxfId="7363" priority="8444">
      <formula>$E11="N"</formula>
    </cfRule>
  </conditionalFormatting>
  <conditionalFormatting sqref="R5:R292">
    <cfRule type="expression" dxfId="7267" priority="8170">
      <formula>AND($E5="N", $D5 = 1)</formula>
    </cfRule>
    <cfRule type="expression" dxfId="7266" priority="8171">
      <formula>AND($E5="N", $D5 = 2)</formula>
    </cfRule>
    <cfRule type="expression" dxfId="7265" priority="8172">
      <formula>AND($E5="N", $D5 = 3)</formula>
    </cfRule>
    <cfRule type="expression" dxfId="7264" priority="8173">
      <formula>AND($E5="N", $D5 = 4)</formula>
    </cfRule>
    <cfRule type="expression" dxfId="7263" priority="8174">
      <formula>AND($E5="N", $D5 = 5)</formula>
    </cfRule>
    <cfRule type="expression" dxfId="7262" priority="8175">
      <formula>AND($E5="N", $D5 = 6)</formula>
    </cfRule>
    <cfRule type="expression" dxfId="7261" priority="8176">
      <formula>AND($E5="N", $D5 = 7)</formula>
    </cfRule>
    <cfRule type="expression" dxfId="7260" priority="8177">
      <formula>AND($E5="N", $D5 = 8)</formula>
    </cfRule>
    <cfRule type="expression" dxfId="7259" priority="8178">
      <formula>$E5="N"</formula>
    </cfRule>
  </conditionalFormatting>
  <conditionalFormatting sqref="N4">
    <cfRule type="expression" dxfId="7258" priority="8161">
      <formula>AND($E4="N", $D4 = 1)</formula>
    </cfRule>
    <cfRule type="expression" dxfId="7257" priority="8162">
      <formula>AND($E4="N", $D4 = 2)</formula>
    </cfRule>
    <cfRule type="expression" dxfId="7256" priority="8163">
      <formula>AND($E4="N", $D4 = 3)</formula>
    </cfRule>
    <cfRule type="expression" dxfId="7255" priority="8164">
      <formula>AND($E4="N", $D4 = 4)</formula>
    </cfRule>
    <cfRule type="expression" dxfId="7254" priority="8165">
      <formula>AND($E4="N", $D4 = 5)</formula>
    </cfRule>
    <cfRule type="expression" dxfId="7253" priority="8166">
      <formula>AND($E4="N", $D4 = 6)</formula>
    </cfRule>
    <cfRule type="expression" dxfId="7252" priority="8167">
      <formula>AND($E4="N", $D4 = 7)</formula>
    </cfRule>
    <cfRule type="expression" dxfId="7251" priority="8168">
      <formula>AND($E4="N", $D4 = 8)</formula>
    </cfRule>
    <cfRule type="expression" dxfId="7250" priority="8169">
      <formula>$E4="N"</formula>
    </cfRule>
  </conditionalFormatting>
  <conditionalFormatting sqref="N4">
    <cfRule type="expression" dxfId="7249" priority="8160">
      <formula>OR(WEEKDAY($I4)=1, WEEKDAY($I4)=7)</formula>
    </cfRule>
  </conditionalFormatting>
  <conditionalFormatting sqref="N4">
    <cfRule type="expression" dxfId="7248" priority="8151">
      <formula>AND($E4="N", $D4 = 1)</formula>
    </cfRule>
    <cfRule type="expression" dxfId="7247" priority="8152">
      <formula>AND($E4="N", $D4 = 2)</formula>
    </cfRule>
    <cfRule type="expression" dxfId="7246" priority="8153">
      <formula>AND($E4="N", $D4 = 3)</formula>
    </cfRule>
    <cfRule type="expression" dxfId="7245" priority="8154">
      <formula>AND($E4="N", $D4 = 4)</formula>
    </cfRule>
    <cfRule type="expression" dxfId="7244" priority="8155">
      <formula>AND($E4="N", $D4 = 5)</formula>
    </cfRule>
    <cfRule type="expression" dxfId="7243" priority="8156">
      <formula>AND($E4="N", $D4 = 6)</formula>
    </cfRule>
    <cfRule type="expression" dxfId="7242" priority="8157">
      <formula>AND($E4="N", $D4 = 7)</formula>
    </cfRule>
    <cfRule type="expression" dxfId="7241" priority="8158">
      <formula>AND($E4="N", $D4 = 8)</formula>
    </cfRule>
    <cfRule type="expression" dxfId="7240" priority="8159">
      <formula>$E4="N"</formula>
    </cfRule>
  </conditionalFormatting>
  <conditionalFormatting sqref="N4">
    <cfRule type="expression" dxfId="7239" priority="8150">
      <formula>OR(WEEKDAY($I4)=1, WEEKDAY($I4)=7)</formula>
    </cfRule>
  </conditionalFormatting>
  <conditionalFormatting sqref="U4">
    <cfRule type="expression" dxfId="7238" priority="8130">
      <formula>$U4="완료"</formula>
    </cfRule>
    <cfRule type="expression" dxfId="7237" priority="8131">
      <formula>$U4="지연"</formula>
    </cfRule>
  </conditionalFormatting>
  <conditionalFormatting sqref="U4">
    <cfRule type="expression" dxfId="7236" priority="8121">
      <formula>AND($E4="N", $D4 = 1)</formula>
    </cfRule>
    <cfRule type="expression" dxfId="7235" priority="8122">
      <formula>AND($E4="N", $D4 = 2)</formula>
    </cfRule>
    <cfRule type="expression" dxfId="7234" priority="8123">
      <formula>AND($E4="N", $D4 = 3)</formula>
    </cfRule>
    <cfRule type="expression" dxfId="7233" priority="8124">
      <formula>AND($E4="N", $D4 = 4)</formula>
    </cfRule>
    <cfRule type="expression" dxfId="7232" priority="8125">
      <formula>AND($E4="N", $D4 = 5)</formula>
    </cfRule>
    <cfRule type="expression" dxfId="7231" priority="8126">
      <formula>AND($E4="N", $D4 = 6)</formula>
    </cfRule>
    <cfRule type="expression" dxfId="7230" priority="8127">
      <formula>AND($E4="N", $D4 = 7)</formula>
    </cfRule>
    <cfRule type="expression" dxfId="7229" priority="8128">
      <formula>AND($E4="N", $D4 = 8)</formula>
    </cfRule>
    <cfRule type="expression" dxfId="7228" priority="8129">
      <formula>$E4="N"</formula>
    </cfRule>
  </conditionalFormatting>
  <conditionalFormatting sqref="O11">
    <cfRule type="expression" dxfId="7187" priority="7982">
      <formula>OR(WEEKDAY($J11)=1, WEEKDAY($J11)=7)</formula>
    </cfRule>
  </conditionalFormatting>
  <conditionalFormatting sqref="O11">
    <cfRule type="expression" dxfId="7186" priority="7973">
      <formula>AND($E11="N", $D11 = 1)</formula>
    </cfRule>
    <cfRule type="expression" dxfId="7185" priority="7974">
      <formula>AND($E11="N", $D11 = 2)</formula>
    </cfRule>
    <cfRule type="expression" dxfId="7184" priority="7975">
      <formula>AND($E11="N", $D11 = 3)</formula>
    </cfRule>
    <cfRule type="expression" dxfId="7183" priority="7976">
      <formula>AND($E11="N", $D11 = 4)</formula>
    </cfRule>
    <cfRule type="expression" dxfId="7182" priority="7977">
      <formula>AND($E11="N", $D11 = 5)</formula>
    </cfRule>
    <cfRule type="expression" dxfId="7181" priority="7978">
      <formula>AND($E11="N", $D11 = 6)</formula>
    </cfRule>
    <cfRule type="expression" dxfId="7180" priority="7979">
      <formula>AND($E11="N", $D11 = 7)</formula>
    </cfRule>
    <cfRule type="expression" dxfId="7179" priority="7980">
      <formula>AND($E11="N", $D11 = 8)</formula>
    </cfRule>
    <cfRule type="expression" dxfId="7178" priority="7981">
      <formula>$E11="N"</formula>
    </cfRule>
  </conditionalFormatting>
  <conditionalFormatting sqref="G24">
    <cfRule type="expression" dxfId="7168" priority="7926">
      <formula>AND($E24="N", $D24 = 1)</formula>
    </cfRule>
    <cfRule type="expression" dxfId="7167" priority="7927">
      <formula>AND($E24="N", $D24 = 2)</formula>
    </cfRule>
    <cfRule type="expression" dxfId="7166" priority="7928">
      <formula>AND($E24="N", $D24 = 3)</formula>
    </cfRule>
    <cfRule type="expression" dxfId="7165" priority="7929">
      <formula>AND($E24="N", $D24 = 4)</formula>
    </cfRule>
    <cfRule type="expression" dxfId="7164" priority="7930">
      <formula>AND($E24="N", $D24 = 5)</formula>
    </cfRule>
    <cfRule type="expression" dxfId="7163" priority="7931">
      <formula>AND($E24="N", $D24 = 6)</formula>
    </cfRule>
    <cfRule type="expression" dxfId="7162" priority="7932">
      <formula>AND($E24="N", $D24 = 7)</formula>
    </cfRule>
    <cfRule type="expression" dxfId="7161" priority="7933">
      <formula>AND($E24="N", $D24 = 8)</formula>
    </cfRule>
    <cfRule type="expression" dxfId="7160" priority="7934">
      <formula>$E24="N"</formula>
    </cfRule>
  </conditionalFormatting>
  <conditionalFormatting sqref="G26">
    <cfRule type="expression" dxfId="7159" priority="7917">
      <formula>AND($E26="N", $D26 = 1)</formula>
    </cfRule>
    <cfRule type="expression" dxfId="7158" priority="7918">
      <formula>AND($E26="N", $D26 = 2)</formula>
    </cfRule>
    <cfRule type="expression" dxfId="7157" priority="7919">
      <formula>AND($E26="N", $D26 = 3)</formula>
    </cfRule>
    <cfRule type="expression" dxfId="7156" priority="7920">
      <formula>AND($E26="N", $D26 = 4)</formula>
    </cfRule>
    <cfRule type="expression" dxfId="7155" priority="7921">
      <formula>AND($E26="N", $D26 = 5)</formula>
    </cfRule>
    <cfRule type="expression" dxfId="7154" priority="7922">
      <formula>AND($E26="N", $D26 = 6)</formula>
    </cfRule>
    <cfRule type="expression" dxfId="7153" priority="7923">
      <formula>AND($E26="N", $D26 = 7)</formula>
    </cfRule>
    <cfRule type="expression" dxfId="7152" priority="7924">
      <formula>AND($E26="N", $D26 = 8)</formula>
    </cfRule>
    <cfRule type="expression" dxfId="7151" priority="7925">
      <formula>$E26="N"</formula>
    </cfRule>
  </conditionalFormatting>
  <conditionalFormatting sqref="O4">
    <cfRule type="expression" dxfId="7150" priority="7908">
      <formula>AND($E4="N", $D4 = 1)</formula>
    </cfRule>
    <cfRule type="expression" dxfId="7149" priority="7909">
      <formula>AND($E4="N", $D4 = 2)</formula>
    </cfRule>
    <cfRule type="expression" dxfId="7148" priority="7910">
      <formula>AND($E4="N", $D4 = 3)</formula>
    </cfRule>
    <cfRule type="expression" dxfId="7147" priority="7911">
      <formula>AND($E4="N", $D4 = 4)</formula>
    </cfRule>
    <cfRule type="expression" dxfId="7146" priority="7912">
      <formula>AND($E4="N", $D4 = 5)</formula>
    </cfRule>
    <cfRule type="expression" dxfId="7145" priority="7913">
      <formula>AND($E4="N", $D4 = 6)</formula>
    </cfRule>
    <cfRule type="expression" dxfId="7144" priority="7914">
      <formula>AND($E4="N", $D4 = 7)</formula>
    </cfRule>
    <cfRule type="expression" dxfId="7143" priority="7915">
      <formula>AND($E4="N", $D4 = 8)</formula>
    </cfRule>
    <cfRule type="expression" dxfId="7142" priority="7916">
      <formula>$E4="N"</formula>
    </cfRule>
  </conditionalFormatting>
  <conditionalFormatting sqref="O4">
    <cfRule type="expression" dxfId="7141" priority="7907">
      <formula>OR(WEEKDAY($I4)=1, WEEKDAY($I4)=7)</formula>
    </cfRule>
  </conditionalFormatting>
  <conditionalFormatting sqref="O4">
    <cfRule type="expression" dxfId="7140" priority="7898">
      <formula>AND($E4="N", $D4 = 1)</formula>
    </cfRule>
    <cfRule type="expression" dxfId="7139" priority="7899">
      <formula>AND($E4="N", $D4 = 2)</formula>
    </cfRule>
    <cfRule type="expression" dxfId="7138" priority="7900">
      <formula>AND($E4="N", $D4 = 3)</formula>
    </cfRule>
    <cfRule type="expression" dxfId="7137" priority="7901">
      <formula>AND($E4="N", $D4 = 4)</formula>
    </cfRule>
    <cfRule type="expression" dxfId="7136" priority="7902">
      <formula>AND($E4="N", $D4 = 5)</formula>
    </cfRule>
    <cfRule type="expression" dxfId="7135" priority="7903">
      <formula>AND($E4="N", $D4 = 6)</formula>
    </cfRule>
    <cfRule type="expression" dxfId="7134" priority="7904">
      <formula>AND($E4="N", $D4 = 7)</formula>
    </cfRule>
    <cfRule type="expression" dxfId="7133" priority="7905">
      <formula>AND($E4="N", $D4 = 8)</formula>
    </cfRule>
    <cfRule type="expression" dxfId="7132" priority="7906">
      <formula>$E4="N"</formula>
    </cfRule>
  </conditionalFormatting>
  <conditionalFormatting sqref="O4">
    <cfRule type="expression" dxfId="7131" priority="7897">
      <formula>OR(WEEKDAY($I4)=1, WEEKDAY($I4)=7)</formula>
    </cfRule>
  </conditionalFormatting>
  <conditionalFormatting sqref="D35:H35 L35 P35">
    <cfRule type="expression" dxfId="7128" priority="7886">
      <formula>AND($E35="N", $D35 = 1)</formula>
    </cfRule>
    <cfRule type="expression" dxfId="7127" priority="7887">
      <formula>AND($E35="N", $D35 = 2)</formula>
    </cfRule>
    <cfRule type="expression" dxfId="7126" priority="7888">
      <formula>AND($E35="N", $D35 = 3)</formula>
    </cfRule>
    <cfRule type="expression" dxfId="7125" priority="7889">
      <formula>AND($E35="N", $D35 = 4)</formula>
    </cfRule>
    <cfRule type="expression" dxfId="7124" priority="7890">
      <formula>AND($E35="N", $D35 = 5)</formula>
    </cfRule>
    <cfRule type="expression" dxfId="7123" priority="7891">
      <formula>AND($E35="N", $D35 = 6)</formula>
    </cfRule>
    <cfRule type="expression" dxfId="7122" priority="7892">
      <formula>AND($E35="N", $D35 = 7)</formula>
    </cfRule>
    <cfRule type="expression" dxfId="7121" priority="7893">
      <formula>AND($E35="N", $D35 = 8)</formula>
    </cfRule>
    <cfRule type="expression" dxfId="7120" priority="7894">
      <formula>$E35="N"</formula>
    </cfRule>
  </conditionalFormatting>
  <conditionalFormatting sqref="C35">
    <cfRule type="expression" dxfId="7119" priority="7877">
      <formula>AND($E35="N", $D35 = 1)</formula>
    </cfRule>
    <cfRule type="expression" dxfId="7118" priority="7878">
      <formula>AND($E35="N", $D35 = 2)</formula>
    </cfRule>
    <cfRule type="expression" dxfId="7117" priority="7879">
      <formula>AND($E35="N", $D35 = 3)</formula>
    </cfRule>
    <cfRule type="expression" dxfId="7116" priority="7880">
      <formula>AND($E35="N", $D35 = 4)</formula>
    </cfRule>
    <cfRule type="expression" dxfId="7115" priority="7881">
      <formula>AND($E35="N", $D35 = 5)</formula>
    </cfRule>
    <cfRule type="expression" dxfId="7114" priority="7882">
      <formula>AND($E35="N", $D35 = 6)</formula>
    </cfRule>
    <cfRule type="expression" dxfId="7113" priority="7883">
      <formula>AND($E35="N", $D35 = 7)</formula>
    </cfRule>
    <cfRule type="expression" dxfId="7112" priority="7884">
      <formula>AND($E35="N", $D35 = 8)</formula>
    </cfRule>
    <cfRule type="expression" dxfId="7111" priority="7885">
      <formula>$E35="N"</formula>
    </cfRule>
  </conditionalFormatting>
  <conditionalFormatting sqref="K6">
    <cfRule type="expression" dxfId="7092" priority="7841">
      <formula>AND($E6="N", $D6 = 1)</formula>
    </cfRule>
    <cfRule type="expression" dxfId="7091" priority="7842">
      <formula>AND($E6="N", $D6 = 2)</formula>
    </cfRule>
    <cfRule type="expression" dxfId="7090" priority="7843">
      <formula>AND($E6="N", $D6 = 3)</formula>
    </cfRule>
    <cfRule type="expression" dxfId="7089" priority="7844">
      <formula>AND($E6="N", $D6 = 4)</formula>
    </cfRule>
    <cfRule type="expression" dxfId="7088" priority="7845">
      <formula>AND($E6="N", $D6 = 5)</formula>
    </cfRule>
    <cfRule type="expression" dxfId="7087" priority="7846">
      <formula>AND($E6="N", $D6 = 6)</formula>
    </cfRule>
    <cfRule type="expression" dxfId="7086" priority="7847">
      <formula>AND($E6="N", $D6 = 7)</formula>
    </cfRule>
    <cfRule type="expression" dxfId="7085" priority="7848">
      <formula>AND($E6="N", $D6 = 8)</formula>
    </cfRule>
    <cfRule type="expression" dxfId="7084" priority="7849">
      <formula>$E6="N"</formula>
    </cfRule>
  </conditionalFormatting>
  <conditionalFormatting sqref="D83:D84 E84 A81:E81 D71:H71 T36:T45 U37:U45 T46:U54 I46:K50 P36:P54 A82:B82 D82:E82 D46:G50 T80:U82">
    <cfRule type="expression" dxfId="7083" priority="7812">
      <formula>AND($E36="N", $D36 = 1)</formula>
    </cfRule>
    <cfRule type="expression" dxfId="7082" priority="7813">
      <formula>AND($E36="N", $D36 = 2)</formula>
    </cfRule>
    <cfRule type="expression" dxfId="7081" priority="7814">
      <formula>AND($E36="N", $D36 = 3)</formula>
    </cfRule>
    <cfRule type="expression" dxfId="7080" priority="7815">
      <formula>AND($E36="N", $D36 = 4)</formula>
    </cfRule>
    <cfRule type="expression" dxfId="7079" priority="7816">
      <formula>AND($E36="N", $D36 = 5)</formula>
    </cfRule>
    <cfRule type="expression" dxfId="7078" priority="7817">
      <formula>AND($E36="N", $D36 = 6)</formula>
    </cfRule>
    <cfRule type="expression" dxfId="7077" priority="7818">
      <formula>AND($E36="N", $D36 = 7)</formula>
    </cfRule>
    <cfRule type="expression" dxfId="7076" priority="7819">
      <formula>AND($E36="N", $D36 = 8)</formula>
    </cfRule>
    <cfRule type="expression" dxfId="7075" priority="7820">
      <formula>$E36="N"</formula>
    </cfRule>
  </conditionalFormatting>
  <conditionalFormatting sqref="A80:H80 A83:B83 E83 J80">
    <cfRule type="expression" dxfId="7065" priority="7785">
      <formula>AND($E80="N", $D80 = 1)</formula>
    </cfRule>
    <cfRule type="expression" dxfId="7064" priority="7786">
      <formula>AND($E80="N", $D80 = 2)</formula>
    </cfRule>
    <cfRule type="expression" dxfId="7063" priority="7787">
      <formula>AND($E80="N", $D80 = 3)</formula>
    </cfRule>
    <cfRule type="expression" dxfId="7062" priority="7788">
      <formula>AND($E80="N", $D80 = 4)</formula>
    </cfRule>
    <cfRule type="expression" dxfId="7061" priority="7789">
      <formula>AND($E80="N", $D80 = 5)</formula>
    </cfRule>
    <cfRule type="expression" dxfId="7060" priority="7790">
      <formula>AND($E80="N", $D80 = 6)</formula>
    </cfRule>
    <cfRule type="expression" dxfId="7059" priority="7791">
      <formula>AND($E80="N", $D80 = 7)</formula>
    </cfRule>
    <cfRule type="expression" dxfId="7058" priority="7792">
      <formula>AND($E80="N", $D80 = 8)</formula>
    </cfRule>
    <cfRule type="expression" dxfId="7057" priority="7793">
      <formula>$E80="N"</formula>
    </cfRule>
  </conditionalFormatting>
  <conditionalFormatting sqref="C71">
    <cfRule type="expression" dxfId="7056" priority="7776">
      <formula>AND($E71="N", $D71 = 1)</formula>
    </cfRule>
    <cfRule type="expression" dxfId="7055" priority="7777">
      <formula>AND($E71="N", $D71 = 2)</formula>
    </cfRule>
    <cfRule type="expression" dxfId="7054" priority="7778">
      <formula>AND($E71="N", $D71 = 3)</formula>
    </cfRule>
    <cfRule type="expression" dxfId="7053" priority="7779">
      <formula>AND($E71="N", $D71 = 4)</formula>
    </cfRule>
    <cfRule type="expression" dxfId="7052" priority="7780">
      <formula>AND($E71="N", $D71 = 5)</formula>
    </cfRule>
    <cfRule type="expression" dxfId="7051" priority="7781">
      <formula>AND($E71="N", $D71 = 6)</formula>
    </cfRule>
    <cfRule type="expression" dxfId="7050" priority="7782">
      <formula>AND($E71="N", $D71 = 7)</formula>
    </cfRule>
    <cfRule type="expression" dxfId="7049" priority="7783">
      <formula>AND($E71="N", $D71 = 8)</formula>
    </cfRule>
    <cfRule type="expression" dxfId="7048" priority="7784">
      <formula>$E71="N"</formula>
    </cfRule>
  </conditionalFormatting>
  <conditionalFormatting sqref="J80">
    <cfRule type="expression" dxfId="7045" priority="7773">
      <formula>OR(WEEKDAY($I80)=1, WEEKDAY($I80)=7)</formula>
    </cfRule>
  </conditionalFormatting>
  <conditionalFormatting sqref="D93:D94 E94 G99 A92:B92 D92:E92 C92:C99 A91:F91 F92:G98 T90:U92">
    <cfRule type="expression" dxfId="6985" priority="7677">
      <formula>AND($E90="N", $D90 = 1)</formula>
    </cfRule>
    <cfRule type="expression" dxfId="6984" priority="7678">
      <formula>AND($E90="N", $D90 = 2)</formula>
    </cfRule>
    <cfRule type="expression" dxfId="6983" priority="7679">
      <formula>AND($E90="N", $D90 = 3)</formula>
    </cfRule>
    <cfRule type="expression" dxfId="6982" priority="7680">
      <formula>AND($E90="N", $D90 = 4)</formula>
    </cfRule>
    <cfRule type="expression" dxfId="6981" priority="7681">
      <formula>AND($E90="N", $D90 = 5)</formula>
    </cfRule>
    <cfRule type="expression" dxfId="6980" priority="7682">
      <formula>AND($E90="N", $D90 = 6)</formula>
    </cfRule>
    <cfRule type="expression" dxfId="6979" priority="7683">
      <formula>AND($E90="N", $D90 = 7)</formula>
    </cfRule>
    <cfRule type="expression" dxfId="6978" priority="7684">
      <formula>AND($E90="N", $D90 = 8)</formula>
    </cfRule>
    <cfRule type="expression" dxfId="6977" priority="7685">
      <formula>$E90="N"</formula>
    </cfRule>
  </conditionalFormatting>
  <conditionalFormatting sqref="A90:H90 A93:B93 E93">
    <cfRule type="expression" dxfId="6967" priority="7659">
      <formula>AND($E90="N", $D90 = 1)</formula>
    </cfRule>
    <cfRule type="expression" dxfId="6966" priority="7660">
      <formula>AND($E90="N", $D90 = 2)</formula>
    </cfRule>
    <cfRule type="expression" dxfId="6965" priority="7661">
      <formula>AND($E90="N", $D90 = 3)</formula>
    </cfRule>
    <cfRule type="expression" dxfId="6964" priority="7662">
      <formula>AND($E90="N", $D90 = 4)</formula>
    </cfRule>
    <cfRule type="expression" dxfId="6963" priority="7663">
      <formula>AND($E90="N", $D90 = 5)</formula>
    </cfRule>
    <cfRule type="expression" dxfId="6962" priority="7664">
      <formula>AND($E90="N", $D90 = 6)</formula>
    </cfRule>
    <cfRule type="expression" dxfId="6961" priority="7665">
      <formula>AND($E90="N", $D90 = 7)</formula>
    </cfRule>
    <cfRule type="expression" dxfId="6960" priority="7666">
      <formula>AND($E90="N", $D90 = 8)</formula>
    </cfRule>
    <cfRule type="expression" dxfId="6959" priority="7667">
      <formula>$E90="N"</formula>
    </cfRule>
  </conditionalFormatting>
  <conditionalFormatting sqref="D95:E98">
    <cfRule type="expression" dxfId="6939" priority="7631">
      <formula>AND($E95="N", $D95 = 1)</formula>
    </cfRule>
    <cfRule type="expression" dxfId="6938" priority="7632">
      <formula>AND($E95="N", $D95 = 2)</formula>
    </cfRule>
    <cfRule type="expression" dxfId="6937" priority="7633">
      <formula>AND($E95="N", $D95 = 3)</formula>
    </cfRule>
    <cfRule type="expression" dxfId="6936" priority="7634">
      <formula>AND($E95="N", $D95 = 4)</formula>
    </cfRule>
    <cfRule type="expression" dxfId="6935" priority="7635">
      <formula>AND($E95="N", $D95 = 5)</formula>
    </cfRule>
    <cfRule type="expression" dxfId="6934" priority="7636">
      <formula>AND($E95="N", $D95 = 6)</formula>
    </cfRule>
    <cfRule type="expression" dxfId="6933" priority="7637">
      <formula>AND($E95="N", $D95 = 7)</formula>
    </cfRule>
    <cfRule type="expression" dxfId="6932" priority="7638">
      <formula>AND($E95="N", $D95 = 8)</formula>
    </cfRule>
    <cfRule type="expression" dxfId="6931" priority="7639">
      <formula>$E95="N"</formula>
    </cfRule>
  </conditionalFormatting>
  <conditionalFormatting sqref="F99">
    <cfRule type="expression" dxfId="6930" priority="7622">
      <formula>AND($E99="N", $D99 = 1)</formula>
    </cfRule>
    <cfRule type="expression" dxfId="6929" priority="7623">
      <formula>AND($E99="N", $D99 = 2)</formula>
    </cfRule>
    <cfRule type="expression" dxfId="6928" priority="7624">
      <formula>AND($E99="N", $D99 = 3)</formula>
    </cfRule>
    <cfRule type="expression" dxfId="6927" priority="7625">
      <formula>AND($E99="N", $D99 = 4)</formula>
    </cfRule>
    <cfRule type="expression" dxfId="6926" priority="7626">
      <formula>AND($E99="N", $D99 = 5)</formula>
    </cfRule>
    <cfRule type="expression" dxfId="6925" priority="7627">
      <formula>AND($E99="N", $D99 = 6)</formula>
    </cfRule>
    <cfRule type="expression" dxfId="6924" priority="7628">
      <formula>AND($E99="N", $D99 = 7)</formula>
    </cfRule>
    <cfRule type="expression" dxfId="6923" priority="7629">
      <formula>AND($E99="N", $D99 = 8)</formula>
    </cfRule>
    <cfRule type="expression" dxfId="6922" priority="7630">
      <formula>$E99="N"</formula>
    </cfRule>
  </conditionalFormatting>
  <conditionalFormatting sqref="D99:E99">
    <cfRule type="expression" dxfId="6921" priority="7613">
      <formula>AND($E99="N", $D99 = 1)</formula>
    </cfRule>
    <cfRule type="expression" dxfId="6920" priority="7614">
      <formula>AND($E99="N", $D99 = 2)</formula>
    </cfRule>
    <cfRule type="expression" dxfId="6919" priority="7615">
      <formula>AND($E99="N", $D99 = 3)</formula>
    </cfRule>
    <cfRule type="expression" dxfId="6918" priority="7616">
      <formula>AND($E99="N", $D99 = 4)</formula>
    </cfRule>
    <cfRule type="expression" dxfId="6917" priority="7617">
      <formula>AND($E99="N", $D99 = 5)</formula>
    </cfRule>
    <cfRule type="expression" dxfId="6916" priority="7618">
      <formula>AND($E99="N", $D99 = 6)</formula>
    </cfRule>
    <cfRule type="expression" dxfId="6915" priority="7619">
      <formula>AND($E99="N", $D99 = 7)</formula>
    </cfRule>
    <cfRule type="expression" dxfId="6914" priority="7620">
      <formula>AND($E99="N", $D99 = 8)</formula>
    </cfRule>
    <cfRule type="expression" dxfId="6913" priority="7621">
      <formula>$E99="N"</formula>
    </cfRule>
  </conditionalFormatting>
  <conditionalFormatting sqref="G91">
    <cfRule type="expression" dxfId="6903" priority="7481">
      <formula>AND($E91="N", $D91 = 1)</formula>
    </cfRule>
    <cfRule type="expression" dxfId="6902" priority="7482">
      <formula>AND($E91="N", $D91 = 2)</formula>
    </cfRule>
    <cfRule type="expression" dxfId="6901" priority="7483">
      <formula>AND($E91="N", $D91 = 3)</formula>
    </cfRule>
    <cfRule type="expression" dxfId="6900" priority="7484">
      <formula>AND($E91="N", $D91 = 4)</formula>
    </cfRule>
    <cfRule type="expression" dxfId="6899" priority="7485">
      <formula>AND($E91="N", $D91 = 5)</formula>
    </cfRule>
    <cfRule type="expression" dxfId="6898" priority="7486">
      <formula>AND($E91="N", $D91 = 6)</formula>
    </cfRule>
    <cfRule type="expression" dxfId="6897" priority="7487">
      <formula>AND($E91="N", $D91 = 7)</formula>
    </cfRule>
    <cfRule type="expression" dxfId="6896" priority="7488">
      <formula>AND($E91="N", $D91 = 8)</formula>
    </cfRule>
    <cfRule type="expression" dxfId="6895" priority="7489">
      <formula>$E91="N"</formula>
    </cfRule>
  </conditionalFormatting>
  <conditionalFormatting sqref="U36">
    <cfRule type="expression" dxfId="6894" priority="7443">
      <formula>$U36="완료"</formula>
    </cfRule>
    <cfRule type="expression" dxfId="6893" priority="7444">
      <formula>$U36="지연"</formula>
    </cfRule>
  </conditionalFormatting>
  <conditionalFormatting sqref="U36">
    <cfRule type="expression" dxfId="6892" priority="7434">
      <formula>AND($E36="N", $D36 = 1)</formula>
    </cfRule>
    <cfRule type="expression" dxfId="6891" priority="7435">
      <formula>AND($E36="N", $D36 = 2)</formula>
    </cfRule>
    <cfRule type="expression" dxfId="6890" priority="7436">
      <formula>AND($E36="N", $D36 = 3)</formula>
    </cfRule>
    <cfRule type="expression" dxfId="6889" priority="7437">
      <formula>AND($E36="N", $D36 = 4)</formula>
    </cfRule>
    <cfRule type="expression" dxfId="6888" priority="7438">
      <formula>AND($E36="N", $D36 = 5)</formula>
    </cfRule>
    <cfRule type="expression" dxfId="6887" priority="7439">
      <formula>AND($E36="N", $D36 = 6)</formula>
    </cfRule>
    <cfRule type="expression" dxfId="6886" priority="7440">
      <formula>AND($E36="N", $D36 = 7)</formula>
    </cfRule>
    <cfRule type="expression" dxfId="6885" priority="7441">
      <formula>AND($E36="N", $D36 = 8)</formula>
    </cfRule>
    <cfRule type="expression" dxfId="6884" priority="7442">
      <formula>$E36="N"</formula>
    </cfRule>
  </conditionalFormatting>
  <conditionalFormatting sqref="J87">
    <cfRule type="expression" dxfId="6879" priority="7429">
      <formula>OR(WEEKDAY($I87)=1, WEEKDAY($I87)=7)</formula>
    </cfRule>
  </conditionalFormatting>
  <conditionalFormatting sqref="J88">
    <cfRule type="expression" dxfId="6876" priority="7426">
      <formula>OR(WEEKDAY($I88)=1, WEEKDAY($I88)=7)</formula>
    </cfRule>
  </conditionalFormatting>
  <conditionalFormatting sqref="J88">
    <cfRule type="expression" dxfId="6875" priority="7425">
      <formula>OR(WEEKDAY($J88)=1, WEEKDAY($J88)=7)</formula>
    </cfRule>
  </conditionalFormatting>
  <conditionalFormatting sqref="J88">
    <cfRule type="expression" dxfId="6874" priority="7424">
      <formula>OR(WEEKDAY($I88)=1, WEEKDAY($I88)=7)</formula>
    </cfRule>
  </conditionalFormatting>
  <conditionalFormatting sqref="I92:I94">
    <cfRule type="expression" dxfId="6858" priority="7407">
      <formula>OR(WEEKDAY($I92)=1, WEEKDAY($I92)=7)</formula>
    </cfRule>
  </conditionalFormatting>
  <conditionalFormatting sqref="J92:J94">
    <cfRule type="expression" dxfId="6857" priority="7406">
      <formula>OR(WEEKDAY($J92)=1, WEEKDAY($J92)=7)</formula>
    </cfRule>
  </conditionalFormatting>
  <conditionalFormatting sqref="I92:J94">
    <cfRule type="expression" dxfId="6856" priority="7397">
      <formula>AND($E92="N", $D92 = 1)</formula>
    </cfRule>
    <cfRule type="expression" dxfId="6855" priority="7398">
      <formula>AND($E92="N", $D92 = 2)</formula>
    </cfRule>
    <cfRule type="expression" dxfId="6854" priority="7399">
      <formula>AND($E92="N", $D92 = 3)</formula>
    </cfRule>
    <cfRule type="expression" dxfId="6853" priority="7400">
      <formula>AND($E92="N", $D92 = 4)</formula>
    </cfRule>
    <cfRule type="expression" dxfId="6852" priority="7401">
      <formula>AND($E92="N", $D92 = 5)</formula>
    </cfRule>
    <cfRule type="expression" dxfId="6851" priority="7402">
      <formula>AND($E92="N", $D92 = 6)</formula>
    </cfRule>
    <cfRule type="expression" dxfId="6850" priority="7403">
      <formula>AND($E92="N", $D92 = 7)</formula>
    </cfRule>
    <cfRule type="expression" dxfId="6849" priority="7404">
      <formula>AND($E92="N", $D92 = 8)</formula>
    </cfRule>
    <cfRule type="expression" dxfId="6848" priority="7405">
      <formula>$E92="N"</formula>
    </cfRule>
  </conditionalFormatting>
  <conditionalFormatting sqref="I95">
    <cfRule type="expression" dxfId="6847" priority="7396">
      <formula>OR(WEEKDAY($I95)=1, WEEKDAY($I95)=7)</formula>
    </cfRule>
  </conditionalFormatting>
  <conditionalFormatting sqref="I95">
    <cfRule type="expression" dxfId="6846" priority="7387">
      <formula>AND($E95="N", $D95 = 1)</formula>
    </cfRule>
    <cfRule type="expression" dxfId="6845" priority="7388">
      <formula>AND($E95="N", $D95 = 2)</formula>
    </cfRule>
    <cfRule type="expression" dxfId="6844" priority="7389">
      <formula>AND($E95="N", $D95 = 3)</formula>
    </cfRule>
    <cfRule type="expression" dxfId="6843" priority="7390">
      <formula>AND($E95="N", $D95 = 4)</formula>
    </cfRule>
    <cfRule type="expression" dxfId="6842" priority="7391">
      <formula>AND($E95="N", $D95 = 5)</formula>
    </cfRule>
    <cfRule type="expression" dxfId="6841" priority="7392">
      <formula>AND($E95="N", $D95 = 6)</formula>
    </cfRule>
    <cfRule type="expression" dxfId="6840" priority="7393">
      <formula>AND($E95="N", $D95 = 7)</formula>
    </cfRule>
    <cfRule type="expression" dxfId="6839" priority="7394">
      <formula>AND($E95="N", $D95 = 8)</formula>
    </cfRule>
    <cfRule type="expression" dxfId="6838" priority="7395">
      <formula>$E95="N"</formula>
    </cfRule>
  </conditionalFormatting>
  <conditionalFormatting sqref="J95">
    <cfRule type="expression" dxfId="6837" priority="7386">
      <formula>OR(WEEKDAY($J95)=1, WEEKDAY($J95)=7)</formula>
    </cfRule>
  </conditionalFormatting>
  <conditionalFormatting sqref="J95">
    <cfRule type="expression" dxfId="6836" priority="7377">
      <formula>AND($E95="N", $D95 = 1)</formula>
    </cfRule>
    <cfRule type="expression" dxfId="6835" priority="7378">
      <formula>AND($E95="N", $D95 = 2)</formula>
    </cfRule>
    <cfRule type="expression" dxfId="6834" priority="7379">
      <formula>AND($E95="N", $D95 = 3)</formula>
    </cfRule>
    <cfRule type="expression" dxfId="6833" priority="7380">
      <formula>AND($E95="N", $D95 = 4)</formula>
    </cfRule>
    <cfRule type="expression" dxfId="6832" priority="7381">
      <formula>AND($E95="N", $D95 = 5)</formula>
    </cfRule>
    <cfRule type="expression" dxfId="6831" priority="7382">
      <formula>AND($E95="N", $D95 = 6)</formula>
    </cfRule>
    <cfRule type="expression" dxfId="6830" priority="7383">
      <formula>AND($E95="N", $D95 = 7)</formula>
    </cfRule>
    <cfRule type="expression" dxfId="6829" priority="7384">
      <formula>AND($E95="N", $D95 = 8)</formula>
    </cfRule>
    <cfRule type="expression" dxfId="6828" priority="7385">
      <formula>$E95="N"</formula>
    </cfRule>
  </conditionalFormatting>
  <conditionalFormatting sqref="K36">
    <cfRule type="expression" dxfId="6806" priority="7240">
      <formula>AND($E36="N", $D36 = 1)</formula>
    </cfRule>
    <cfRule type="expression" dxfId="6805" priority="7241">
      <formula>AND($E36="N", $D36 = 2)</formula>
    </cfRule>
    <cfRule type="expression" dxfId="6804" priority="7242">
      <formula>AND($E36="N", $D36 = 3)</formula>
    </cfRule>
    <cfRule type="expression" dxfId="6803" priority="7243">
      <formula>AND($E36="N", $D36 = 4)</formula>
    </cfRule>
    <cfRule type="expression" dxfId="6802" priority="7244">
      <formula>AND($E36="N", $D36 = 5)</formula>
    </cfRule>
    <cfRule type="expression" dxfId="6801" priority="7245">
      <formula>AND($E36="N", $D36 = 6)</formula>
    </cfRule>
    <cfRule type="expression" dxfId="6800" priority="7246">
      <formula>AND($E36="N", $D36 = 7)</formula>
    </cfRule>
    <cfRule type="expression" dxfId="6799" priority="7247">
      <formula>AND($E36="N", $D36 = 8)</formula>
    </cfRule>
    <cfRule type="expression" dxfId="6798" priority="7248">
      <formula>$E36="N"</formula>
    </cfRule>
  </conditionalFormatting>
  <conditionalFormatting sqref="K71">
    <cfRule type="expression" dxfId="6797" priority="7231">
      <formula>AND($E71="N", $D71 = 1)</formula>
    </cfRule>
    <cfRule type="expression" dxfId="6796" priority="7232">
      <formula>AND($E71="N", $D71 = 2)</formula>
    </cfRule>
    <cfRule type="expression" dxfId="6795" priority="7233">
      <formula>AND($E71="N", $D71 = 3)</formula>
    </cfRule>
    <cfRule type="expression" dxfId="6794" priority="7234">
      <formula>AND($E71="N", $D71 = 4)</formula>
    </cfRule>
    <cfRule type="expression" dxfId="6793" priority="7235">
      <formula>AND($E71="N", $D71 = 5)</formula>
    </cfRule>
    <cfRule type="expression" dxfId="6792" priority="7236">
      <formula>AND($E71="N", $D71 = 6)</formula>
    </cfRule>
    <cfRule type="expression" dxfId="6791" priority="7237">
      <formula>AND($E71="N", $D71 = 7)</formula>
    </cfRule>
    <cfRule type="expression" dxfId="6790" priority="7238">
      <formula>AND($E71="N", $D71 = 8)</formula>
    </cfRule>
    <cfRule type="expression" dxfId="6789" priority="7239">
      <formula>$E71="N"</formula>
    </cfRule>
  </conditionalFormatting>
  <conditionalFormatting sqref="K80">
    <cfRule type="expression" dxfId="6788" priority="7222">
      <formula>AND($E80="N", $D80 = 1)</formula>
    </cfRule>
    <cfRule type="expression" dxfId="6787" priority="7223">
      <formula>AND($E80="N", $D80 = 2)</formula>
    </cfRule>
    <cfRule type="expression" dxfId="6786" priority="7224">
      <formula>AND($E80="N", $D80 = 3)</formula>
    </cfRule>
    <cfRule type="expression" dxfId="6785" priority="7225">
      <formula>AND($E80="N", $D80 = 4)</formula>
    </cfRule>
    <cfRule type="expression" dxfId="6784" priority="7226">
      <formula>AND($E80="N", $D80 = 5)</formula>
    </cfRule>
    <cfRule type="expression" dxfId="6783" priority="7227">
      <formula>AND($E80="N", $D80 = 6)</formula>
    </cfRule>
    <cfRule type="expression" dxfId="6782" priority="7228">
      <formula>AND($E80="N", $D80 = 7)</formula>
    </cfRule>
    <cfRule type="expression" dxfId="6781" priority="7229">
      <formula>AND($E80="N", $D80 = 8)</formula>
    </cfRule>
    <cfRule type="expression" dxfId="6780" priority="7230">
      <formula>$E80="N"</formula>
    </cfRule>
  </conditionalFormatting>
  <conditionalFormatting sqref="K90">
    <cfRule type="expression" dxfId="6779" priority="7204">
      <formula>AND($E90="N", $D90 = 1)</formula>
    </cfRule>
    <cfRule type="expression" dxfId="6778" priority="7205">
      <formula>AND($E90="N", $D90 = 2)</formula>
    </cfRule>
    <cfRule type="expression" dxfId="6777" priority="7206">
      <formula>AND($E90="N", $D90 = 3)</formula>
    </cfRule>
    <cfRule type="expression" dxfId="6776" priority="7207">
      <formula>AND($E90="N", $D90 = 4)</formula>
    </cfRule>
    <cfRule type="expression" dxfId="6775" priority="7208">
      <formula>AND($E90="N", $D90 = 5)</formula>
    </cfRule>
    <cfRule type="expression" dxfId="6774" priority="7209">
      <formula>AND($E90="N", $D90 = 6)</formula>
    </cfRule>
    <cfRule type="expression" dxfId="6773" priority="7210">
      <formula>AND($E90="N", $D90 = 7)</formula>
    </cfRule>
    <cfRule type="expression" dxfId="6772" priority="7211">
      <formula>AND($E90="N", $D90 = 8)</formula>
    </cfRule>
    <cfRule type="expression" dxfId="6771" priority="7212">
      <formula>$E90="N"</formula>
    </cfRule>
  </conditionalFormatting>
  <conditionalFormatting sqref="R4">
    <cfRule type="expression" dxfId="6761" priority="7141">
      <formula>AND($E4="N", $D4 = 1)</formula>
    </cfRule>
    <cfRule type="expression" dxfId="6760" priority="7142">
      <formula>AND($E4="N", $D4 = 2)</formula>
    </cfRule>
    <cfRule type="expression" dxfId="6759" priority="7143">
      <formula>AND($E4="N", $D4 = 3)</formula>
    </cfRule>
    <cfRule type="expression" dxfId="6758" priority="7144">
      <formula>AND($E4="N", $D4 = 4)</formula>
    </cfRule>
    <cfRule type="expression" dxfId="6757" priority="7145">
      <formula>AND($E4="N", $D4 = 5)</formula>
    </cfRule>
    <cfRule type="expression" dxfId="6756" priority="7146">
      <formula>AND($E4="N", $D4 = 6)</formula>
    </cfRule>
    <cfRule type="expression" dxfId="6755" priority="7147">
      <formula>AND($E4="N", $D4 = 7)</formula>
    </cfRule>
    <cfRule type="expression" dxfId="6754" priority="7148">
      <formula>AND($E4="N", $D4 = 8)</formula>
    </cfRule>
    <cfRule type="expression" dxfId="6753" priority="7149">
      <formula>$E4="N"</formula>
    </cfRule>
  </conditionalFormatting>
  <conditionalFormatting sqref="R4">
    <cfRule type="expression" dxfId="6752" priority="7132">
      <formula>AND($E4="N", $D4 = 1)</formula>
    </cfRule>
    <cfRule type="expression" dxfId="6751" priority="7133">
      <formula>AND($E4="N", $D4 = 2)</formula>
    </cfRule>
    <cfRule type="expression" dxfId="6750" priority="7134">
      <formula>AND($E4="N", $D4 = 3)</formula>
    </cfRule>
    <cfRule type="expression" dxfId="6749" priority="7135">
      <formula>AND($E4="N", $D4 = 4)</formula>
    </cfRule>
    <cfRule type="expression" dxfId="6748" priority="7136">
      <formula>AND($E4="N", $D4 = 5)</formula>
    </cfRule>
    <cfRule type="expression" dxfId="6747" priority="7137">
      <formula>AND($E4="N", $D4 = 6)</formula>
    </cfRule>
    <cfRule type="expression" dxfId="6746" priority="7138">
      <formula>AND($E4="N", $D4 = 7)</formula>
    </cfRule>
    <cfRule type="expression" dxfId="6745" priority="7139">
      <formula>AND($E4="N", $D4 = 8)</formula>
    </cfRule>
    <cfRule type="expression" dxfId="6744" priority="7140">
      <formula>$E4="N"</formula>
    </cfRule>
  </conditionalFormatting>
  <conditionalFormatting sqref="R4">
    <cfRule type="expression" dxfId="6743" priority="7123">
      <formula>AND($E4="N", $D4 = 1)</formula>
    </cfRule>
    <cfRule type="expression" dxfId="6742" priority="7124">
      <formula>AND($E4="N", $D4 = 2)</formula>
    </cfRule>
    <cfRule type="expression" dxfId="6741" priority="7125">
      <formula>AND($E4="N", $D4 = 3)</formula>
    </cfRule>
    <cfRule type="expression" dxfId="6740" priority="7126">
      <formula>AND($E4="N", $D4 = 4)</formula>
    </cfRule>
    <cfRule type="expression" dxfId="6739" priority="7127">
      <formula>AND($E4="N", $D4 = 5)</formula>
    </cfRule>
    <cfRule type="expression" dxfId="6738" priority="7128">
      <formula>AND($E4="N", $D4 = 6)</formula>
    </cfRule>
    <cfRule type="expression" dxfId="6737" priority="7129">
      <formula>AND($E4="N", $D4 = 7)</formula>
    </cfRule>
    <cfRule type="expression" dxfId="6736" priority="7130">
      <formula>AND($E4="N", $D4 = 8)</formula>
    </cfRule>
    <cfRule type="expression" dxfId="6735" priority="7131">
      <formula>$E4="N"</formula>
    </cfRule>
  </conditionalFormatting>
  <conditionalFormatting sqref="R4">
    <cfRule type="expression" dxfId="6734" priority="7114">
      <formula>AND($E4="N", $D4 = 1)</formula>
    </cfRule>
    <cfRule type="expression" dxfId="6733" priority="7115">
      <formula>AND($E4="N", $D4 = 2)</formula>
    </cfRule>
    <cfRule type="expression" dxfId="6732" priority="7116">
      <formula>AND($E4="N", $D4 = 3)</formula>
    </cfRule>
    <cfRule type="expression" dxfId="6731" priority="7117">
      <formula>AND($E4="N", $D4 = 4)</formula>
    </cfRule>
    <cfRule type="expression" dxfId="6730" priority="7118">
      <formula>AND($E4="N", $D4 = 5)</formula>
    </cfRule>
    <cfRule type="expression" dxfId="6729" priority="7119">
      <formula>AND($E4="N", $D4 = 6)</formula>
    </cfRule>
    <cfRule type="expression" dxfId="6728" priority="7120">
      <formula>AND($E4="N", $D4 = 7)</formula>
    </cfRule>
    <cfRule type="expression" dxfId="6727" priority="7121">
      <formula>AND($E4="N", $D4 = 8)</formula>
    </cfRule>
    <cfRule type="expression" dxfId="6726" priority="7122">
      <formula>$E4="N"</formula>
    </cfRule>
  </conditionalFormatting>
  <conditionalFormatting sqref="R4">
    <cfRule type="expression" dxfId="6725" priority="7105">
      <formula>AND($E4="N", $D4 = 1)</formula>
    </cfRule>
    <cfRule type="expression" dxfId="6724" priority="7106">
      <formula>AND($E4="N", $D4 = 2)</formula>
    </cfRule>
    <cfRule type="expression" dxfId="6723" priority="7107">
      <formula>AND($E4="N", $D4 = 3)</formula>
    </cfRule>
    <cfRule type="expression" dxfId="6722" priority="7108">
      <formula>AND($E4="N", $D4 = 4)</formula>
    </cfRule>
    <cfRule type="expression" dxfId="6721" priority="7109">
      <formula>AND($E4="N", $D4 = 5)</formula>
    </cfRule>
    <cfRule type="expression" dxfId="6720" priority="7110">
      <formula>AND($E4="N", $D4 = 6)</formula>
    </cfRule>
    <cfRule type="expression" dxfId="6719" priority="7111">
      <formula>AND($E4="N", $D4 = 7)</formula>
    </cfRule>
    <cfRule type="expression" dxfId="6718" priority="7112">
      <formula>AND($E4="N", $D4 = 8)</formula>
    </cfRule>
    <cfRule type="expression" dxfId="6717" priority="7113">
      <formula>$E4="N"</formula>
    </cfRule>
  </conditionalFormatting>
  <conditionalFormatting sqref="H72:H79">
    <cfRule type="expression" dxfId="6614" priority="6967">
      <formula>AND($E72="N", $D72 = 1)</formula>
    </cfRule>
    <cfRule type="expression" dxfId="6613" priority="6968">
      <formula>AND($E72="N", $D72 = 2)</formula>
    </cfRule>
    <cfRule type="expression" dxfId="6612" priority="6969">
      <formula>AND($E72="N", $D72 = 3)</formula>
    </cfRule>
    <cfRule type="expression" dxfId="6611" priority="6970">
      <formula>AND($E72="N", $D72 = 4)</formula>
    </cfRule>
    <cfRule type="expression" dxfId="6610" priority="6971">
      <formula>AND($E72="N", $D72 = 5)</formula>
    </cfRule>
    <cfRule type="expression" dxfId="6609" priority="6972">
      <formula>AND($E72="N", $D72 = 6)</formula>
    </cfRule>
    <cfRule type="expression" dxfId="6608" priority="6973">
      <formula>AND($E72="N", $D72 = 7)</formula>
    </cfRule>
    <cfRule type="expression" dxfId="6607" priority="6974">
      <formula>AND($E72="N", $D72 = 8)</formula>
    </cfRule>
    <cfRule type="expression" dxfId="6606" priority="6975">
      <formula>$E72="N"</formula>
    </cfRule>
  </conditionalFormatting>
  <conditionalFormatting sqref="H74:H75">
    <cfRule type="expression" dxfId="6605" priority="6958">
      <formula>AND($E74="N", $D74 = 1)</formula>
    </cfRule>
    <cfRule type="expression" dxfId="6604" priority="6959">
      <formula>AND($E74="N", $D74 = 2)</formula>
    </cfRule>
    <cfRule type="expression" dxfId="6603" priority="6960">
      <formula>AND($E74="N", $D74 = 3)</formula>
    </cfRule>
    <cfRule type="expression" dxfId="6602" priority="6961">
      <formula>AND($E74="N", $D74 = 4)</formula>
    </cfRule>
    <cfRule type="expression" dxfId="6601" priority="6962">
      <formula>AND($E74="N", $D74 = 5)</formula>
    </cfRule>
    <cfRule type="expression" dxfId="6600" priority="6963">
      <formula>AND($E74="N", $D74 = 6)</formula>
    </cfRule>
    <cfRule type="expression" dxfId="6599" priority="6964">
      <formula>AND($E74="N", $D74 = 7)</formula>
    </cfRule>
    <cfRule type="expression" dxfId="6598" priority="6965">
      <formula>AND($E74="N", $D74 = 8)</formula>
    </cfRule>
    <cfRule type="expression" dxfId="6597" priority="6966">
      <formula>$E74="N"</formula>
    </cfRule>
  </conditionalFormatting>
  <conditionalFormatting sqref="H81:H89">
    <cfRule type="expression" dxfId="6596" priority="6949">
      <formula>AND($E81="N", $D81 = 1)</formula>
    </cfRule>
    <cfRule type="expression" dxfId="6595" priority="6950">
      <formula>AND($E81="N", $D81 = 2)</formula>
    </cfRule>
    <cfRule type="expression" dxfId="6594" priority="6951">
      <formula>AND($E81="N", $D81 = 3)</formula>
    </cfRule>
    <cfRule type="expression" dxfId="6593" priority="6952">
      <formula>AND($E81="N", $D81 = 4)</formula>
    </cfRule>
    <cfRule type="expression" dxfId="6592" priority="6953">
      <formula>AND($E81="N", $D81 = 5)</formula>
    </cfRule>
    <cfRule type="expression" dxfId="6591" priority="6954">
      <formula>AND($E81="N", $D81 = 6)</formula>
    </cfRule>
    <cfRule type="expression" dxfId="6590" priority="6955">
      <formula>AND($E81="N", $D81 = 7)</formula>
    </cfRule>
    <cfRule type="expression" dxfId="6589" priority="6956">
      <formula>AND($E81="N", $D81 = 8)</formula>
    </cfRule>
    <cfRule type="expression" dxfId="6588" priority="6957">
      <formula>$E81="N"</formula>
    </cfRule>
  </conditionalFormatting>
  <conditionalFormatting sqref="H85:H87">
    <cfRule type="expression" dxfId="6587" priority="6931">
      <formula>AND($E85="N", $D85 = 1)</formula>
    </cfRule>
    <cfRule type="expression" dxfId="6586" priority="6932">
      <formula>AND($E85="N", $D85 = 2)</formula>
    </cfRule>
    <cfRule type="expression" dxfId="6585" priority="6933">
      <formula>AND($E85="N", $D85 = 3)</formula>
    </cfRule>
    <cfRule type="expression" dxfId="6584" priority="6934">
      <formula>AND($E85="N", $D85 = 4)</formula>
    </cfRule>
    <cfRule type="expression" dxfId="6583" priority="6935">
      <formula>AND($E85="N", $D85 = 5)</formula>
    </cfRule>
    <cfRule type="expression" dxfId="6582" priority="6936">
      <formula>AND($E85="N", $D85 = 6)</formula>
    </cfRule>
    <cfRule type="expression" dxfId="6581" priority="6937">
      <formula>AND($E85="N", $D85 = 7)</formula>
    </cfRule>
    <cfRule type="expression" dxfId="6580" priority="6938">
      <formula>AND($E85="N", $D85 = 8)</formula>
    </cfRule>
    <cfRule type="expression" dxfId="6579" priority="6939">
      <formula>$E85="N"</formula>
    </cfRule>
  </conditionalFormatting>
  <conditionalFormatting sqref="H88:H89">
    <cfRule type="expression" dxfId="6578" priority="6922">
      <formula>AND($E88="N", $D88 = 1)</formula>
    </cfRule>
    <cfRule type="expression" dxfId="6577" priority="6923">
      <formula>AND($E88="N", $D88 = 2)</formula>
    </cfRule>
    <cfRule type="expression" dxfId="6576" priority="6924">
      <formula>AND($E88="N", $D88 = 3)</formula>
    </cfRule>
    <cfRule type="expression" dxfId="6575" priority="6925">
      <formula>AND($E88="N", $D88 = 4)</formula>
    </cfRule>
    <cfRule type="expression" dxfId="6574" priority="6926">
      <formula>AND($E88="N", $D88 = 5)</formula>
    </cfRule>
    <cfRule type="expression" dxfId="6573" priority="6927">
      <formula>AND($E88="N", $D88 = 6)</formula>
    </cfRule>
    <cfRule type="expression" dxfId="6572" priority="6928">
      <formula>AND($E88="N", $D88 = 7)</formula>
    </cfRule>
    <cfRule type="expression" dxfId="6571" priority="6929">
      <formula>AND($E88="N", $D88 = 8)</formula>
    </cfRule>
    <cfRule type="expression" dxfId="6570" priority="6930">
      <formula>$E88="N"</formula>
    </cfRule>
  </conditionalFormatting>
  <conditionalFormatting sqref="H91:H99">
    <cfRule type="expression" dxfId="6569" priority="6913">
      <formula>AND($E91="N", $D91 = 1)</formula>
    </cfRule>
    <cfRule type="expression" dxfId="6568" priority="6914">
      <formula>AND($E91="N", $D91 = 2)</formula>
    </cfRule>
    <cfRule type="expression" dxfId="6567" priority="6915">
      <formula>AND($E91="N", $D91 = 3)</formula>
    </cfRule>
    <cfRule type="expression" dxfId="6566" priority="6916">
      <formula>AND($E91="N", $D91 = 4)</formula>
    </cfRule>
    <cfRule type="expression" dxfId="6565" priority="6917">
      <formula>AND($E91="N", $D91 = 5)</formula>
    </cfRule>
    <cfRule type="expression" dxfId="6564" priority="6918">
      <formula>AND($E91="N", $D91 = 6)</formula>
    </cfRule>
    <cfRule type="expression" dxfId="6563" priority="6919">
      <formula>AND($E91="N", $D91 = 7)</formula>
    </cfRule>
    <cfRule type="expression" dxfId="6562" priority="6920">
      <formula>AND($E91="N", $D91 = 8)</formula>
    </cfRule>
    <cfRule type="expression" dxfId="6561" priority="6921">
      <formula>$E91="N"</formula>
    </cfRule>
  </conditionalFormatting>
  <conditionalFormatting sqref="H96:H99">
    <cfRule type="expression" dxfId="6560" priority="6904">
      <formula>AND($E96="N", $D96 = 1)</formula>
    </cfRule>
    <cfRule type="expression" dxfId="6559" priority="6905">
      <formula>AND($E96="N", $D96 = 2)</formula>
    </cfRule>
    <cfRule type="expression" dxfId="6558" priority="6906">
      <formula>AND($E96="N", $D96 = 3)</formula>
    </cfRule>
    <cfRule type="expression" dxfId="6557" priority="6907">
      <formula>AND($E96="N", $D96 = 4)</formula>
    </cfRule>
    <cfRule type="expression" dxfId="6556" priority="6908">
      <formula>AND($E96="N", $D96 = 5)</formula>
    </cfRule>
    <cfRule type="expression" dxfId="6555" priority="6909">
      <formula>AND($E96="N", $D96 = 6)</formula>
    </cfRule>
    <cfRule type="expression" dxfId="6554" priority="6910">
      <formula>AND($E96="N", $D96 = 7)</formula>
    </cfRule>
    <cfRule type="expression" dxfId="6553" priority="6911">
      <formula>AND($E96="N", $D96 = 8)</formula>
    </cfRule>
    <cfRule type="expression" dxfId="6552" priority="6912">
      <formula>$E96="N"</formula>
    </cfRule>
  </conditionalFormatting>
  <conditionalFormatting sqref="I14">
    <cfRule type="expression" dxfId="6551" priority="6822">
      <formula>OR(WEEKDAY($I14)=1, WEEKDAY($I14)=7)</formula>
    </cfRule>
  </conditionalFormatting>
  <conditionalFormatting sqref="I14">
    <cfRule type="expression" dxfId="6550" priority="6813">
      <formula>AND($E14="N", $D14 = 1)</formula>
    </cfRule>
    <cfRule type="expression" dxfId="6549" priority="6814">
      <formula>AND($E14="N", $D14 = 2)</formula>
    </cfRule>
    <cfRule type="expression" dxfId="6548" priority="6815">
      <formula>AND($E14="N", $D14 = 3)</formula>
    </cfRule>
    <cfRule type="expression" dxfId="6547" priority="6816">
      <formula>AND($E14="N", $D14 = 4)</formula>
    </cfRule>
    <cfRule type="expression" dxfId="6546" priority="6817">
      <formula>AND($E14="N", $D14 = 5)</formula>
    </cfRule>
    <cfRule type="expression" dxfId="6545" priority="6818">
      <formula>AND($E14="N", $D14 = 6)</formula>
    </cfRule>
    <cfRule type="expression" dxfId="6544" priority="6819">
      <formula>AND($E14="N", $D14 = 7)</formula>
    </cfRule>
    <cfRule type="expression" dxfId="6543" priority="6820">
      <formula>AND($E14="N", $D14 = 8)</formula>
    </cfRule>
    <cfRule type="expression" dxfId="6542" priority="6821">
      <formula>$E14="N"</formula>
    </cfRule>
  </conditionalFormatting>
  <conditionalFormatting sqref="J14">
    <cfRule type="expression" dxfId="6541" priority="6702">
      <formula>OR(WEEKDAY($I14)=1, WEEKDAY($I14)=7)</formula>
    </cfRule>
  </conditionalFormatting>
  <conditionalFormatting sqref="J14">
    <cfRule type="expression" dxfId="6540" priority="6693">
      <formula>AND($E14="N", $D14 = 1)</formula>
    </cfRule>
    <cfRule type="expression" dxfId="6539" priority="6694">
      <formula>AND($E14="N", $D14 = 2)</formula>
    </cfRule>
    <cfRule type="expression" dxfId="6538" priority="6695">
      <formula>AND($E14="N", $D14 = 3)</formula>
    </cfRule>
    <cfRule type="expression" dxfId="6537" priority="6696">
      <formula>AND($E14="N", $D14 = 4)</formula>
    </cfRule>
    <cfRule type="expression" dxfId="6536" priority="6697">
      <formula>AND($E14="N", $D14 = 5)</formula>
    </cfRule>
    <cfRule type="expression" dxfId="6535" priority="6698">
      <formula>AND($E14="N", $D14 = 6)</formula>
    </cfRule>
    <cfRule type="expression" dxfId="6534" priority="6699">
      <formula>AND($E14="N", $D14 = 7)</formula>
    </cfRule>
    <cfRule type="expression" dxfId="6533" priority="6700">
      <formula>AND($E14="N", $D14 = 8)</formula>
    </cfRule>
    <cfRule type="expression" dxfId="6532" priority="6701">
      <formula>$E14="N"</formula>
    </cfRule>
  </conditionalFormatting>
  <conditionalFormatting sqref="J14">
    <cfRule type="expression" dxfId="6531" priority="6592">
      <formula>OR(WEEKDAY($I14)=1, WEEKDAY($I14)=7)</formula>
    </cfRule>
  </conditionalFormatting>
  <conditionalFormatting sqref="J14">
    <cfRule type="expression" dxfId="6530" priority="6583">
      <formula>AND($E14="N", $D14 = 1)</formula>
    </cfRule>
    <cfRule type="expression" dxfId="6529" priority="6584">
      <formula>AND($E14="N", $D14 = 2)</formula>
    </cfRule>
    <cfRule type="expression" dxfId="6528" priority="6585">
      <formula>AND($E14="N", $D14 = 3)</formula>
    </cfRule>
    <cfRule type="expression" dxfId="6527" priority="6586">
      <formula>AND($E14="N", $D14 = 4)</formula>
    </cfRule>
    <cfRule type="expression" dxfId="6526" priority="6587">
      <formula>AND($E14="N", $D14 = 5)</formula>
    </cfRule>
    <cfRule type="expression" dxfId="6525" priority="6588">
      <formula>AND($E14="N", $D14 = 6)</formula>
    </cfRule>
    <cfRule type="expression" dxfId="6524" priority="6589">
      <formula>AND($E14="N", $D14 = 7)</formula>
    </cfRule>
    <cfRule type="expression" dxfId="6523" priority="6590">
      <formula>AND($E14="N", $D14 = 8)</formula>
    </cfRule>
    <cfRule type="expression" dxfId="6522" priority="6591">
      <formula>$E14="N"</formula>
    </cfRule>
  </conditionalFormatting>
  <conditionalFormatting sqref="A31:C31 G31:I31 K31:L31 P31 V31">
    <cfRule type="expression" dxfId="6521" priority="122818">
      <formula>AND($E30="N", $D31 = 1)</formula>
    </cfRule>
    <cfRule type="expression" dxfId="6520" priority="122819">
      <formula>AND($E30="N", $D31 = 2)</formula>
    </cfRule>
    <cfRule type="expression" dxfId="6519" priority="122820">
      <formula>AND($E30="N", $D31 = 3)</formula>
    </cfRule>
    <cfRule type="expression" dxfId="6518" priority="122821">
      <formula>AND($E30="N", $D31 = 4)</formula>
    </cfRule>
    <cfRule type="expression" dxfId="6517" priority="122822">
      <formula>AND($E30="N", $D31 = 5)</formula>
    </cfRule>
    <cfRule type="expression" dxfId="6516" priority="122823">
      <formula>AND($E30="N", $D31 = 6)</formula>
    </cfRule>
    <cfRule type="expression" dxfId="6515" priority="122824">
      <formula>AND($E30="N", $D31 = 7)</formula>
    </cfRule>
    <cfRule type="expression" dxfId="6514" priority="122825">
      <formula>AND($E30="N", $D31 = 8)</formula>
    </cfRule>
    <cfRule type="expression" dxfId="6513" priority="122826">
      <formula>$E30="N"</formula>
    </cfRule>
  </conditionalFormatting>
  <conditionalFormatting sqref="A30:D30 F30:I30 I30:I32 K30:L30 P30 V30">
    <cfRule type="expression" dxfId="6512" priority="122827">
      <formula>AND(#REF!="N", $D30 = 1)</formula>
    </cfRule>
    <cfRule type="expression" dxfId="6511" priority="122828">
      <formula>AND(#REF!="N", $D30 = 2)</formula>
    </cfRule>
    <cfRule type="expression" dxfId="6510" priority="122829">
      <formula>AND(#REF!="N", $D30 = 3)</formula>
    </cfRule>
    <cfRule type="expression" dxfId="6509" priority="122830">
      <formula>AND(#REF!="N", $D30 = 4)</formula>
    </cfRule>
    <cfRule type="expression" dxfId="6508" priority="122831">
      <formula>AND(#REF!="N", $D30 = 5)</formula>
    </cfRule>
    <cfRule type="expression" dxfId="6507" priority="122832">
      <formula>AND(#REF!="N", $D30 = 6)</formula>
    </cfRule>
    <cfRule type="expression" dxfId="6506" priority="122833">
      <formula>AND(#REF!="N", $D30 = 7)</formula>
    </cfRule>
    <cfRule type="expression" dxfId="6505" priority="122834">
      <formula>AND(#REF!="N", $D30 = 8)</formula>
    </cfRule>
    <cfRule type="expression" dxfId="6504" priority="122835">
      <formula>#REF!="N"</formula>
    </cfRule>
  </conditionalFormatting>
  <conditionalFormatting sqref="E282:E284 E30:E32 E34">
    <cfRule type="expression" dxfId="6503" priority="122998">
      <formula>AND($E30="N", $D31 = 1)</formula>
    </cfRule>
    <cfRule type="expression" dxfId="6502" priority="122999">
      <formula>AND($E30="N", $D31 = 2)</formula>
    </cfRule>
    <cfRule type="expression" dxfId="6501" priority="123000">
      <formula>AND($E30="N", $D31 = 3)</formula>
    </cfRule>
    <cfRule type="expression" dxfId="6500" priority="123001">
      <formula>AND($E30="N", $D31 = 4)</formula>
    </cfRule>
    <cfRule type="expression" dxfId="6499" priority="123002">
      <formula>AND($E30="N", $D31 = 5)</formula>
    </cfRule>
    <cfRule type="expression" dxfId="6498" priority="123003">
      <formula>AND($E30="N", $D31 = 6)</formula>
    </cfRule>
    <cfRule type="expression" dxfId="6497" priority="123004">
      <formula>AND($E30="N", $D31 = 7)</formula>
    </cfRule>
    <cfRule type="expression" dxfId="6496" priority="123005">
      <formula>AND($E30="N", $D31 = 8)</formula>
    </cfRule>
    <cfRule type="expression" dxfId="6495" priority="123006">
      <formula>$E30="N"</formula>
    </cfRule>
  </conditionalFormatting>
  <conditionalFormatting sqref="J5">
    <cfRule type="expression" dxfId="6494" priority="6473">
      <formula>OR(WEEKDAY($I5)=1, WEEKDAY($I5)=7)</formula>
    </cfRule>
  </conditionalFormatting>
  <conditionalFormatting sqref="N5">
    <cfRule type="expression" dxfId="6493" priority="6472">
      <formula>OR(WEEKDAY($I5)=1, WEEKDAY($I5)=7)</formula>
    </cfRule>
  </conditionalFormatting>
  <conditionalFormatting sqref="O5">
    <cfRule type="expression" dxfId="6492" priority="6471">
      <formula>OR(WEEKDAY($J5)=1, WEEKDAY($J5)=7)</formula>
    </cfRule>
  </conditionalFormatting>
  <conditionalFormatting sqref="N5:O5">
    <cfRule type="expression" dxfId="6491" priority="6462">
      <formula>AND($E5="N", $D5 = 1)</formula>
    </cfRule>
    <cfRule type="expression" dxfId="6490" priority="6463">
      <formula>AND($E5="N", $D5 = 2)</formula>
    </cfRule>
    <cfRule type="expression" dxfId="6489" priority="6464">
      <formula>AND($E5="N", $D5 = 3)</formula>
    </cfRule>
    <cfRule type="expression" dxfId="6488" priority="6465">
      <formula>AND($E5="N", $D5 = 4)</formula>
    </cfRule>
    <cfRule type="expression" dxfId="6487" priority="6466">
      <formula>AND($E5="N", $D5 = 5)</formula>
    </cfRule>
    <cfRule type="expression" dxfId="6486" priority="6467">
      <formula>AND($E5="N", $D5 = 6)</formula>
    </cfRule>
    <cfRule type="expression" dxfId="6485" priority="6468">
      <formula>AND($E5="N", $D5 = 7)</formula>
    </cfRule>
    <cfRule type="expression" dxfId="6484" priority="6469">
      <formula>AND($E5="N", $D5 = 8)</formula>
    </cfRule>
    <cfRule type="expression" dxfId="6483" priority="6470">
      <formula>$E5="N"</formula>
    </cfRule>
  </conditionalFormatting>
  <conditionalFormatting sqref="O5">
    <cfRule type="expression" dxfId="6482" priority="6461">
      <formula>OR(WEEKDAY($I5)=1, WEEKDAY($I5)=7)</formula>
    </cfRule>
  </conditionalFormatting>
  <conditionalFormatting sqref="O5">
    <cfRule type="expression" dxfId="6481" priority="6460">
      <formula>OR(WEEKDAY($I5)=1, WEEKDAY($I5)=7)</formula>
    </cfRule>
  </conditionalFormatting>
  <conditionalFormatting sqref="H32">
    <cfRule type="expression" dxfId="6480" priority="6450">
      <formula>AND($E31="N", $D32 = 1)</formula>
    </cfRule>
    <cfRule type="expression" dxfId="6479" priority="6451">
      <formula>AND($E31="N", $D32 = 2)</formula>
    </cfRule>
    <cfRule type="expression" dxfId="6478" priority="6452">
      <formula>AND($E31="N", $D32 = 3)</formula>
    </cfRule>
    <cfRule type="expression" dxfId="6477" priority="6453">
      <formula>AND($E31="N", $D32 = 4)</formula>
    </cfRule>
    <cfRule type="expression" dxfId="6476" priority="6454">
      <formula>AND($E31="N", $D32 = 5)</formula>
    </cfRule>
    <cfRule type="expression" dxfId="6475" priority="6455">
      <formula>AND($E31="N", $D32 = 6)</formula>
    </cfRule>
    <cfRule type="expression" dxfId="6474" priority="6456">
      <formula>AND($E31="N", $D32 = 7)</formula>
    </cfRule>
    <cfRule type="expression" dxfId="6473" priority="6457">
      <formula>AND($E31="N", $D32 = 8)</formula>
    </cfRule>
    <cfRule type="expression" dxfId="6472" priority="6458">
      <formula>$E31="N"</formula>
    </cfRule>
  </conditionalFormatting>
  <conditionalFormatting sqref="H33:H34">
    <cfRule type="expression" dxfId="6471" priority="6441">
      <formula>AND($E32="N", $D33 = 1)</formula>
    </cfRule>
    <cfRule type="expression" dxfId="6470" priority="6442">
      <formula>AND($E32="N", $D33 = 2)</formula>
    </cfRule>
    <cfRule type="expression" dxfId="6469" priority="6443">
      <formula>AND($E32="N", $D33 = 3)</formula>
    </cfRule>
    <cfRule type="expression" dxfId="6468" priority="6444">
      <formula>AND($E32="N", $D33 = 4)</formula>
    </cfRule>
    <cfRule type="expression" dxfId="6467" priority="6445">
      <formula>AND($E32="N", $D33 = 5)</formula>
    </cfRule>
    <cfRule type="expression" dxfId="6466" priority="6446">
      <formula>AND($E32="N", $D33 = 6)</formula>
    </cfRule>
    <cfRule type="expression" dxfId="6465" priority="6447">
      <formula>AND($E32="N", $D33 = 7)</formula>
    </cfRule>
    <cfRule type="expression" dxfId="6464" priority="6448">
      <formula>AND($E32="N", $D33 = 8)</formula>
    </cfRule>
    <cfRule type="expression" dxfId="6463" priority="6449">
      <formula>$E32="N"</formula>
    </cfRule>
  </conditionalFormatting>
  <conditionalFormatting sqref="U286:U289 U291:U292">
    <cfRule type="expression" dxfId="6462" priority="6437">
      <formula>$U286="완료"</formula>
    </cfRule>
    <cfRule type="expression" dxfId="6461" priority="6438">
      <formula>$U286="지연"</formula>
    </cfRule>
  </conditionalFormatting>
  <conditionalFormatting sqref="A281:B281 P281 F283:F284 T281:V281 K281 F285:G285 I284:J285 T284:U284">
    <cfRule type="expression" dxfId="6460" priority="6428">
      <formula>AND($E281="N", $D281 = 1)</formula>
    </cfRule>
    <cfRule type="expression" dxfId="6459" priority="6429">
      <formula>AND($E281="N", $D281 = 2)</formula>
    </cfRule>
    <cfRule type="expression" dxfId="6458" priority="6430">
      <formula>AND($E281="N", $D281 = 3)</formula>
    </cfRule>
    <cfRule type="expression" dxfId="6457" priority="6431">
      <formula>AND($E281="N", $D281 = 4)</formula>
    </cfRule>
    <cfRule type="expression" dxfId="6456" priority="6432">
      <formula>AND($E281="N", $D281 = 5)</formula>
    </cfRule>
    <cfRule type="expression" dxfId="6455" priority="6433">
      <formula>AND($E281="N", $D281 = 6)</formula>
    </cfRule>
    <cfRule type="expression" dxfId="6454" priority="6434">
      <formula>AND($E281="N", $D281 = 7)</formula>
    </cfRule>
    <cfRule type="expression" dxfId="6453" priority="6435">
      <formula>AND($E281="N", $D281 = 8)</formula>
    </cfRule>
    <cfRule type="expression" dxfId="6452" priority="6436">
      <formula>$E281="N"</formula>
    </cfRule>
  </conditionalFormatting>
  <conditionalFormatting sqref="V280">
    <cfRule type="expression" dxfId="6451" priority="6419">
      <formula>AND($E280="N", $D280 = 1)</formula>
    </cfRule>
    <cfRule type="expression" dxfId="6450" priority="6420">
      <formula>AND($E280="N", $D280 = 2)</formula>
    </cfRule>
    <cfRule type="expression" dxfId="6449" priority="6421">
      <formula>AND($E280="N", $D280 = 3)</formula>
    </cfRule>
    <cfRule type="expression" dxfId="6448" priority="6422">
      <formula>AND($E280="N", $D280 = 4)</formula>
    </cfRule>
    <cfRule type="expression" dxfId="6447" priority="6423">
      <formula>AND($E280="N", $D280 = 5)</formula>
    </cfRule>
    <cfRule type="expression" dxfId="6446" priority="6424">
      <formula>AND($E280="N", $D280 = 6)</formula>
    </cfRule>
    <cfRule type="expression" dxfId="6445" priority="6425">
      <formula>AND($E280="N", $D280 = 7)</formula>
    </cfRule>
    <cfRule type="expression" dxfId="6444" priority="6426">
      <formula>AND($E280="N", $D280 = 8)</formula>
    </cfRule>
    <cfRule type="expression" dxfId="6443" priority="6427">
      <formula>$E280="N"</formula>
    </cfRule>
  </conditionalFormatting>
  <conditionalFormatting sqref="V284">
    <cfRule type="expression" dxfId="6442" priority="6410">
      <formula>AND($E284="N", $D284 = 1)</formula>
    </cfRule>
    <cfRule type="expression" dxfId="6441" priority="6411">
      <formula>AND($E284="N", $D284 = 2)</formula>
    </cfRule>
    <cfRule type="expression" dxfId="6440" priority="6412">
      <formula>AND($E284="N", $D284 = 3)</formula>
    </cfRule>
    <cfRule type="expression" dxfId="6439" priority="6413">
      <formula>AND($E284="N", $D284 = 4)</formula>
    </cfRule>
    <cfRule type="expression" dxfId="6438" priority="6414">
      <formula>AND($E284="N", $D284 = 5)</formula>
    </cfRule>
    <cfRule type="expression" dxfId="6437" priority="6415">
      <formula>AND($E284="N", $D284 = 6)</formula>
    </cfRule>
    <cfRule type="expression" dxfId="6436" priority="6416">
      <formula>AND($E284="N", $D284 = 7)</formula>
    </cfRule>
    <cfRule type="expression" dxfId="6435" priority="6417">
      <formula>AND($E284="N", $D284 = 8)</formula>
    </cfRule>
    <cfRule type="expression" dxfId="6434" priority="6418">
      <formula>$E284="N"</formula>
    </cfRule>
  </conditionalFormatting>
  <conditionalFormatting sqref="A287:B289 K286 D287:E289 A291:G292 K291:K292 G287:K289">
    <cfRule type="expression" dxfId="6433" priority="6390">
      <formula>AND($E286="N", $D286 = 1)</formula>
    </cfRule>
    <cfRule type="expression" dxfId="6432" priority="6391">
      <formula>AND($E286="N", $D286 = 2)</formula>
    </cfRule>
    <cfRule type="expression" dxfId="6431" priority="6392">
      <formula>AND($E286="N", $D286 = 3)</formula>
    </cfRule>
    <cfRule type="expression" dxfId="6430" priority="6393">
      <formula>AND($E286="N", $D286 = 4)</formula>
    </cfRule>
    <cfRule type="expression" dxfId="6429" priority="6394">
      <formula>AND($E286="N", $D286 = 5)</formula>
    </cfRule>
    <cfRule type="expression" dxfId="6428" priority="6395">
      <formula>AND($E286="N", $D286 = 6)</formula>
    </cfRule>
    <cfRule type="expression" dxfId="6427" priority="6396">
      <formula>AND($E286="N", $D286 = 7)</formula>
    </cfRule>
    <cfRule type="expression" dxfId="6426" priority="6397">
      <formula>AND($E286="N", $D286 = 8)</formula>
    </cfRule>
    <cfRule type="expression" dxfId="6425" priority="6398">
      <formula>$E286="N"</formula>
    </cfRule>
  </conditionalFormatting>
  <conditionalFormatting sqref="I280:L280">
    <cfRule type="expression" dxfId="6424" priority="6389">
      <formula>OR(WEEKDAY($I280)=1, WEEKDAY($I280)=7)</formula>
    </cfRule>
  </conditionalFormatting>
  <conditionalFormatting sqref="I280:L280">
    <cfRule type="expression" dxfId="6423" priority="6388">
      <formula>OR(WEEKDAY($J280)=1, WEEKDAY($J280)=7)</formula>
    </cfRule>
  </conditionalFormatting>
  <conditionalFormatting sqref="B280 F280:L280 N280:P280 T280:V280">
    <cfRule type="expression" dxfId="6422" priority="6379">
      <formula>AND($E280="N", $D280 = 1)</formula>
    </cfRule>
    <cfRule type="expression" dxfId="6421" priority="6380">
      <formula>AND($E280="N", $D280 = 2)</formula>
    </cfRule>
    <cfRule type="expression" dxfId="6420" priority="6381">
      <formula>AND($E280="N", $D280 = 3)</formula>
    </cfRule>
    <cfRule type="expression" dxfId="6419" priority="6382">
      <formula>AND($E280="N", $D280 = 4)</formula>
    </cfRule>
    <cfRule type="expression" dxfId="6418" priority="6383">
      <formula>AND($E280="N", $D280 = 5)</formula>
    </cfRule>
    <cfRule type="expression" dxfId="6417" priority="6384">
      <formula>AND($E280="N", $D280 = 6)</formula>
    </cfRule>
    <cfRule type="expression" dxfId="6416" priority="6385">
      <formula>AND($E280="N", $D280 = 7)</formula>
    </cfRule>
    <cfRule type="expression" dxfId="6415" priority="6386">
      <formula>AND($E280="N", $D280 = 8)</formula>
    </cfRule>
    <cfRule type="expression" dxfId="6414" priority="6387">
      <formula>$E280="N"</formula>
    </cfRule>
  </conditionalFormatting>
  <conditionalFormatting sqref="C280:E280">
    <cfRule type="expression" dxfId="6413" priority="6370">
      <formula>AND($E280="N", $D280 = 1)</formula>
    </cfRule>
    <cfRule type="expression" dxfId="6412" priority="6371">
      <formula>AND($E280="N", $D280 = 2)</formula>
    </cfRule>
    <cfRule type="expression" dxfId="6411" priority="6372">
      <formula>AND($E280="N", $D280 = 3)</formula>
    </cfRule>
    <cfRule type="expression" dxfId="6410" priority="6373">
      <formula>AND($E280="N", $D280 = 4)</formula>
    </cfRule>
    <cfRule type="expression" dxfId="6409" priority="6374">
      <formula>AND($E280="N", $D280 = 5)</formula>
    </cfRule>
    <cfRule type="expression" dxfId="6408" priority="6375">
      <formula>AND($E280="N", $D280 = 6)</formula>
    </cfRule>
    <cfRule type="expression" dxfId="6407" priority="6376">
      <formula>AND($E280="N", $D280 = 7)</formula>
    </cfRule>
    <cfRule type="expression" dxfId="6406" priority="6377">
      <formula>AND($E280="N", $D280 = 8)</formula>
    </cfRule>
    <cfRule type="expression" dxfId="6405" priority="6378">
      <formula>$E280="N"</formula>
    </cfRule>
  </conditionalFormatting>
  <conditionalFormatting sqref="N280:P280">
    <cfRule type="expression" dxfId="6404" priority="6361">
      <formula>AND($E280="N", $D280 = 1)</formula>
    </cfRule>
    <cfRule type="expression" dxfId="6403" priority="6362">
      <formula>AND($E280="N", $D280 = 2)</formula>
    </cfRule>
    <cfRule type="expression" dxfId="6402" priority="6363">
      <formula>AND($E280="N", $D280 = 3)</formula>
    </cfRule>
    <cfRule type="expression" dxfId="6401" priority="6364">
      <formula>AND($E280="N", $D280 = 4)</formula>
    </cfRule>
    <cfRule type="expression" dxfId="6400" priority="6365">
      <formula>AND($E280="N", $D280 = 5)</formula>
    </cfRule>
    <cfRule type="expression" dxfId="6399" priority="6366">
      <formula>AND($E280="N", $D280 = 6)</formula>
    </cfRule>
    <cfRule type="expression" dxfId="6398" priority="6367">
      <formula>AND($E280="N", $D280 = 7)</formula>
    </cfRule>
    <cfRule type="expression" dxfId="6397" priority="6368">
      <formula>AND($E280="N", $D280 = 8)</formula>
    </cfRule>
    <cfRule type="expression" dxfId="6396" priority="6369">
      <formula>$E280="N"</formula>
    </cfRule>
  </conditionalFormatting>
  <conditionalFormatting sqref="N280:P280">
    <cfRule type="expression" dxfId="6395" priority="6352">
      <formula>AND($E280="N", $D280 = 1)</formula>
    </cfRule>
    <cfRule type="expression" dxfId="6394" priority="6353">
      <formula>AND($E280="N", $D280 = 2)</formula>
    </cfRule>
    <cfRule type="expression" dxfId="6393" priority="6354">
      <formula>AND($E280="N", $D280 = 3)</formula>
    </cfRule>
    <cfRule type="expression" dxfId="6392" priority="6355">
      <formula>AND($E280="N", $D280 = 4)</formula>
    </cfRule>
    <cfRule type="expression" dxfId="6391" priority="6356">
      <formula>AND($E280="N", $D280 = 5)</formula>
    </cfRule>
    <cfRule type="expression" dxfId="6390" priority="6357">
      <formula>AND($E280="N", $D280 = 6)</formula>
    </cfRule>
    <cfRule type="expression" dxfId="6389" priority="6358">
      <formula>AND($E280="N", $D280 = 7)</formula>
    </cfRule>
    <cfRule type="expression" dxfId="6388" priority="6359">
      <formula>AND($E280="N", $D280 = 8)</formula>
    </cfRule>
    <cfRule type="expression" dxfId="6387" priority="6360">
      <formula>$E280="N"</formula>
    </cfRule>
  </conditionalFormatting>
  <conditionalFormatting sqref="N280:P280">
    <cfRule type="expression" dxfId="6386" priority="6343">
      <formula>AND($E280="N", $D280 = 1)</formula>
    </cfRule>
    <cfRule type="expression" dxfId="6385" priority="6344">
      <formula>AND($E280="N", $D280 = 2)</formula>
    </cfRule>
    <cfRule type="expression" dxfId="6384" priority="6345">
      <formula>AND($E280="N", $D280 = 3)</formula>
    </cfRule>
    <cfRule type="expression" dxfId="6383" priority="6346">
      <formula>AND($E280="N", $D280 = 4)</formula>
    </cfRule>
    <cfRule type="expression" dxfId="6382" priority="6347">
      <formula>AND($E280="N", $D280 = 5)</formula>
    </cfRule>
    <cfRule type="expression" dxfId="6381" priority="6348">
      <formula>AND($E280="N", $D280 = 6)</formula>
    </cfRule>
    <cfRule type="expression" dxfId="6380" priority="6349">
      <formula>AND($E280="N", $D280 = 7)</formula>
    </cfRule>
    <cfRule type="expression" dxfId="6379" priority="6350">
      <formula>AND($E280="N", $D280 = 8)</formula>
    </cfRule>
    <cfRule type="expression" dxfId="6378" priority="6351">
      <formula>$E280="N"</formula>
    </cfRule>
  </conditionalFormatting>
  <conditionalFormatting sqref="N280:P280">
    <cfRule type="expression" dxfId="6377" priority="6334">
      <formula>AND($E280="N", $D280 = 1)</formula>
    </cfRule>
    <cfRule type="expression" dxfId="6376" priority="6335">
      <formula>AND($E280="N", $D280 = 2)</formula>
    </cfRule>
    <cfRule type="expression" dxfId="6375" priority="6336">
      <formula>AND($E280="N", $D280 = 3)</formula>
    </cfRule>
    <cfRule type="expression" dxfId="6374" priority="6337">
      <formula>AND($E280="N", $D280 = 4)</formula>
    </cfRule>
    <cfRule type="expression" dxfId="6373" priority="6338">
      <formula>AND($E280="N", $D280 = 5)</formula>
    </cfRule>
    <cfRule type="expression" dxfId="6372" priority="6339">
      <formula>AND($E280="N", $D280 = 6)</formula>
    </cfRule>
    <cfRule type="expression" dxfId="6371" priority="6340">
      <formula>AND($E280="N", $D280 = 7)</formula>
    </cfRule>
    <cfRule type="expression" dxfId="6370" priority="6341">
      <formula>AND($E280="N", $D280 = 8)</formula>
    </cfRule>
    <cfRule type="expression" dxfId="6369" priority="6342">
      <formula>$E280="N"</formula>
    </cfRule>
  </conditionalFormatting>
  <conditionalFormatting sqref="A280">
    <cfRule type="expression" dxfId="6368" priority="6325">
      <formula>AND($E280="N", $D280 = 1)</formula>
    </cfRule>
    <cfRule type="expression" dxfId="6367" priority="6326">
      <formula>AND($E280="N", $D280 = 2)</formula>
    </cfRule>
    <cfRule type="expression" dxfId="6366" priority="6327">
      <formula>AND($E280="N", $D280 = 3)</formula>
    </cfRule>
    <cfRule type="expression" dxfId="6365" priority="6328">
      <formula>AND($E280="N", $D280 = 4)</formula>
    </cfRule>
    <cfRule type="expression" dxfId="6364" priority="6329">
      <formula>AND($E280="N", $D280 = 5)</formula>
    </cfRule>
    <cfRule type="expression" dxfId="6363" priority="6330">
      <formula>AND($E280="N", $D280 = 6)</formula>
    </cfRule>
    <cfRule type="expression" dxfId="6362" priority="6331">
      <formula>AND($E280="N", $D280 = 7)</formula>
    </cfRule>
    <cfRule type="expression" dxfId="6361" priority="6332">
      <formula>AND($E280="N", $D280 = 8)</formula>
    </cfRule>
    <cfRule type="expression" dxfId="6360" priority="6333">
      <formula>$E280="N"</formula>
    </cfRule>
  </conditionalFormatting>
  <conditionalFormatting sqref="U281:U282">
    <cfRule type="expression" dxfId="6323" priority="6287">
      <formula>$U281="완료"</formula>
    </cfRule>
    <cfRule type="expression" dxfId="6322" priority="6288">
      <formula>$U281="지연"</formula>
    </cfRule>
  </conditionalFormatting>
  <conditionalFormatting sqref="A284:B284 P284">
    <cfRule type="expression" dxfId="6321" priority="6278">
      <formula>AND($E284="N", $D284 = 1)</formula>
    </cfRule>
    <cfRule type="expression" dxfId="6320" priority="6279">
      <formula>AND($E284="N", $D284 = 2)</formula>
    </cfRule>
    <cfRule type="expression" dxfId="6319" priority="6280">
      <formula>AND($E284="N", $D284 = 3)</formula>
    </cfRule>
    <cfRule type="expression" dxfId="6318" priority="6281">
      <formula>AND($E284="N", $D284 = 4)</formula>
    </cfRule>
    <cfRule type="expression" dxfId="6317" priority="6282">
      <formula>AND($E284="N", $D284 = 5)</formula>
    </cfRule>
    <cfRule type="expression" dxfId="6316" priority="6283">
      <formula>AND($E284="N", $D284 = 6)</formula>
    </cfRule>
    <cfRule type="expression" dxfId="6315" priority="6284">
      <formula>AND($E284="N", $D284 = 7)</formula>
    </cfRule>
    <cfRule type="expression" dxfId="6314" priority="6285">
      <formula>AND($E284="N", $D284 = 8)</formula>
    </cfRule>
    <cfRule type="expression" dxfId="6313" priority="6286">
      <formula>$E284="N"</formula>
    </cfRule>
  </conditionalFormatting>
  <conditionalFormatting sqref="G284">
    <cfRule type="expression" dxfId="6312" priority="6260">
      <formula>AND($E284="N", $D284 = 1)</formula>
    </cfRule>
    <cfRule type="expression" dxfId="6311" priority="6261">
      <formula>AND($E284="N", $D284 = 2)</formula>
    </cfRule>
    <cfRule type="expression" dxfId="6310" priority="6262">
      <formula>AND($E284="N", $D284 = 3)</formula>
    </cfRule>
    <cfRule type="expression" dxfId="6309" priority="6263">
      <formula>AND($E284="N", $D284 = 4)</formula>
    </cfRule>
    <cfRule type="expression" dxfId="6308" priority="6264">
      <formula>AND($E284="N", $D284 = 5)</formula>
    </cfRule>
    <cfRule type="expression" dxfId="6307" priority="6265">
      <formula>AND($E284="N", $D284 = 6)</formula>
    </cfRule>
    <cfRule type="expression" dxfId="6306" priority="6266">
      <formula>AND($E284="N", $D284 = 7)</formula>
    </cfRule>
    <cfRule type="expression" dxfId="6305" priority="6267">
      <formula>AND($E284="N", $D284 = 8)</formula>
    </cfRule>
    <cfRule type="expression" dxfId="6304" priority="6268">
      <formula>$E284="N"</formula>
    </cfRule>
  </conditionalFormatting>
  <conditionalFormatting sqref="E281">
    <cfRule type="expression" dxfId="6303" priority="6251">
      <formula>AND($E281="N", $D281 = 1)</formula>
    </cfRule>
    <cfRule type="expression" dxfId="6302" priority="6252">
      <formula>AND($E281="N", $D281 = 2)</formula>
    </cfRule>
    <cfRule type="expression" dxfId="6301" priority="6253">
      <formula>AND($E281="N", $D281 = 3)</formula>
    </cfRule>
    <cfRule type="expression" dxfId="6300" priority="6254">
      <formula>AND($E281="N", $D281 = 4)</formula>
    </cfRule>
    <cfRule type="expression" dxfId="6299" priority="6255">
      <formula>AND($E281="N", $D281 = 5)</formula>
    </cfRule>
    <cfRule type="expression" dxfId="6298" priority="6256">
      <formula>AND($E281="N", $D281 = 6)</formula>
    </cfRule>
    <cfRule type="expression" dxfId="6297" priority="6257">
      <formula>AND($E281="N", $D281 = 7)</formula>
    </cfRule>
    <cfRule type="expression" dxfId="6296" priority="6258">
      <formula>AND($E281="N", $D281 = 8)</formula>
    </cfRule>
    <cfRule type="expression" dxfId="6295" priority="6259">
      <formula>$E281="N"</formula>
    </cfRule>
  </conditionalFormatting>
  <conditionalFormatting sqref="C281:D281">
    <cfRule type="expression" dxfId="6263" priority="6211">
      <formula>AND($E281="N", $D281 = 1)</formula>
    </cfRule>
    <cfRule type="expression" dxfId="6262" priority="6212">
      <formula>AND($E281="N", $D281 = 2)</formula>
    </cfRule>
    <cfRule type="expression" dxfId="6261" priority="6213">
      <formula>AND($E281="N", $D281 = 3)</formula>
    </cfRule>
    <cfRule type="expression" dxfId="6260" priority="6214">
      <formula>AND($E281="N", $D281 = 4)</formula>
    </cfRule>
    <cfRule type="expression" dxfId="6259" priority="6215">
      <formula>AND($E281="N", $D281 = 5)</formula>
    </cfRule>
    <cfRule type="expression" dxfId="6258" priority="6216">
      <formula>AND($E281="N", $D281 = 6)</formula>
    </cfRule>
    <cfRule type="expression" dxfId="6257" priority="6217">
      <formula>AND($E281="N", $D281 = 7)</formula>
    </cfRule>
    <cfRule type="expression" dxfId="6256" priority="6218">
      <formula>AND($E281="N", $D281 = 8)</formula>
    </cfRule>
    <cfRule type="expression" dxfId="6255" priority="6219">
      <formula>$E281="N"</formula>
    </cfRule>
  </conditionalFormatting>
  <conditionalFormatting sqref="F281:H281">
    <cfRule type="expression" dxfId="6254" priority="6202">
      <formula>AND($E281="N", $D281 = 1)</formula>
    </cfRule>
    <cfRule type="expression" dxfId="6253" priority="6203">
      <formula>AND($E281="N", $D281 = 2)</formula>
    </cfRule>
    <cfRule type="expression" dxfId="6252" priority="6204">
      <formula>AND($E281="N", $D281 = 3)</formula>
    </cfRule>
    <cfRule type="expression" dxfId="6251" priority="6205">
      <formula>AND($E281="N", $D281 = 4)</formula>
    </cfRule>
    <cfRule type="expression" dxfId="6250" priority="6206">
      <formula>AND($E281="N", $D281 = 5)</formula>
    </cfRule>
    <cfRule type="expression" dxfId="6249" priority="6207">
      <formula>AND($E281="N", $D281 = 6)</formula>
    </cfRule>
    <cfRule type="expression" dxfId="6248" priority="6208">
      <formula>AND($E281="N", $D281 = 7)</formula>
    </cfRule>
    <cfRule type="expression" dxfId="6247" priority="6209">
      <formula>AND($E281="N", $D281 = 8)</formula>
    </cfRule>
    <cfRule type="expression" dxfId="6246" priority="6210">
      <formula>$E281="N"</formula>
    </cfRule>
  </conditionalFormatting>
  <conditionalFormatting sqref="I280">
    <cfRule type="expression" dxfId="6245" priority="6201">
      <formula>OR(WEEKDAY($I280)=1, WEEKDAY($I280)=7)</formula>
    </cfRule>
  </conditionalFormatting>
  <conditionalFormatting sqref="I280">
    <cfRule type="expression" dxfId="6244" priority="6192">
      <formula>AND($E280="N", $D280 = 1)</formula>
    </cfRule>
    <cfRule type="expression" dxfId="6243" priority="6193">
      <formula>AND($E280="N", $D280 = 2)</formula>
    </cfRule>
    <cfRule type="expression" dxfId="6242" priority="6194">
      <formula>AND($E280="N", $D280 = 3)</formula>
    </cfRule>
    <cfRule type="expression" dxfId="6241" priority="6195">
      <formula>AND($E280="N", $D280 = 4)</formula>
    </cfRule>
    <cfRule type="expression" dxfId="6240" priority="6196">
      <formula>AND($E280="N", $D280 = 5)</formula>
    </cfRule>
    <cfRule type="expression" dxfId="6239" priority="6197">
      <formula>AND($E280="N", $D280 = 6)</formula>
    </cfRule>
    <cfRule type="expression" dxfId="6238" priority="6198">
      <formula>AND($E280="N", $D280 = 7)</formula>
    </cfRule>
    <cfRule type="expression" dxfId="6237" priority="6199">
      <formula>AND($E280="N", $D280 = 8)</formula>
    </cfRule>
    <cfRule type="expression" dxfId="6236" priority="6200">
      <formula>$E280="N"</formula>
    </cfRule>
  </conditionalFormatting>
  <conditionalFormatting sqref="J280">
    <cfRule type="expression" dxfId="6235" priority="6191">
      <formula>OR(WEEKDAY($I280)=1, WEEKDAY($I280)=7)</formula>
    </cfRule>
  </conditionalFormatting>
  <conditionalFormatting sqref="J280">
    <cfRule type="expression" dxfId="6234" priority="6182">
      <formula>AND($E280="N", $D280 = 1)</formula>
    </cfRule>
    <cfRule type="expression" dxfId="6233" priority="6183">
      <formula>AND($E280="N", $D280 = 2)</formula>
    </cfRule>
    <cfRule type="expression" dxfId="6232" priority="6184">
      <formula>AND($E280="N", $D280 = 3)</formula>
    </cfRule>
    <cfRule type="expression" dxfId="6231" priority="6185">
      <formula>AND($E280="N", $D280 = 4)</formula>
    </cfRule>
    <cfRule type="expression" dxfId="6230" priority="6186">
      <formula>AND($E280="N", $D280 = 5)</formula>
    </cfRule>
    <cfRule type="expression" dxfId="6229" priority="6187">
      <formula>AND($E280="N", $D280 = 6)</formula>
    </cfRule>
    <cfRule type="expression" dxfId="6228" priority="6188">
      <formula>AND($E280="N", $D280 = 7)</formula>
    </cfRule>
    <cfRule type="expression" dxfId="6227" priority="6189">
      <formula>AND($E280="N", $D280 = 8)</formula>
    </cfRule>
    <cfRule type="expression" dxfId="6226" priority="6190">
      <formula>$E280="N"</formula>
    </cfRule>
  </conditionalFormatting>
  <conditionalFormatting sqref="N280">
    <cfRule type="expression" dxfId="6215" priority="6171">
      <formula>OR(WEEKDAY($I280)=1, WEEKDAY($I280)=7)</formula>
    </cfRule>
  </conditionalFormatting>
  <conditionalFormatting sqref="N280">
    <cfRule type="expression" dxfId="6214" priority="6162">
      <formula>AND($E280="N", $D280 = 1)</formula>
    </cfRule>
    <cfRule type="expression" dxfId="6213" priority="6163">
      <formula>AND($E280="N", $D280 = 2)</formula>
    </cfRule>
    <cfRule type="expression" dxfId="6212" priority="6164">
      <formula>AND($E280="N", $D280 = 3)</formula>
    </cfRule>
    <cfRule type="expression" dxfId="6211" priority="6165">
      <formula>AND($E280="N", $D280 = 4)</formula>
    </cfRule>
    <cfRule type="expression" dxfId="6210" priority="6166">
      <formula>AND($E280="N", $D280 = 5)</formula>
    </cfRule>
    <cfRule type="expression" dxfId="6209" priority="6167">
      <formula>AND($E280="N", $D280 = 6)</formula>
    </cfRule>
    <cfRule type="expression" dxfId="6208" priority="6168">
      <formula>AND($E280="N", $D280 = 7)</formula>
    </cfRule>
    <cfRule type="expression" dxfId="6207" priority="6169">
      <formula>AND($E280="N", $D280 = 8)</formula>
    </cfRule>
    <cfRule type="expression" dxfId="6206" priority="6170">
      <formula>$E280="N"</formula>
    </cfRule>
  </conditionalFormatting>
  <conditionalFormatting sqref="O280">
    <cfRule type="expression" dxfId="6205" priority="6161">
      <formula>OR(WEEKDAY($I280)=1, WEEKDAY($I280)=7)</formula>
    </cfRule>
  </conditionalFormatting>
  <conditionalFormatting sqref="O280">
    <cfRule type="expression" dxfId="6204" priority="6152">
      <formula>AND($E280="N", $D280 = 1)</formula>
    </cfRule>
    <cfRule type="expression" dxfId="6203" priority="6153">
      <formula>AND($E280="N", $D280 = 2)</formula>
    </cfRule>
    <cfRule type="expression" dxfId="6202" priority="6154">
      <formula>AND($E280="N", $D280 = 3)</formula>
    </cfRule>
    <cfRule type="expression" dxfId="6201" priority="6155">
      <formula>AND($E280="N", $D280 = 4)</formula>
    </cfRule>
    <cfRule type="expression" dxfId="6200" priority="6156">
      <formula>AND($E280="N", $D280 = 5)</formula>
    </cfRule>
    <cfRule type="expression" dxfId="6199" priority="6157">
      <formula>AND($E280="N", $D280 = 6)</formula>
    </cfRule>
    <cfRule type="expression" dxfId="6198" priority="6158">
      <formula>AND($E280="N", $D280 = 7)</formula>
    </cfRule>
    <cfRule type="expression" dxfId="6197" priority="6159">
      <formula>AND($E280="N", $D280 = 8)</formula>
    </cfRule>
    <cfRule type="expression" dxfId="6196" priority="6160">
      <formula>$E280="N"</formula>
    </cfRule>
  </conditionalFormatting>
  <conditionalFormatting sqref="U280">
    <cfRule type="expression" dxfId="6184" priority="6139">
      <formula>$U280="완료"</formula>
    </cfRule>
    <cfRule type="expression" dxfId="6183" priority="6140">
      <formula>$U280="지연"</formula>
    </cfRule>
  </conditionalFormatting>
  <conditionalFormatting sqref="U280">
    <cfRule type="expression" dxfId="6182" priority="6130">
      <formula>AND($E280="N", $D280 = 1)</formula>
    </cfRule>
    <cfRule type="expression" dxfId="6181" priority="6131">
      <formula>AND($E280="N", $D280 = 2)</formula>
    </cfRule>
    <cfRule type="expression" dxfId="6180" priority="6132">
      <formula>AND($E280="N", $D280 = 3)</formula>
    </cfRule>
    <cfRule type="expression" dxfId="6179" priority="6133">
      <formula>AND($E280="N", $D280 = 4)</formula>
    </cfRule>
    <cfRule type="expression" dxfId="6178" priority="6134">
      <formula>AND($E280="N", $D280 = 5)</formula>
    </cfRule>
    <cfRule type="expression" dxfId="6177" priority="6135">
      <formula>AND($E280="N", $D280 = 6)</formula>
    </cfRule>
    <cfRule type="expression" dxfId="6176" priority="6136">
      <formula>AND($E280="N", $D280 = 7)</formula>
    </cfRule>
    <cfRule type="expression" dxfId="6175" priority="6137">
      <formula>AND($E280="N", $D280 = 8)</formula>
    </cfRule>
    <cfRule type="expression" dxfId="6174" priority="6138">
      <formula>$E280="N"</formula>
    </cfRule>
  </conditionalFormatting>
  <conditionalFormatting sqref="K280">
    <cfRule type="expression" dxfId="6173" priority="6092">
      <formula>AND($E280="N", $D280 = 1)</formula>
    </cfRule>
    <cfRule type="expression" dxfId="6172" priority="6093">
      <formula>AND($E280="N", $D280 = 2)</formula>
    </cfRule>
    <cfRule type="expression" dxfId="6171" priority="6094">
      <formula>AND($E280="N", $D280 = 3)</formula>
    </cfRule>
    <cfRule type="expression" dxfId="6170" priority="6095">
      <formula>AND($E280="N", $D280 = 4)</formula>
    </cfRule>
    <cfRule type="expression" dxfId="6169" priority="6096">
      <formula>AND($E280="N", $D280 = 5)</formula>
    </cfRule>
    <cfRule type="expression" dxfId="6168" priority="6097">
      <formula>AND($E280="N", $D280 = 6)</formula>
    </cfRule>
    <cfRule type="expression" dxfId="6167" priority="6098">
      <formula>AND($E280="N", $D280 = 7)</formula>
    </cfRule>
    <cfRule type="expression" dxfId="6166" priority="6099">
      <formula>AND($E280="N", $D280 = 8)</formula>
    </cfRule>
    <cfRule type="expression" dxfId="6165" priority="6100">
      <formula>$E280="N"</formula>
    </cfRule>
  </conditionalFormatting>
  <conditionalFormatting sqref="U286:U289 U291:U292 P291:P292 P286:P289">
    <cfRule type="expression" dxfId="6164" priority="6083">
      <formula>AND($E286="N", $D286 = 1)</formula>
    </cfRule>
    <cfRule type="expression" dxfId="6163" priority="6084">
      <formula>AND($E286="N", $D286 = 2)</formula>
    </cfRule>
    <cfRule type="expression" dxfId="6162" priority="6085">
      <formula>AND($E286="N", $D286 = 3)</formula>
    </cfRule>
    <cfRule type="expression" dxfId="6161" priority="6086">
      <formula>AND($E286="N", $D286 = 4)</formula>
    </cfRule>
    <cfRule type="expression" dxfId="6160" priority="6087">
      <formula>AND($E286="N", $D286 = 5)</formula>
    </cfRule>
    <cfRule type="expression" dxfId="6159" priority="6088">
      <formula>AND($E286="N", $D286 = 6)</formula>
    </cfRule>
    <cfRule type="expression" dxfId="6158" priority="6089">
      <formula>AND($E286="N", $D286 = 7)</formula>
    </cfRule>
    <cfRule type="expression" dxfId="6157" priority="6090">
      <formula>AND($E286="N", $D286 = 8)</formula>
    </cfRule>
    <cfRule type="expression" dxfId="6156" priority="6091">
      <formula>$E286="N"</formula>
    </cfRule>
  </conditionalFormatting>
  <conditionalFormatting sqref="A283:B283 G283:H283 H282:H289 K283 P283 T283:V283">
    <cfRule type="expression" dxfId="6092" priority="5913">
      <formula>AND($E281="N", $D282 = 1)</formula>
    </cfRule>
    <cfRule type="expression" dxfId="6091" priority="5914">
      <formula>AND($E281="N", $D282 = 2)</formula>
    </cfRule>
    <cfRule type="expression" dxfId="6090" priority="5915">
      <formula>AND($E281="N", $D282 = 3)</formula>
    </cfRule>
    <cfRule type="expression" dxfId="6089" priority="5916">
      <formula>AND($E281="N", $D282 = 4)</formula>
    </cfRule>
    <cfRule type="expression" dxfId="6088" priority="5917">
      <formula>AND($E281="N", $D282 = 5)</formula>
    </cfRule>
    <cfRule type="expression" dxfId="6087" priority="5918">
      <formula>AND($E281="N", $D282 = 6)</formula>
    </cfRule>
    <cfRule type="expression" dxfId="6086" priority="5919">
      <formula>AND($E281="N", $D282 = 7)</formula>
    </cfRule>
    <cfRule type="expression" dxfId="6085" priority="5920">
      <formula>AND($E281="N", $D282 = 8)</formula>
    </cfRule>
    <cfRule type="expression" dxfId="6084" priority="5921">
      <formula>$E281="N"</formula>
    </cfRule>
  </conditionalFormatting>
  <conditionalFormatting sqref="A282:B282 F282:H282 K282 P282 T282:V282">
    <cfRule type="expression" dxfId="6083" priority="5904">
      <formula>AND(#REF!="N", $D282 = 1)</formula>
    </cfRule>
    <cfRule type="expression" dxfId="6082" priority="5905">
      <formula>AND(#REF!="N", $D282 = 2)</formula>
    </cfRule>
    <cfRule type="expression" dxfId="6081" priority="5906">
      <formula>AND(#REF!="N", $D282 = 3)</formula>
    </cfRule>
    <cfRule type="expression" dxfId="6080" priority="5907">
      <formula>AND(#REF!="N", $D282 = 4)</formula>
    </cfRule>
    <cfRule type="expression" dxfId="6079" priority="5908">
      <formula>AND(#REF!="N", $D282 = 5)</formula>
    </cfRule>
    <cfRule type="expression" dxfId="6078" priority="5909">
      <formula>AND(#REF!="N", $D282 = 6)</formula>
    </cfRule>
    <cfRule type="expression" dxfId="6077" priority="5910">
      <formula>AND(#REF!="N", $D282 = 7)</formula>
    </cfRule>
    <cfRule type="expression" dxfId="6076" priority="5911">
      <formula>AND(#REF!="N", $D282 = 8)</formula>
    </cfRule>
    <cfRule type="expression" dxfId="6075" priority="5912">
      <formula>#REF!="N"</formula>
    </cfRule>
  </conditionalFormatting>
  <conditionalFormatting sqref="H284">
    <cfRule type="expression" dxfId="6074" priority="5886">
      <formula>AND($E283="N", $D284 = 1)</formula>
    </cfRule>
    <cfRule type="expression" dxfId="6073" priority="5887">
      <formula>AND($E283="N", $D284 = 2)</formula>
    </cfRule>
    <cfRule type="expression" dxfId="6072" priority="5888">
      <formula>AND($E283="N", $D284 = 3)</formula>
    </cfRule>
    <cfRule type="expression" dxfId="6071" priority="5889">
      <formula>AND($E283="N", $D284 = 4)</formula>
    </cfRule>
    <cfRule type="expression" dxfId="6070" priority="5890">
      <formula>AND($E283="N", $D284 = 5)</formula>
    </cfRule>
    <cfRule type="expression" dxfId="6069" priority="5891">
      <formula>AND($E283="N", $D284 = 6)</formula>
    </cfRule>
    <cfRule type="expression" dxfId="6068" priority="5892">
      <formula>AND($E283="N", $D284 = 7)</formula>
    </cfRule>
    <cfRule type="expression" dxfId="6067" priority="5893">
      <formula>AND($E283="N", $D284 = 8)</formula>
    </cfRule>
    <cfRule type="expression" dxfId="6066" priority="5894">
      <formula>$E283="N"</formula>
    </cfRule>
  </conditionalFormatting>
  <conditionalFormatting sqref="H285">
    <cfRule type="expression" dxfId="6065" priority="5877">
      <formula>AND($E284="N", $D285 = 1)</formula>
    </cfRule>
    <cfRule type="expression" dxfId="6064" priority="5878">
      <formula>AND($E284="N", $D285 = 2)</formula>
    </cfRule>
    <cfRule type="expression" dxfId="6063" priority="5879">
      <formula>AND($E284="N", $D285 = 3)</formula>
    </cfRule>
    <cfRule type="expression" dxfId="6062" priority="5880">
      <formula>AND($E284="N", $D285 = 4)</formula>
    </cfRule>
    <cfRule type="expression" dxfId="6061" priority="5881">
      <formula>AND($E284="N", $D285 = 5)</formula>
    </cfRule>
    <cfRule type="expression" dxfId="6060" priority="5882">
      <formula>AND($E284="N", $D285 = 6)</formula>
    </cfRule>
    <cfRule type="expression" dxfId="6059" priority="5883">
      <formula>AND($E284="N", $D285 = 7)</formula>
    </cfRule>
    <cfRule type="expression" dxfId="6058" priority="5884">
      <formula>AND($E284="N", $D285 = 8)</formula>
    </cfRule>
    <cfRule type="expression" dxfId="6057" priority="5885">
      <formula>$E284="N"</formula>
    </cfRule>
  </conditionalFormatting>
  <conditionalFormatting sqref="C69:C70">
    <cfRule type="expression" dxfId="6056" priority="123016">
      <formula>AND($E68="N", $D68 = 1)</formula>
    </cfRule>
    <cfRule type="expression" dxfId="6055" priority="123017">
      <formula>AND($E68="N", $D68 = 2)</formula>
    </cfRule>
    <cfRule type="expression" dxfId="6054" priority="123018">
      <formula>AND($E68="N", $D68 = 3)</formula>
    </cfRule>
    <cfRule type="expression" dxfId="6053" priority="123019">
      <formula>AND($E68="N", $D68 = 4)</formula>
    </cfRule>
    <cfRule type="expression" dxfId="6052" priority="123020">
      <formula>AND($E68="N", $D68 = 5)</formula>
    </cfRule>
    <cfRule type="expression" dxfId="6051" priority="123021">
      <formula>AND($E68="N", $D68 = 6)</formula>
    </cfRule>
    <cfRule type="expression" dxfId="6050" priority="123022">
      <formula>AND($E68="N", $D68 = 7)</formula>
    </cfRule>
    <cfRule type="expression" dxfId="6049" priority="123023">
      <formula>AND($E68="N", $D68 = 8)</formula>
    </cfRule>
    <cfRule type="expression" dxfId="6048" priority="123024">
      <formula>$E68="N"</formula>
    </cfRule>
  </conditionalFormatting>
  <conditionalFormatting sqref="C68">
    <cfRule type="expression" dxfId="6047" priority="5868">
      <formula>AND($E68="N", $D68 = 1)</formula>
    </cfRule>
    <cfRule type="expression" dxfId="6046" priority="5869">
      <formula>AND($E68="N", $D68 = 2)</formula>
    </cfRule>
    <cfRule type="expression" dxfId="6045" priority="5870">
      <formula>AND($E68="N", $D68 = 3)</formula>
    </cfRule>
    <cfRule type="expression" dxfId="6044" priority="5871">
      <formula>AND($E68="N", $D68 = 4)</formula>
    </cfRule>
    <cfRule type="expression" dxfId="6043" priority="5872">
      <formula>AND($E68="N", $D68 = 5)</formula>
    </cfRule>
    <cfRule type="expression" dxfId="6042" priority="5873">
      <formula>AND($E68="N", $D68 = 6)</formula>
    </cfRule>
    <cfRule type="expression" dxfId="6041" priority="5874">
      <formula>AND($E68="N", $D68 = 7)</formula>
    </cfRule>
    <cfRule type="expression" dxfId="6040" priority="5875">
      <formula>AND($E68="N", $D68 = 8)</formula>
    </cfRule>
    <cfRule type="expression" dxfId="6039" priority="5876">
      <formula>$E68="N"</formula>
    </cfRule>
  </conditionalFormatting>
  <conditionalFormatting sqref="C78:C79">
    <cfRule type="expression" dxfId="6038" priority="123034">
      <formula>AND($E76="N", $D76 = 1)</formula>
    </cfRule>
    <cfRule type="expression" dxfId="6037" priority="123035">
      <formula>AND($E76="N", $D76 = 2)</formula>
    </cfRule>
    <cfRule type="expression" dxfId="6036" priority="123036">
      <formula>AND($E76="N", $D76 = 3)</formula>
    </cfRule>
    <cfRule type="expression" dxfId="6035" priority="123037">
      <formula>AND($E76="N", $D76 = 4)</formula>
    </cfRule>
    <cfRule type="expression" dxfId="6034" priority="123038">
      <formula>AND($E76="N", $D76 = 5)</formula>
    </cfRule>
    <cfRule type="expression" dxfId="6033" priority="123039">
      <formula>AND($E76="N", $D76 = 6)</formula>
    </cfRule>
    <cfRule type="expression" dxfId="6032" priority="123040">
      <formula>AND($E76="N", $D76 = 7)</formula>
    </cfRule>
    <cfRule type="expression" dxfId="6031" priority="123041">
      <formula>AND($E76="N", $D76 = 8)</formula>
    </cfRule>
    <cfRule type="expression" dxfId="6030" priority="123042">
      <formula>$E76="N"</formula>
    </cfRule>
  </conditionalFormatting>
  <conditionalFormatting sqref="C76:C77">
    <cfRule type="expression" dxfId="6029" priority="5850">
      <formula>AND($E76="N", $D76 = 1)</formula>
    </cfRule>
    <cfRule type="expression" dxfId="6028" priority="5851">
      <formula>AND($E76="N", $D76 = 2)</formula>
    </cfRule>
    <cfRule type="expression" dxfId="6027" priority="5852">
      <formula>AND($E76="N", $D76 = 3)</formula>
    </cfRule>
    <cfRule type="expression" dxfId="6026" priority="5853">
      <formula>AND($E76="N", $D76 = 4)</formula>
    </cfRule>
    <cfRule type="expression" dxfId="6025" priority="5854">
      <formula>AND($E76="N", $D76 = 5)</formula>
    </cfRule>
    <cfRule type="expression" dxfId="6024" priority="5855">
      <formula>AND($E76="N", $D76 = 6)</formula>
    </cfRule>
    <cfRule type="expression" dxfId="6023" priority="5856">
      <formula>AND($E76="N", $D76 = 7)</formula>
    </cfRule>
    <cfRule type="expression" dxfId="6022" priority="5857">
      <formula>AND($E76="N", $D76 = 8)</formula>
    </cfRule>
    <cfRule type="expression" dxfId="6021" priority="5858">
      <formula>$E76="N"</formula>
    </cfRule>
  </conditionalFormatting>
  <conditionalFormatting sqref="C22">
    <cfRule type="expression" dxfId="6020" priority="123052">
      <formula>AND($E24="N", $D24 = 1)</formula>
    </cfRule>
    <cfRule type="expression" dxfId="6019" priority="123053">
      <formula>AND($E24="N", $D24 = 2)</formula>
    </cfRule>
    <cfRule type="expression" dxfId="6018" priority="123054">
      <formula>AND($E24="N", $D24 = 3)</formula>
    </cfRule>
    <cfRule type="expression" dxfId="6017" priority="123055">
      <formula>AND($E24="N", $D24 = 4)</formula>
    </cfRule>
    <cfRule type="expression" dxfId="6016" priority="123056">
      <formula>AND($E24="N", $D24 = 5)</formula>
    </cfRule>
    <cfRule type="expression" dxfId="6015" priority="123057">
      <formula>AND($E24="N", $D24 = 6)</formula>
    </cfRule>
    <cfRule type="expression" dxfId="6014" priority="123058">
      <formula>AND($E24="N", $D24 = 7)</formula>
    </cfRule>
    <cfRule type="expression" dxfId="6013" priority="123059">
      <formula>AND($E24="N", $D24 = 8)</formula>
    </cfRule>
    <cfRule type="expression" dxfId="6012" priority="123060">
      <formula>$E24="N"</formula>
    </cfRule>
  </conditionalFormatting>
  <conditionalFormatting sqref="F14:F20">
    <cfRule type="expression" dxfId="6011" priority="5790">
      <formula>AND($E14="N", $D14 = 1)</formula>
    </cfRule>
    <cfRule type="expression" dxfId="6010" priority="5791">
      <formula>AND($E14="N", $D14 = 2)</formula>
    </cfRule>
    <cfRule type="expression" dxfId="6009" priority="5792">
      <formula>AND($E14="N", $D14 = 3)</formula>
    </cfRule>
    <cfRule type="expression" dxfId="6008" priority="5793">
      <formula>AND($E14="N", $D14 = 4)</formula>
    </cfRule>
    <cfRule type="expression" dxfId="6007" priority="5794">
      <formula>AND($E14="N", $D14 = 5)</formula>
    </cfRule>
    <cfRule type="expression" dxfId="6006" priority="5795">
      <formula>AND($E14="N", $D14 = 6)</formula>
    </cfRule>
    <cfRule type="expression" dxfId="6005" priority="5796">
      <formula>AND($E14="N", $D14 = 7)</formula>
    </cfRule>
    <cfRule type="expression" dxfId="6004" priority="5797">
      <formula>AND($E14="N", $D14 = 8)</formula>
    </cfRule>
    <cfRule type="expression" dxfId="6003" priority="5798">
      <formula>$E14="N"</formula>
    </cfRule>
  </conditionalFormatting>
  <conditionalFormatting sqref="F22:F27">
    <cfRule type="expression" dxfId="6002" priority="5781">
      <formula>AND($E22="N", $D22 = 1)</formula>
    </cfRule>
    <cfRule type="expression" dxfId="6001" priority="5782">
      <formula>AND($E22="N", $D22 = 2)</formula>
    </cfRule>
    <cfRule type="expression" dxfId="6000" priority="5783">
      <formula>AND($E22="N", $D22 = 3)</formula>
    </cfRule>
    <cfRule type="expression" dxfId="5999" priority="5784">
      <formula>AND($E22="N", $D22 = 4)</formula>
    </cfRule>
    <cfRule type="expression" dxfId="5998" priority="5785">
      <formula>AND($E22="N", $D22 = 5)</formula>
    </cfRule>
    <cfRule type="expression" dxfId="5997" priority="5786">
      <formula>AND($E22="N", $D22 = 6)</formula>
    </cfRule>
    <cfRule type="expression" dxfId="5996" priority="5787">
      <formula>AND($E22="N", $D22 = 7)</formula>
    </cfRule>
    <cfRule type="expression" dxfId="5995" priority="5788">
      <formula>AND($E22="N", $D22 = 8)</formula>
    </cfRule>
    <cfRule type="expression" dxfId="5994" priority="5789">
      <formula>$E22="N"</formula>
    </cfRule>
  </conditionalFormatting>
  <conditionalFormatting sqref="F6">
    <cfRule type="expression" dxfId="5993" priority="5772">
      <formula>AND($E6="N", $D6 = 1)</formula>
    </cfRule>
    <cfRule type="expression" dxfId="5992" priority="5773">
      <formula>AND($E6="N", $D6 = 2)</formula>
    </cfRule>
    <cfRule type="expression" dxfId="5991" priority="5774">
      <formula>AND($E6="N", $D6 = 3)</formula>
    </cfRule>
    <cfRule type="expression" dxfId="5990" priority="5775">
      <formula>AND($E6="N", $D6 = 4)</formula>
    </cfRule>
    <cfRule type="expression" dxfId="5989" priority="5776">
      <formula>AND($E6="N", $D6 = 5)</formula>
    </cfRule>
    <cfRule type="expression" dxfId="5988" priority="5777">
      <formula>AND($E6="N", $D6 = 6)</formula>
    </cfRule>
    <cfRule type="expression" dxfId="5987" priority="5778">
      <formula>AND($E6="N", $D6 = 7)</formula>
    </cfRule>
    <cfRule type="expression" dxfId="5986" priority="5779">
      <formula>AND($E6="N", $D6 = 8)</formula>
    </cfRule>
    <cfRule type="expression" dxfId="5985" priority="5780">
      <formula>$E6="N"</formula>
    </cfRule>
  </conditionalFormatting>
  <conditionalFormatting sqref="F5">
    <cfRule type="expression" dxfId="5984" priority="5763">
      <formula>AND($E5="N", $D5 = 1)</formula>
    </cfRule>
    <cfRule type="expression" dxfId="5983" priority="5764">
      <formula>AND($E5="N", $D5 = 2)</formula>
    </cfRule>
    <cfRule type="expression" dxfId="5982" priority="5765">
      <formula>AND($E5="N", $D5 = 3)</formula>
    </cfRule>
    <cfRule type="expression" dxfId="5981" priority="5766">
      <formula>AND($E5="N", $D5 = 4)</formula>
    </cfRule>
    <cfRule type="expression" dxfId="5980" priority="5767">
      <formula>AND($E5="N", $D5 = 5)</formula>
    </cfRule>
    <cfRule type="expression" dxfId="5979" priority="5768">
      <formula>AND($E5="N", $D5 = 6)</formula>
    </cfRule>
    <cfRule type="expression" dxfId="5978" priority="5769">
      <formula>AND($E5="N", $D5 = 7)</formula>
    </cfRule>
    <cfRule type="expression" dxfId="5977" priority="5770">
      <formula>AND($E5="N", $D5 = 8)</formula>
    </cfRule>
    <cfRule type="expression" dxfId="5976" priority="5771">
      <formula>$E5="N"</formula>
    </cfRule>
  </conditionalFormatting>
  <conditionalFormatting sqref="F12">
    <cfRule type="expression" dxfId="5975" priority="5745">
      <formula>AND($E12="N", $D12 = 1)</formula>
    </cfRule>
    <cfRule type="expression" dxfId="5974" priority="5746">
      <formula>AND($E12="N", $D12 = 2)</formula>
    </cfRule>
    <cfRule type="expression" dxfId="5973" priority="5747">
      <formula>AND($E12="N", $D12 = 3)</formula>
    </cfRule>
    <cfRule type="expression" dxfId="5972" priority="5748">
      <formula>AND($E12="N", $D12 = 4)</formula>
    </cfRule>
    <cfRule type="expression" dxfId="5971" priority="5749">
      <formula>AND($E12="N", $D12 = 5)</formula>
    </cfRule>
    <cfRule type="expression" dxfId="5970" priority="5750">
      <formula>AND($E12="N", $D12 = 6)</formula>
    </cfRule>
    <cfRule type="expression" dxfId="5969" priority="5751">
      <formula>AND($E12="N", $D12 = 7)</formula>
    </cfRule>
    <cfRule type="expression" dxfId="5968" priority="5752">
      <formula>AND($E12="N", $D12 = 8)</formula>
    </cfRule>
    <cfRule type="expression" dxfId="5967" priority="5753">
      <formula>$E12="N"</formula>
    </cfRule>
  </conditionalFormatting>
  <conditionalFormatting sqref="F11">
    <cfRule type="expression" dxfId="5966" priority="5736">
      <formula>AND($E11="N", $D11 = 1)</formula>
    </cfRule>
    <cfRule type="expression" dxfId="5965" priority="5737">
      <formula>AND($E11="N", $D11 = 2)</formula>
    </cfRule>
    <cfRule type="expression" dxfId="5964" priority="5738">
      <formula>AND($E11="N", $D11 = 3)</formula>
    </cfRule>
    <cfRule type="expression" dxfId="5963" priority="5739">
      <formula>AND($E11="N", $D11 = 4)</formula>
    </cfRule>
    <cfRule type="expression" dxfId="5962" priority="5740">
      <formula>AND($E11="N", $D11 = 5)</formula>
    </cfRule>
    <cfRule type="expression" dxfId="5961" priority="5741">
      <formula>AND($E11="N", $D11 = 6)</formula>
    </cfRule>
    <cfRule type="expression" dxfId="5960" priority="5742">
      <formula>AND($E11="N", $D11 = 7)</formula>
    </cfRule>
    <cfRule type="expression" dxfId="5959" priority="5743">
      <formula>AND($E11="N", $D11 = 8)</formula>
    </cfRule>
    <cfRule type="expression" dxfId="5958" priority="5744">
      <formula>$E11="N"</formula>
    </cfRule>
  </conditionalFormatting>
  <conditionalFormatting sqref="F13">
    <cfRule type="expression" dxfId="5957" priority="5727">
      <formula>AND($E13="N", $D13 = 1)</formula>
    </cfRule>
    <cfRule type="expression" dxfId="5956" priority="5728">
      <formula>AND($E13="N", $D13 = 2)</formula>
    </cfRule>
    <cfRule type="expression" dxfId="5955" priority="5729">
      <formula>AND($E13="N", $D13 = 3)</formula>
    </cfRule>
    <cfRule type="expression" dxfId="5954" priority="5730">
      <formula>AND($E13="N", $D13 = 4)</formula>
    </cfRule>
    <cfRule type="expression" dxfId="5953" priority="5731">
      <formula>AND($E13="N", $D13 = 5)</formula>
    </cfRule>
    <cfRule type="expression" dxfId="5952" priority="5732">
      <formula>AND($E13="N", $D13 = 6)</formula>
    </cfRule>
    <cfRule type="expression" dxfId="5951" priority="5733">
      <formula>AND($E13="N", $D13 = 7)</formula>
    </cfRule>
    <cfRule type="expression" dxfId="5950" priority="5734">
      <formula>AND($E13="N", $D13 = 8)</formula>
    </cfRule>
    <cfRule type="expression" dxfId="5949" priority="5735">
      <formula>$E13="N"</formula>
    </cfRule>
  </conditionalFormatting>
  <conditionalFormatting sqref="F14">
    <cfRule type="expression" dxfId="5948" priority="5718">
      <formula>AND($E14="N", $D14 = 1)</formula>
    </cfRule>
    <cfRule type="expression" dxfId="5947" priority="5719">
      <formula>AND($E14="N", $D14 = 2)</formula>
    </cfRule>
    <cfRule type="expression" dxfId="5946" priority="5720">
      <formula>AND($E14="N", $D14 = 3)</formula>
    </cfRule>
    <cfRule type="expression" dxfId="5945" priority="5721">
      <formula>AND($E14="N", $D14 = 4)</formula>
    </cfRule>
    <cfRule type="expression" dxfId="5944" priority="5722">
      <formula>AND($E14="N", $D14 = 5)</formula>
    </cfRule>
    <cfRule type="expression" dxfId="5943" priority="5723">
      <formula>AND($E14="N", $D14 = 6)</formula>
    </cfRule>
    <cfRule type="expression" dxfId="5942" priority="5724">
      <formula>AND($E14="N", $D14 = 7)</formula>
    </cfRule>
    <cfRule type="expression" dxfId="5941" priority="5725">
      <formula>AND($E14="N", $D14 = 8)</formula>
    </cfRule>
    <cfRule type="expression" dxfId="5940" priority="5726">
      <formula>$E14="N"</formula>
    </cfRule>
  </conditionalFormatting>
  <conditionalFormatting sqref="F15">
    <cfRule type="expression" dxfId="5939" priority="5709">
      <formula>AND($E15="N", $D15 = 1)</formula>
    </cfRule>
    <cfRule type="expression" dxfId="5938" priority="5710">
      <formula>AND($E15="N", $D15 = 2)</formula>
    </cfRule>
    <cfRule type="expression" dxfId="5937" priority="5711">
      <formula>AND($E15="N", $D15 = 3)</formula>
    </cfRule>
    <cfRule type="expression" dxfId="5936" priority="5712">
      <formula>AND($E15="N", $D15 = 4)</formula>
    </cfRule>
    <cfRule type="expression" dxfId="5935" priority="5713">
      <formula>AND($E15="N", $D15 = 5)</formula>
    </cfRule>
    <cfRule type="expression" dxfId="5934" priority="5714">
      <formula>AND($E15="N", $D15 = 6)</formula>
    </cfRule>
    <cfRule type="expression" dxfId="5933" priority="5715">
      <formula>AND($E15="N", $D15 = 7)</formula>
    </cfRule>
    <cfRule type="expression" dxfId="5932" priority="5716">
      <formula>AND($E15="N", $D15 = 8)</formula>
    </cfRule>
    <cfRule type="expression" dxfId="5931" priority="5717">
      <formula>$E15="N"</formula>
    </cfRule>
  </conditionalFormatting>
  <conditionalFormatting sqref="F16">
    <cfRule type="expression" dxfId="5930" priority="5700">
      <formula>AND($E16="N", $D16 = 1)</formula>
    </cfRule>
    <cfRule type="expression" dxfId="5929" priority="5701">
      <formula>AND($E16="N", $D16 = 2)</formula>
    </cfRule>
    <cfRule type="expression" dxfId="5928" priority="5702">
      <formula>AND($E16="N", $D16 = 3)</formula>
    </cfRule>
    <cfRule type="expression" dxfId="5927" priority="5703">
      <formula>AND($E16="N", $D16 = 4)</formula>
    </cfRule>
    <cfRule type="expression" dxfId="5926" priority="5704">
      <formula>AND($E16="N", $D16 = 5)</formula>
    </cfRule>
    <cfRule type="expression" dxfId="5925" priority="5705">
      <formula>AND($E16="N", $D16 = 6)</formula>
    </cfRule>
    <cfRule type="expression" dxfId="5924" priority="5706">
      <formula>AND($E16="N", $D16 = 7)</formula>
    </cfRule>
    <cfRule type="expression" dxfId="5923" priority="5707">
      <formula>AND($E16="N", $D16 = 8)</formula>
    </cfRule>
    <cfRule type="expression" dxfId="5922" priority="5708">
      <formula>$E16="N"</formula>
    </cfRule>
  </conditionalFormatting>
  <conditionalFormatting sqref="F17">
    <cfRule type="expression" dxfId="5921" priority="5691">
      <formula>AND($E17="N", $D17 = 1)</formula>
    </cfRule>
    <cfRule type="expression" dxfId="5920" priority="5692">
      <formula>AND($E17="N", $D17 = 2)</formula>
    </cfRule>
    <cfRule type="expression" dxfId="5919" priority="5693">
      <formula>AND($E17="N", $D17 = 3)</formula>
    </cfRule>
    <cfRule type="expression" dxfId="5918" priority="5694">
      <formula>AND($E17="N", $D17 = 4)</formula>
    </cfRule>
    <cfRule type="expression" dxfId="5917" priority="5695">
      <formula>AND($E17="N", $D17 = 5)</formula>
    </cfRule>
    <cfRule type="expression" dxfId="5916" priority="5696">
      <formula>AND($E17="N", $D17 = 6)</formula>
    </cfRule>
    <cfRule type="expression" dxfId="5915" priority="5697">
      <formula>AND($E17="N", $D17 = 7)</formula>
    </cfRule>
    <cfRule type="expression" dxfId="5914" priority="5698">
      <formula>AND($E17="N", $D17 = 8)</formula>
    </cfRule>
    <cfRule type="expression" dxfId="5913" priority="5699">
      <formula>$E17="N"</formula>
    </cfRule>
  </conditionalFormatting>
  <conditionalFormatting sqref="F18">
    <cfRule type="expression" dxfId="5912" priority="5682">
      <formula>AND($E18="N", $D18 = 1)</formula>
    </cfRule>
    <cfRule type="expression" dxfId="5911" priority="5683">
      <formula>AND($E18="N", $D18 = 2)</formula>
    </cfRule>
    <cfRule type="expression" dxfId="5910" priority="5684">
      <formula>AND($E18="N", $D18 = 3)</formula>
    </cfRule>
    <cfRule type="expression" dxfId="5909" priority="5685">
      <formula>AND($E18="N", $D18 = 4)</formula>
    </cfRule>
    <cfRule type="expression" dxfId="5908" priority="5686">
      <formula>AND($E18="N", $D18 = 5)</formula>
    </cfRule>
    <cfRule type="expression" dxfId="5907" priority="5687">
      <formula>AND($E18="N", $D18 = 6)</formula>
    </cfRule>
    <cfRule type="expression" dxfId="5906" priority="5688">
      <formula>AND($E18="N", $D18 = 7)</formula>
    </cfRule>
    <cfRule type="expression" dxfId="5905" priority="5689">
      <formula>AND($E18="N", $D18 = 8)</formula>
    </cfRule>
    <cfRule type="expression" dxfId="5904" priority="5690">
      <formula>$E18="N"</formula>
    </cfRule>
  </conditionalFormatting>
  <conditionalFormatting sqref="F19">
    <cfRule type="expression" dxfId="5903" priority="5673">
      <formula>AND($E19="N", $D19 = 1)</formula>
    </cfRule>
    <cfRule type="expression" dxfId="5902" priority="5674">
      <formula>AND($E19="N", $D19 = 2)</formula>
    </cfRule>
    <cfRule type="expression" dxfId="5901" priority="5675">
      <formula>AND($E19="N", $D19 = 3)</formula>
    </cfRule>
    <cfRule type="expression" dxfId="5900" priority="5676">
      <formula>AND($E19="N", $D19 = 4)</formula>
    </cfRule>
    <cfRule type="expression" dxfId="5899" priority="5677">
      <formula>AND($E19="N", $D19 = 5)</formula>
    </cfRule>
    <cfRule type="expression" dxfId="5898" priority="5678">
      <formula>AND($E19="N", $D19 = 6)</formula>
    </cfRule>
    <cfRule type="expression" dxfId="5897" priority="5679">
      <formula>AND($E19="N", $D19 = 7)</formula>
    </cfRule>
    <cfRule type="expression" dxfId="5896" priority="5680">
      <formula>AND($E19="N", $D19 = 8)</formula>
    </cfRule>
    <cfRule type="expression" dxfId="5895" priority="5681">
      <formula>$E19="N"</formula>
    </cfRule>
  </conditionalFormatting>
  <conditionalFormatting sqref="F20">
    <cfRule type="expression" dxfId="5894" priority="5664">
      <formula>AND($E20="N", $D20 = 1)</formula>
    </cfRule>
    <cfRule type="expression" dxfId="5893" priority="5665">
      <formula>AND($E20="N", $D20 = 2)</formula>
    </cfRule>
    <cfRule type="expression" dxfId="5892" priority="5666">
      <formula>AND($E20="N", $D20 = 3)</formula>
    </cfRule>
    <cfRule type="expression" dxfId="5891" priority="5667">
      <formula>AND($E20="N", $D20 = 4)</formula>
    </cfRule>
    <cfRule type="expression" dxfId="5890" priority="5668">
      <formula>AND($E20="N", $D20 = 5)</formula>
    </cfRule>
    <cfRule type="expression" dxfId="5889" priority="5669">
      <formula>AND($E20="N", $D20 = 6)</formula>
    </cfRule>
    <cfRule type="expression" dxfId="5888" priority="5670">
      <formula>AND($E20="N", $D20 = 7)</formula>
    </cfRule>
    <cfRule type="expression" dxfId="5887" priority="5671">
      <formula>AND($E20="N", $D20 = 8)</formula>
    </cfRule>
    <cfRule type="expression" dxfId="5886" priority="5672">
      <formula>$E20="N"</formula>
    </cfRule>
  </conditionalFormatting>
  <conditionalFormatting sqref="F21">
    <cfRule type="expression" dxfId="5885" priority="5655">
      <formula>AND($E21="N", $D21 = 1)</formula>
    </cfRule>
    <cfRule type="expression" dxfId="5884" priority="5656">
      <formula>AND($E21="N", $D21 = 2)</formula>
    </cfRule>
    <cfRule type="expression" dxfId="5883" priority="5657">
      <formula>AND($E21="N", $D21 = 3)</formula>
    </cfRule>
    <cfRule type="expression" dxfId="5882" priority="5658">
      <formula>AND($E21="N", $D21 = 4)</formula>
    </cfRule>
    <cfRule type="expression" dxfId="5881" priority="5659">
      <formula>AND($E21="N", $D21 = 5)</formula>
    </cfRule>
    <cfRule type="expression" dxfId="5880" priority="5660">
      <formula>AND($E21="N", $D21 = 6)</formula>
    </cfRule>
    <cfRule type="expression" dxfId="5879" priority="5661">
      <formula>AND($E21="N", $D21 = 7)</formula>
    </cfRule>
    <cfRule type="expression" dxfId="5878" priority="5662">
      <formula>AND($E21="N", $D21 = 8)</formula>
    </cfRule>
    <cfRule type="expression" dxfId="5877" priority="5663">
      <formula>$E21="N"</formula>
    </cfRule>
  </conditionalFormatting>
  <conditionalFormatting sqref="H22:H23">
    <cfRule type="expression" dxfId="5876" priority="5646">
      <formula>AND($E22="N", $D22 = 1)</formula>
    </cfRule>
    <cfRule type="expression" dxfId="5875" priority="5647">
      <formula>AND($E22="N", $D22 = 2)</formula>
    </cfRule>
    <cfRule type="expression" dxfId="5874" priority="5648">
      <formula>AND($E22="N", $D22 = 3)</formula>
    </cfRule>
    <cfRule type="expression" dxfId="5873" priority="5649">
      <formula>AND($E22="N", $D22 = 4)</formula>
    </cfRule>
    <cfRule type="expression" dxfId="5872" priority="5650">
      <formula>AND($E22="N", $D22 = 5)</formula>
    </cfRule>
    <cfRule type="expression" dxfId="5871" priority="5651">
      <formula>AND($E22="N", $D22 = 6)</formula>
    </cfRule>
    <cfRule type="expression" dxfId="5870" priority="5652">
      <formula>AND($E22="N", $D22 = 7)</formula>
    </cfRule>
    <cfRule type="expression" dxfId="5869" priority="5653">
      <formula>AND($E22="N", $D22 = 8)</formula>
    </cfRule>
    <cfRule type="expression" dxfId="5868" priority="5654">
      <formula>$E22="N"</formula>
    </cfRule>
  </conditionalFormatting>
  <conditionalFormatting sqref="H25">
    <cfRule type="expression" dxfId="5867" priority="5628">
      <formula>AND($E25="N", $D25 = 1)</formula>
    </cfRule>
    <cfRule type="expression" dxfId="5866" priority="5629">
      <formula>AND($E25="N", $D25 = 2)</formula>
    </cfRule>
    <cfRule type="expression" dxfId="5865" priority="5630">
      <formula>AND($E25="N", $D25 = 3)</formula>
    </cfRule>
    <cfRule type="expression" dxfId="5864" priority="5631">
      <formula>AND($E25="N", $D25 = 4)</formula>
    </cfRule>
    <cfRule type="expression" dxfId="5863" priority="5632">
      <formula>AND($E25="N", $D25 = 5)</formula>
    </cfRule>
    <cfRule type="expression" dxfId="5862" priority="5633">
      <formula>AND($E25="N", $D25 = 6)</formula>
    </cfRule>
    <cfRule type="expression" dxfId="5861" priority="5634">
      <formula>AND($E25="N", $D25 = 7)</formula>
    </cfRule>
    <cfRule type="expression" dxfId="5860" priority="5635">
      <formula>AND($E25="N", $D25 = 8)</formula>
    </cfRule>
    <cfRule type="expression" dxfId="5859" priority="5636">
      <formula>$E25="N"</formula>
    </cfRule>
  </conditionalFormatting>
  <conditionalFormatting sqref="H26:H27">
    <cfRule type="expression" dxfId="5858" priority="5610">
      <formula>AND($E26="N", $D26 = 1)</formula>
    </cfRule>
    <cfRule type="expression" dxfId="5857" priority="5611">
      <formula>AND($E26="N", $D26 = 2)</formula>
    </cfRule>
    <cfRule type="expression" dxfId="5856" priority="5612">
      <formula>AND($E26="N", $D26 = 3)</formula>
    </cfRule>
    <cfRule type="expression" dxfId="5855" priority="5613">
      <formula>AND($E26="N", $D26 = 4)</formula>
    </cfRule>
    <cfRule type="expression" dxfId="5854" priority="5614">
      <formula>AND($E26="N", $D26 = 5)</formula>
    </cfRule>
    <cfRule type="expression" dxfId="5853" priority="5615">
      <formula>AND($E26="N", $D26 = 6)</formula>
    </cfRule>
    <cfRule type="expression" dxfId="5852" priority="5616">
      <formula>AND($E26="N", $D26 = 7)</formula>
    </cfRule>
    <cfRule type="expression" dxfId="5851" priority="5617">
      <formula>AND($E26="N", $D26 = 8)</formula>
    </cfRule>
    <cfRule type="expression" dxfId="5850" priority="5618">
      <formula>$E26="N"</formula>
    </cfRule>
  </conditionalFormatting>
  <conditionalFormatting sqref="H12">
    <cfRule type="expression" dxfId="5849" priority="5601">
      <formula>AND($E12="N", $D12 = 1)</formula>
    </cfRule>
    <cfRule type="expression" dxfId="5848" priority="5602">
      <formula>AND($E12="N", $D12 = 2)</formula>
    </cfRule>
    <cfRule type="expression" dxfId="5847" priority="5603">
      <formula>AND($E12="N", $D12 = 3)</formula>
    </cfRule>
    <cfRule type="expression" dxfId="5846" priority="5604">
      <formula>AND($E12="N", $D12 = 4)</formula>
    </cfRule>
    <cfRule type="expression" dxfId="5845" priority="5605">
      <formula>AND($E12="N", $D12 = 5)</formula>
    </cfRule>
    <cfRule type="expression" dxfId="5844" priority="5606">
      <formula>AND($E12="N", $D12 = 6)</formula>
    </cfRule>
    <cfRule type="expression" dxfId="5843" priority="5607">
      <formula>AND($E12="N", $D12 = 7)</formula>
    </cfRule>
    <cfRule type="expression" dxfId="5842" priority="5608">
      <formula>AND($E12="N", $D12 = 8)</formula>
    </cfRule>
    <cfRule type="expression" dxfId="5841" priority="5609">
      <formula>$E12="N"</formula>
    </cfRule>
  </conditionalFormatting>
  <conditionalFormatting sqref="H13:H20">
    <cfRule type="expression" dxfId="5840" priority="5592">
      <formula>AND($E13="N", $D13 = 1)</formula>
    </cfRule>
    <cfRule type="expression" dxfId="5839" priority="5593">
      <formula>AND($E13="N", $D13 = 2)</formula>
    </cfRule>
    <cfRule type="expression" dxfId="5838" priority="5594">
      <formula>AND($E13="N", $D13 = 3)</formula>
    </cfRule>
    <cfRule type="expression" dxfId="5837" priority="5595">
      <formula>AND($E13="N", $D13 = 4)</formula>
    </cfRule>
    <cfRule type="expression" dxfId="5836" priority="5596">
      <formula>AND($E13="N", $D13 = 5)</formula>
    </cfRule>
    <cfRule type="expression" dxfId="5835" priority="5597">
      <formula>AND($E13="N", $D13 = 6)</formula>
    </cfRule>
    <cfRule type="expression" dxfId="5834" priority="5598">
      <formula>AND($E13="N", $D13 = 7)</formula>
    </cfRule>
    <cfRule type="expression" dxfId="5833" priority="5599">
      <formula>AND($E13="N", $D13 = 8)</formula>
    </cfRule>
    <cfRule type="expression" dxfId="5832" priority="5600">
      <formula>$E13="N"</formula>
    </cfRule>
  </conditionalFormatting>
  <conditionalFormatting sqref="I12">
    <cfRule type="expression" dxfId="5831" priority="5589">
      <formula>OR(WEEKDAY($I12)=1, WEEKDAY($I12)=7)</formula>
    </cfRule>
  </conditionalFormatting>
  <conditionalFormatting sqref="I12">
    <cfRule type="expression" dxfId="5830" priority="5580">
      <formula>AND($E12="N", $D12 = 1)</formula>
    </cfRule>
    <cfRule type="expression" dxfId="5829" priority="5581">
      <formula>AND($E12="N", $D12 = 2)</formula>
    </cfRule>
    <cfRule type="expression" dxfId="5828" priority="5582">
      <formula>AND($E12="N", $D12 = 3)</formula>
    </cfRule>
    <cfRule type="expression" dxfId="5827" priority="5583">
      <formula>AND($E12="N", $D12 = 4)</formula>
    </cfRule>
    <cfRule type="expression" dxfId="5826" priority="5584">
      <formula>AND($E12="N", $D12 = 5)</formula>
    </cfRule>
    <cfRule type="expression" dxfId="5825" priority="5585">
      <formula>AND($E12="N", $D12 = 6)</formula>
    </cfRule>
    <cfRule type="expression" dxfId="5824" priority="5586">
      <formula>AND($E12="N", $D12 = 7)</formula>
    </cfRule>
    <cfRule type="expression" dxfId="5823" priority="5587">
      <formula>AND($E12="N", $D12 = 8)</formula>
    </cfRule>
    <cfRule type="expression" dxfId="5822" priority="5588">
      <formula>$E12="N"</formula>
    </cfRule>
  </conditionalFormatting>
  <conditionalFormatting sqref="J12">
    <cfRule type="expression" dxfId="5821" priority="5579">
      <formula>OR(WEEKDAY($I12)=1, WEEKDAY($I12)=7)</formula>
    </cfRule>
  </conditionalFormatting>
  <conditionalFormatting sqref="J12">
    <cfRule type="expression" dxfId="5820" priority="5570">
      <formula>AND($E12="N", $D12 = 1)</formula>
    </cfRule>
    <cfRule type="expression" dxfId="5819" priority="5571">
      <formula>AND($E12="N", $D12 = 2)</formula>
    </cfRule>
    <cfRule type="expression" dxfId="5818" priority="5572">
      <formula>AND($E12="N", $D12 = 3)</formula>
    </cfRule>
    <cfRule type="expression" dxfId="5817" priority="5573">
      <formula>AND($E12="N", $D12 = 4)</formula>
    </cfRule>
    <cfRule type="expression" dxfId="5816" priority="5574">
      <formula>AND($E12="N", $D12 = 5)</formula>
    </cfRule>
    <cfRule type="expression" dxfId="5815" priority="5575">
      <formula>AND($E12="N", $D12 = 6)</formula>
    </cfRule>
    <cfRule type="expression" dxfId="5814" priority="5576">
      <formula>AND($E12="N", $D12 = 7)</formula>
    </cfRule>
    <cfRule type="expression" dxfId="5813" priority="5577">
      <formula>AND($E12="N", $D12 = 8)</formula>
    </cfRule>
    <cfRule type="expression" dxfId="5812" priority="5578">
      <formula>$E12="N"</formula>
    </cfRule>
  </conditionalFormatting>
  <conditionalFormatting sqref="I15:I20">
    <cfRule type="expression" dxfId="5811" priority="5569">
      <formula>OR(WEEKDAY($I15)=1, WEEKDAY($I15)=7)</formula>
    </cfRule>
  </conditionalFormatting>
  <conditionalFormatting sqref="I15:I20">
    <cfRule type="expression" dxfId="5810" priority="5560">
      <formula>AND($E15="N", $D15 = 1)</formula>
    </cfRule>
    <cfRule type="expression" dxfId="5809" priority="5561">
      <formula>AND($E15="N", $D15 = 2)</formula>
    </cfRule>
    <cfRule type="expression" dxfId="5808" priority="5562">
      <formula>AND($E15="N", $D15 = 3)</formula>
    </cfRule>
    <cfRule type="expression" dxfId="5807" priority="5563">
      <formula>AND($E15="N", $D15 = 4)</formula>
    </cfRule>
    <cfRule type="expression" dxfId="5806" priority="5564">
      <formula>AND($E15="N", $D15 = 5)</formula>
    </cfRule>
    <cfRule type="expression" dxfId="5805" priority="5565">
      <formula>AND($E15="N", $D15 = 6)</formula>
    </cfRule>
    <cfRule type="expression" dxfId="5804" priority="5566">
      <formula>AND($E15="N", $D15 = 7)</formula>
    </cfRule>
    <cfRule type="expression" dxfId="5803" priority="5567">
      <formula>AND($E15="N", $D15 = 8)</formula>
    </cfRule>
    <cfRule type="expression" dxfId="5802" priority="5568">
      <formula>$E15="N"</formula>
    </cfRule>
  </conditionalFormatting>
  <conditionalFormatting sqref="I15:I20">
    <cfRule type="expression" dxfId="5801" priority="5559">
      <formula>OR(WEEKDAY($I15)=1, WEEKDAY($I15)=7)</formula>
    </cfRule>
  </conditionalFormatting>
  <conditionalFormatting sqref="I15:I20">
    <cfRule type="expression" dxfId="5800" priority="5550">
      <formula>AND($E15="N", $D15 = 1)</formula>
    </cfRule>
    <cfRule type="expression" dxfId="5799" priority="5551">
      <formula>AND($E15="N", $D15 = 2)</formula>
    </cfRule>
    <cfRule type="expression" dxfId="5798" priority="5552">
      <formula>AND($E15="N", $D15 = 3)</formula>
    </cfRule>
    <cfRule type="expression" dxfId="5797" priority="5553">
      <formula>AND($E15="N", $D15 = 4)</formula>
    </cfRule>
    <cfRule type="expression" dxfId="5796" priority="5554">
      <formula>AND($E15="N", $D15 = 5)</formula>
    </cfRule>
    <cfRule type="expression" dxfId="5795" priority="5555">
      <formula>AND($E15="N", $D15 = 6)</formula>
    </cfRule>
    <cfRule type="expression" dxfId="5794" priority="5556">
      <formula>AND($E15="N", $D15 = 7)</formula>
    </cfRule>
    <cfRule type="expression" dxfId="5793" priority="5557">
      <formula>AND($E15="N", $D15 = 8)</formula>
    </cfRule>
    <cfRule type="expression" dxfId="5792" priority="5558">
      <formula>$E15="N"</formula>
    </cfRule>
  </conditionalFormatting>
  <conditionalFormatting sqref="J15:J19">
    <cfRule type="expression" dxfId="5791" priority="5549">
      <formula>OR(WEEKDAY($I15)=1, WEEKDAY($I15)=7)</formula>
    </cfRule>
  </conditionalFormatting>
  <conditionalFormatting sqref="J15:J19">
    <cfRule type="expression" dxfId="5790" priority="5540">
      <formula>AND($E15="N", $D15 = 1)</formula>
    </cfRule>
    <cfRule type="expression" dxfId="5789" priority="5541">
      <formula>AND($E15="N", $D15 = 2)</formula>
    </cfRule>
    <cfRule type="expression" dxfId="5788" priority="5542">
      <formula>AND($E15="N", $D15 = 3)</formula>
    </cfRule>
    <cfRule type="expression" dxfId="5787" priority="5543">
      <formula>AND($E15="N", $D15 = 4)</formula>
    </cfRule>
    <cfRule type="expression" dxfId="5786" priority="5544">
      <formula>AND($E15="N", $D15 = 5)</formula>
    </cfRule>
    <cfRule type="expression" dxfId="5785" priority="5545">
      <formula>AND($E15="N", $D15 = 6)</formula>
    </cfRule>
    <cfRule type="expression" dxfId="5784" priority="5546">
      <formula>AND($E15="N", $D15 = 7)</formula>
    </cfRule>
    <cfRule type="expression" dxfId="5783" priority="5547">
      <formula>AND($E15="N", $D15 = 8)</formula>
    </cfRule>
    <cfRule type="expression" dxfId="5782" priority="5548">
      <formula>$E15="N"</formula>
    </cfRule>
  </conditionalFormatting>
  <conditionalFormatting sqref="J15:J19">
    <cfRule type="expression" dxfId="5781" priority="5539">
      <formula>OR(WEEKDAY($I15)=1, WEEKDAY($I15)=7)</formula>
    </cfRule>
  </conditionalFormatting>
  <conditionalFormatting sqref="J15:J19">
    <cfRule type="expression" dxfId="5780" priority="5530">
      <formula>AND($E15="N", $D15 = 1)</formula>
    </cfRule>
    <cfRule type="expression" dxfId="5779" priority="5531">
      <formula>AND($E15="N", $D15 = 2)</formula>
    </cfRule>
    <cfRule type="expression" dxfId="5778" priority="5532">
      <formula>AND($E15="N", $D15 = 3)</formula>
    </cfRule>
    <cfRule type="expression" dxfId="5777" priority="5533">
      <formula>AND($E15="N", $D15 = 4)</formula>
    </cfRule>
    <cfRule type="expression" dxfId="5776" priority="5534">
      <formula>AND($E15="N", $D15 = 5)</formula>
    </cfRule>
    <cfRule type="expression" dxfId="5775" priority="5535">
      <formula>AND($E15="N", $D15 = 6)</formula>
    </cfRule>
    <cfRule type="expression" dxfId="5774" priority="5536">
      <formula>AND($E15="N", $D15 = 7)</formula>
    </cfRule>
    <cfRule type="expression" dxfId="5773" priority="5537">
      <formula>AND($E15="N", $D15 = 8)</formula>
    </cfRule>
    <cfRule type="expression" dxfId="5772" priority="5538">
      <formula>$E15="N"</formula>
    </cfRule>
  </conditionalFormatting>
  <conditionalFormatting sqref="J20">
    <cfRule type="expression" dxfId="5762" priority="5529">
      <formula>OR(WEEKDAY($I20)=1, WEEKDAY($I20)=7)</formula>
    </cfRule>
  </conditionalFormatting>
  <conditionalFormatting sqref="J20">
    <cfRule type="expression" dxfId="5761" priority="5520">
      <formula>AND($E20="N", $D20 = 1)</formula>
    </cfRule>
    <cfRule type="expression" dxfId="5760" priority="5521">
      <formula>AND($E20="N", $D20 = 2)</formula>
    </cfRule>
    <cfRule type="expression" dxfId="5759" priority="5522">
      <formula>AND($E20="N", $D20 = 3)</formula>
    </cfRule>
    <cfRule type="expression" dxfId="5758" priority="5523">
      <formula>AND($E20="N", $D20 = 4)</formula>
    </cfRule>
    <cfRule type="expression" dxfId="5757" priority="5524">
      <formula>AND($E20="N", $D20 = 5)</formula>
    </cfRule>
    <cfRule type="expression" dxfId="5756" priority="5525">
      <formula>AND($E20="N", $D20 = 6)</formula>
    </cfRule>
    <cfRule type="expression" dxfId="5755" priority="5526">
      <formula>AND($E20="N", $D20 = 7)</formula>
    </cfRule>
    <cfRule type="expression" dxfId="5754" priority="5527">
      <formula>AND($E20="N", $D20 = 8)</formula>
    </cfRule>
    <cfRule type="expression" dxfId="5753" priority="5528">
      <formula>$E20="N"</formula>
    </cfRule>
  </conditionalFormatting>
  <conditionalFormatting sqref="J20">
    <cfRule type="expression" dxfId="5752" priority="5519">
      <formula>OR(WEEKDAY($I20)=1, WEEKDAY($I20)=7)</formula>
    </cfRule>
  </conditionalFormatting>
  <conditionalFormatting sqref="J20">
    <cfRule type="expression" dxfId="5751" priority="5510">
      <formula>AND($E20="N", $D20 = 1)</formula>
    </cfRule>
    <cfRule type="expression" dxfId="5750" priority="5511">
      <formula>AND($E20="N", $D20 = 2)</formula>
    </cfRule>
    <cfRule type="expression" dxfId="5749" priority="5512">
      <formula>AND($E20="N", $D20 = 3)</formula>
    </cfRule>
    <cfRule type="expression" dxfId="5748" priority="5513">
      <formula>AND($E20="N", $D20 = 4)</formula>
    </cfRule>
    <cfRule type="expression" dxfId="5747" priority="5514">
      <formula>AND($E20="N", $D20 = 5)</formula>
    </cfRule>
    <cfRule type="expression" dxfId="5746" priority="5515">
      <formula>AND($E20="N", $D20 = 6)</formula>
    </cfRule>
    <cfRule type="expression" dxfId="5745" priority="5516">
      <formula>AND($E20="N", $D20 = 7)</formula>
    </cfRule>
    <cfRule type="expression" dxfId="5744" priority="5517">
      <formula>AND($E20="N", $D20 = 8)</formula>
    </cfRule>
    <cfRule type="expression" dxfId="5743" priority="5518">
      <formula>$E20="N"</formula>
    </cfRule>
  </conditionalFormatting>
  <conditionalFormatting sqref="I22">
    <cfRule type="expression" dxfId="5742" priority="5509">
      <formula>OR(WEEKDAY($I22)=1, WEEKDAY($I22)=7)</formula>
    </cfRule>
  </conditionalFormatting>
  <conditionalFormatting sqref="I22">
    <cfRule type="expression" dxfId="5741" priority="5500">
      <formula>AND($E22="N", $D22 = 1)</formula>
    </cfRule>
    <cfRule type="expression" dxfId="5740" priority="5501">
      <formula>AND($E22="N", $D22 = 2)</formula>
    </cfRule>
    <cfRule type="expression" dxfId="5739" priority="5502">
      <formula>AND($E22="N", $D22 = 3)</formula>
    </cfRule>
    <cfRule type="expression" dxfId="5738" priority="5503">
      <formula>AND($E22="N", $D22 = 4)</formula>
    </cfRule>
    <cfRule type="expression" dxfId="5737" priority="5504">
      <formula>AND($E22="N", $D22 = 5)</formula>
    </cfRule>
    <cfRule type="expression" dxfId="5736" priority="5505">
      <formula>AND($E22="N", $D22 = 6)</formula>
    </cfRule>
    <cfRule type="expression" dxfId="5735" priority="5506">
      <formula>AND($E22="N", $D22 = 7)</formula>
    </cfRule>
    <cfRule type="expression" dxfId="5734" priority="5507">
      <formula>AND($E22="N", $D22 = 8)</formula>
    </cfRule>
    <cfRule type="expression" dxfId="5733" priority="5508">
      <formula>$E22="N"</formula>
    </cfRule>
  </conditionalFormatting>
  <conditionalFormatting sqref="I22">
    <cfRule type="expression" dxfId="5732" priority="5499">
      <formula>OR(WEEKDAY($I22)=1, WEEKDAY($I22)=7)</formula>
    </cfRule>
  </conditionalFormatting>
  <conditionalFormatting sqref="I22">
    <cfRule type="expression" dxfId="5731" priority="5490">
      <formula>AND($E22="N", $D22 = 1)</formula>
    </cfRule>
    <cfRule type="expression" dxfId="5730" priority="5491">
      <formula>AND($E22="N", $D22 = 2)</formula>
    </cfRule>
    <cfRule type="expression" dxfId="5729" priority="5492">
      <formula>AND($E22="N", $D22 = 3)</formula>
    </cfRule>
    <cfRule type="expression" dxfId="5728" priority="5493">
      <formula>AND($E22="N", $D22 = 4)</formula>
    </cfRule>
    <cfRule type="expression" dxfId="5727" priority="5494">
      <formula>AND($E22="N", $D22 = 5)</formula>
    </cfRule>
    <cfRule type="expression" dxfId="5726" priority="5495">
      <formula>AND($E22="N", $D22 = 6)</formula>
    </cfRule>
    <cfRule type="expression" dxfId="5725" priority="5496">
      <formula>AND($E22="N", $D22 = 7)</formula>
    </cfRule>
    <cfRule type="expression" dxfId="5724" priority="5497">
      <formula>AND($E22="N", $D22 = 8)</formula>
    </cfRule>
    <cfRule type="expression" dxfId="5723" priority="5498">
      <formula>$E22="N"</formula>
    </cfRule>
  </conditionalFormatting>
  <conditionalFormatting sqref="I23">
    <cfRule type="expression" dxfId="5722" priority="5489">
      <formula>OR(WEEKDAY($I23)=1, WEEKDAY($I23)=7)</formula>
    </cfRule>
  </conditionalFormatting>
  <conditionalFormatting sqref="I23">
    <cfRule type="expression" dxfId="5721" priority="5480">
      <formula>AND($E23="N", $D23 = 1)</formula>
    </cfRule>
    <cfRule type="expression" dxfId="5720" priority="5481">
      <formula>AND($E23="N", $D23 = 2)</formula>
    </cfRule>
    <cfRule type="expression" dxfId="5719" priority="5482">
      <formula>AND($E23="N", $D23 = 3)</formula>
    </cfRule>
    <cfRule type="expression" dxfId="5718" priority="5483">
      <formula>AND($E23="N", $D23 = 4)</formula>
    </cfRule>
    <cfRule type="expression" dxfId="5717" priority="5484">
      <formula>AND($E23="N", $D23 = 5)</formula>
    </cfRule>
    <cfRule type="expression" dxfId="5716" priority="5485">
      <formula>AND($E23="N", $D23 = 6)</formula>
    </cfRule>
    <cfRule type="expression" dxfId="5715" priority="5486">
      <formula>AND($E23="N", $D23 = 7)</formula>
    </cfRule>
    <cfRule type="expression" dxfId="5714" priority="5487">
      <formula>AND($E23="N", $D23 = 8)</formula>
    </cfRule>
    <cfRule type="expression" dxfId="5713" priority="5488">
      <formula>$E23="N"</formula>
    </cfRule>
  </conditionalFormatting>
  <conditionalFormatting sqref="I23">
    <cfRule type="expression" dxfId="5712" priority="5479">
      <formula>OR(WEEKDAY($I23)=1, WEEKDAY($I23)=7)</formula>
    </cfRule>
  </conditionalFormatting>
  <conditionalFormatting sqref="I23">
    <cfRule type="expression" dxfId="5711" priority="5470">
      <formula>AND($E23="N", $D23 = 1)</formula>
    </cfRule>
    <cfRule type="expression" dxfId="5710" priority="5471">
      <formula>AND($E23="N", $D23 = 2)</formula>
    </cfRule>
    <cfRule type="expression" dxfId="5709" priority="5472">
      <formula>AND($E23="N", $D23 = 3)</formula>
    </cfRule>
    <cfRule type="expression" dxfId="5708" priority="5473">
      <formula>AND($E23="N", $D23 = 4)</formula>
    </cfRule>
    <cfRule type="expression" dxfId="5707" priority="5474">
      <formula>AND($E23="N", $D23 = 5)</formula>
    </cfRule>
    <cfRule type="expression" dxfId="5706" priority="5475">
      <formula>AND($E23="N", $D23 = 6)</formula>
    </cfRule>
    <cfRule type="expression" dxfId="5705" priority="5476">
      <formula>AND($E23="N", $D23 = 7)</formula>
    </cfRule>
    <cfRule type="expression" dxfId="5704" priority="5477">
      <formula>AND($E23="N", $D23 = 8)</formula>
    </cfRule>
    <cfRule type="expression" dxfId="5703" priority="5478">
      <formula>$E23="N"</formula>
    </cfRule>
  </conditionalFormatting>
  <conditionalFormatting sqref="I24">
    <cfRule type="expression" dxfId="5702" priority="5469">
      <formula>OR(WEEKDAY($I24)=1, WEEKDAY($I24)=7)</formula>
    </cfRule>
  </conditionalFormatting>
  <conditionalFormatting sqref="I24">
    <cfRule type="expression" dxfId="5701" priority="5460">
      <formula>AND($E24="N", $D24 = 1)</formula>
    </cfRule>
    <cfRule type="expression" dxfId="5700" priority="5461">
      <formula>AND($E24="N", $D24 = 2)</formula>
    </cfRule>
    <cfRule type="expression" dxfId="5699" priority="5462">
      <formula>AND($E24="N", $D24 = 3)</formula>
    </cfRule>
    <cfRule type="expression" dxfId="5698" priority="5463">
      <formula>AND($E24="N", $D24 = 4)</formula>
    </cfRule>
    <cfRule type="expression" dxfId="5697" priority="5464">
      <formula>AND($E24="N", $D24 = 5)</formula>
    </cfRule>
    <cfRule type="expression" dxfId="5696" priority="5465">
      <formula>AND($E24="N", $D24 = 6)</formula>
    </cfRule>
    <cfRule type="expression" dxfId="5695" priority="5466">
      <formula>AND($E24="N", $D24 = 7)</formula>
    </cfRule>
    <cfRule type="expression" dxfId="5694" priority="5467">
      <formula>AND($E24="N", $D24 = 8)</formula>
    </cfRule>
    <cfRule type="expression" dxfId="5693" priority="5468">
      <formula>$E24="N"</formula>
    </cfRule>
  </conditionalFormatting>
  <conditionalFormatting sqref="I24">
    <cfRule type="expression" dxfId="5692" priority="5459">
      <formula>OR(WEEKDAY($I24)=1, WEEKDAY($I24)=7)</formula>
    </cfRule>
  </conditionalFormatting>
  <conditionalFormatting sqref="I24">
    <cfRule type="expression" dxfId="5691" priority="5450">
      <formula>AND($E24="N", $D24 = 1)</formula>
    </cfRule>
    <cfRule type="expression" dxfId="5690" priority="5451">
      <formula>AND($E24="N", $D24 = 2)</formula>
    </cfRule>
    <cfRule type="expression" dxfId="5689" priority="5452">
      <formula>AND($E24="N", $D24 = 3)</formula>
    </cfRule>
    <cfRule type="expression" dxfId="5688" priority="5453">
      <formula>AND($E24="N", $D24 = 4)</formula>
    </cfRule>
    <cfRule type="expression" dxfId="5687" priority="5454">
      <formula>AND($E24="N", $D24 = 5)</formula>
    </cfRule>
    <cfRule type="expression" dxfId="5686" priority="5455">
      <formula>AND($E24="N", $D24 = 6)</formula>
    </cfRule>
    <cfRule type="expression" dxfId="5685" priority="5456">
      <formula>AND($E24="N", $D24 = 7)</formula>
    </cfRule>
    <cfRule type="expression" dxfId="5684" priority="5457">
      <formula>AND($E24="N", $D24 = 8)</formula>
    </cfRule>
    <cfRule type="expression" dxfId="5683" priority="5458">
      <formula>$E24="N"</formula>
    </cfRule>
  </conditionalFormatting>
  <conditionalFormatting sqref="I25">
    <cfRule type="expression" dxfId="5682" priority="5449">
      <formula>OR(WEEKDAY($I25)=1, WEEKDAY($I25)=7)</formula>
    </cfRule>
  </conditionalFormatting>
  <conditionalFormatting sqref="I25">
    <cfRule type="expression" dxfId="5681" priority="5440">
      <formula>AND($E25="N", $D25 = 1)</formula>
    </cfRule>
    <cfRule type="expression" dxfId="5680" priority="5441">
      <formula>AND($E25="N", $D25 = 2)</formula>
    </cfRule>
    <cfRule type="expression" dxfId="5679" priority="5442">
      <formula>AND($E25="N", $D25 = 3)</formula>
    </cfRule>
    <cfRule type="expression" dxfId="5678" priority="5443">
      <formula>AND($E25="N", $D25 = 4)</formula>
    </cfRule>
    <cfRule type="expression" dxfId="5677" priority="5444">
      <formula>AND($E25="N", $D25 = 5)</formula>
    </cfRule>
    <cfRule type="expression" dxfId="5676" priority="5445">
      <formula>AND($E25="N", $D25 = 6)</formula>
    </cfRule>
    <cfRule type="expression" dxfId="5675" priority="5446">
      <formula>AND($E25="N", $D25 = 7)</formula>
    </cfRule>
    <cfRule type="expression" dxfId="5674" priority="5447">
      <formula>AND($E25="N", $D25 = 8)</formula>
    </cfRule>
    <cfRule type="expression" dxfId="5673" priority="5448">
      <formula>$E25="N"</formula>
    </cfRule>
  </conditionalFormatting>
  <conditionalFormatting sqref="I25">
    <cfRule type="expression" dxfId="5672" priority="5439">
      <formula>OR(WEEKDAY($I25)=1, WEEKDAY($I25)=7)</formula>
    </cfRule>
  </conditionalFormatting>
  <conditionalFormatting sqref="I25">
    <cfRule type="expression" dxfId="5671" priority="5430">
      <formula>AND($E25="N", $D25 = 1)</formula>
    </cfRule>
    <cfRule type="expression" dxfId="5670" priority="5431">
      <formula>AND($E25="N", $D25 = 2)</formula>
    </cfRule>
    <cfRule type="expression" dxfId="5669" priority="5432">
      <formula>AND($E25="N", $D25 = 3)</formula>
    </cfRule>
    <cfRule type="expression" dxfId="5668" priority="5433">
      <formula>AND($E25="N", $D25 = 4)</formula>
    </cfRule>
    <cfRule type="expression" dxfId="5667" priority="5434">
      <formula>AND($E25="N", $D25 = 5)</formula>
    </cfRule>
    <cfRule type="expression" dxfId="5666" priority="5435">
      <formula>AND($E25="N", $D25 = 6)</formula>
    </cfRule>
    <cfRule type="expression" dxfId="5665" priority="5436">
      <formula>AND($E25="N", $D25 = 7)</formula>
    </cfRule>
    <cfRule type="expression" dxfId="5664" priority="5437">
      <formula>AND($E25="N", $D25 = 8)</formula>
    </cfRule>
    <cfRule type="expression" dxfId="5663" priority="5438">
      <formula>$E25="N"</formula>
    </cfRule>
  </conditionalFormatting>
  <conditionalFormatting sqref="J25">
    <cfRule type="expression" dxfId="5662" priority="5429">
      <formula>OR(WEEKDAY($I25)=1, WEEKDAY($I25)=7)</formula>
    </cfRule>
  </conditionalFormatting>
  <conditionalFormatting sqref="J25">
    <cfRule type="expression" dxfId="5661" priority="5420">
      <formula>AND($E25="N", $D25 = 1)</formula>
    </cfRule>
    <cfRule type="expression" dxfId="5660" priority="5421">
      <formula>AND($E25="N", $D25 = 2)</formula>
    </cfRule>
    <cfRule type="expression" dxfId="5659" priority="5422">
      <formula>AND($E25="N", $D25 = 3)</formula>
    </cfRule>
    <cfRule type="expression" dxfId="5658" priority="5423">
      <formula>AND($E25="N", $D25 = 4)</formula>
    </cfRule>
    <cfRule type="expression" dxfId="5657" priority="5424">
      <formula>AND($E25="N", $D25 = 5)</formula>
    </cfRule>
    <cfRule type="expression" dxfId="5656" priority="5425">
      <formula>AND($E25="N", $D25 = 6)</formula>
    </cfRule>
    <cfRule type="expression" dxfId="5655" priority="5426">
      <formula>AND($E25="N", $D25 = 7)</formula>
    </cfRule>
    <cfRule type="expression" dxfId="5654" priority="5427">
      <formula>AND($E25="N", $D25 = 8)</formula>
    </cfRule>
    <cfRule type="expression" dxfId="5653" priority="5428">
      <formula>$E25="N"</formula>
    </cfRule>
  </conditionalFormatting>
  <conditionalFormatting sqref="J25">
    <cfRule type="expression" dxfId="5652" priority="5419">
      <formula>OR(WEEKDAY($I25)=1, WEEKDAY($I25)=7)</formula>
    </cfRule>
  </conditionalFormatting>
  <conditionalFormatting sqref="J25">
    <cfRule type="expression" dxfId="5651" priority="5410">
      <formula>AND($E25="N", $D25 = 1)</formula>
    </cfRule>
    <cfRule type="expression" dxfId="5650" priority="5411">
      <formula>AND($E25="N", $D25 = 2)</formula>
    </cfRule>
    <cfRule type="expression" dxfId="5649" priority="5412">
      <formula>AND($E25="N", $D25 = 3)</formula>
    </cfRule>
    <cfRule type="expression" dxfId="5648" priority="5413">
      <formula>AND($E25="N", $D25 = 4)</formula>
    </cfRule>
    <cfRule type="expression" dxfId="5647" priority="5414">
      <formula>AND($E25="N", $D25 = 5)</formula>
    </cfRule>
    <cfRule type="expression" dxfId="5646" priority="5415">
      <formula>AND($E25="N", $D25 = 6)</formula>
    </cfRule>
    <cfRule type="expression" dxfId="5645" priority="5416">
      <formula>AND($E25="N", $D25 = 7)</formula>
    </cfRule>
    <cfRule type="expression" dxfId="5644" priority="5417">
      <formula>AND($E25="N", $D25 = 8)</formula>
    </cfRule>
    <cfRule type="expression" dxfId="5643" priority="5418">
      <formula>$E25="N"</formula>
    </cfRule>
  </conditionalFormatting>
  <conditionalFormatting sqref="J23">
    <cfRule type="expression" dxfId="5642" priority="5409">
      <formula>OR(WEEKDAY($I23)=1, WEEKDAY($I23)=7)</formula>
    </cfRule>
  </conditionalFormatting>
  <conditionalFormatting sqref="J23">
    <cfRule type="expression" dxfId="5641" priority="5400">
      <formula>AND($E23="N", $D23 = 1)</formula>
    </cfRule>
    <cfRule type="expression" dxfId="5640" priority="5401">
      <formula>AND($E23="N", $D23 = 2)</formula>
    </cfRule>
    <cfRule type="expression" dxfId="5639" priority="5402">
      <formula>AND($E23="N", $D23 = 3)</formula>
    </cfRule>
    <cfRule type="expression" dxfId="5638" priority="5403">
      <formula>AND($E23="N", $D23 = 4)</formula>
    </cfRule>
    <cfRule type="expression" dxfId="5637" priority="5404">
      <formula>AND($E23="N", $D23 = 5)</formula>
    </cfRule>
    <cfRule type="expression" dxfId="5636" priority="5405">
      <formula>AND($E23="N", $D23 = 6)</formula>
    </cfRule>
    <cfRule type="expression" dxfId="5635" priority="5406">
      <formula>AND($E23="N", $D23 = 7)</formula>
    </cfRule>
    <cfRule type="expression" dxfId="5634" priority="5407">
      <formula>AND($E23="N", $D23 = 8)</formula>
    </cfRule>
    <cfRule type="expression" dxfId="5633" priority="5408">
      <formula>$E23="N"</formula>
    </cfRule>
  </conditionalFormatting>
  <conditionalFormatting sqref="J23">
    <cfRule type="expression" dxfId="5632" priority="5399">
      <formula>OR(WEEKDAY($I23)=1, WEEKDAY($I23)=7)</formula>
    </cfRule>
  </conditionalFormatting>
  <conditionalFormatting sqref="J23">
    <cfRule type="expression" dxfId="5631" priority="5390">
      <formula>AND($E23="N", $D23 = 1)</formula>
    </cfRule>
    <cfRule type="expression" dxfId="5630" priority="5391">
      <formula>AND($E23="N", $D23 = 2)</formula>
    </cfRule>
    <cfRule type="expression" dxfId="5629" priority="5392">
      <formula>AND($E23="N", $D23 = 3)</formula>
    </cfRule>
    <cfRule type="expression" dxfId="5628" priority="5393">
      <formula>AND($E23="N", $D23 = 4)</formula>
    </cfRule>
    <cfRule type="expression" dxfId="5627" priority="5394">
      <formula>AND($E23="N", $D23 = 5)</formula>
    </cfRule>
    <cfRule type="expression" dxfId="5626" priority="5395">
      <formula>AND($E23="N", $D23 = 6)</formula>
    </cfRule>
    <cfRule type="expression" dxfId="5625" priority="5396">
      <formula>AND($E23="N", $D23 = 7)</formula>
    </cfRule>
    <cfRule type="expression" dxfId="5624" priority="5397">
      <formula>AND($E23="N", $D23 = 8)</formula>
    </cfRule>
    <cfRule type="expression" dxfId="5623" priority="5398">
      <formula>$E23="N"</formula>
    </cfRule>
  </conditionalFormatting>
  <conditionalFormatting sqref="J24">
    <cfRule type="expression" dxfId="5622" priority="5389">
      <formula>OR(WEEKDAY($I24)=1, WEEKDAY($I24)=7)</formula>
    </cfRule>
  </conditionalFormatting>
  <conditionalFormatting sqref="J24">
    <cfRule type="expression" dxfId="5621" priority="5380">
      <formula>AND($E24="N", $D24 = 1)</formula>
    </cfRule>
    <cfRule type="expression" dxfId="5620" priority="5381">
      <formula>AND($E24="N", $D24 = 2)</formula>
    </cfRule>
    <cfRule type="expression" dxfId="5619" priority="5382">
      <formula>AND($E24="N", $D24 = 3)</formula>
    </cfRule>
    <cfRule type="expression" dxfId="5618" priority="5383">
      <formula>AND($E24="N", $D24 = 4)</formula>
    </cfRule>
    <cfRule type="expression" dxfId="5617" priority="5384">
      <formula>AND($E24="N", $D24 = 5)</formula>
    </cfRule>
    <cfRule type="expression" dxfId="5616" priority="5385">
      <formula>AND($E24="N", $D24 = 6)</formula>
    </cfRule>
    <cfRule type="expression" dxfId="5615" priority="5386">
      <formula>AND($E24="N", $D24 = 7)</formula>
    </cfRule>
    <cfRule type="expression" dxfId="5614" priority="5387">
      <formula>AND($E24="N", $D24 = 8)</formula>
    </cfRule>
    <cfRule type="expression" dxfId="5613" priority="5388">
      <formula>$E24="N"</formula>
    </cfRule>
  </conditionalFormatting>
  <conditionalFormatting sqref="J24">
    <cfRule type="expression" dxfId="5612" priority="5379">
      <formula>OR(WEEKDAY($I24)=1, WEEKDAY($I24)=7)</formula>
    </cfRule>
  </conditionalFormatting>
  <conditionalFormatting sqref="J24">
    <cfRule type="expression" dxfId="5611" priority="5370">
      <formula>AND($E24="N", $D24 = 1)</formula>
    </cfRule>
    <cfRule type="expression" dxfId="5610" priority="5371">
      <formula>AND($E24="N", $D24 = 2)</formula>
    </cfRule>
    <cfRule type="expression" dxfId="5609" priority="5372">
      <formula>AND($E24="N", $D24 = 3)</formula>
    </cfRule>
    <cfRule type="expression" dxfId="5608" priority="5373">
      <formula>AND($E24="N", $D24 = 4)</formula>
    </cfRule>
    <cfRule type="expression" dxfId="5607" priority="5374">
      <formula>AND($E24="N", $D24 = 5)</formula>
    </cfRule>
    <cfRule type="expression" dxfId="5606" priority="5375">
      <formula>AND($E24="N", $D24 = 6)</formula>
    </cfRule>
    <cfRule type="expression" dxfId="5605" priority="5376">
      <formula>AND($E24="N", $D24 = 7)</formula>
    </cfRule>
    <cfRule type="expression" dxfId="5604" priority="5377">
      <formula>AND($E24="N", $D24 = 8)</formula>
    </cfRule>
    <cfRule type="expression" dxfId="5603" priority="5378">
      <formula>$E24="N"</formula>
    </cfRule>
  </conditionalFormatting>
  <conditionalFormatting sqref="J22">
    <cfRule type="expression" dxfId="5602" priority="5369">
      <formula>OR(WEEKDAY($I22)=1, WEEKDAY($I22)=7)</formula>
    </cfRule>
  </conditionalFormatting>
  <conditionalFormatting sqref="J22">
    <cfRule type="expression" dxfId="5601" priority="5360">
      <formula>AND($E22="N", $D22 = 1)</formula>
    </cfRule>
    <cfRule type="expression" dxfId="5600" priority="5361">
      <formula>AND($E22="N", $D22 = 2)</formula>
    </cfRule>
    <cfRule type="expression" dxfId="5599" priority="5362">
      <formula>AND($E22="N", $D22 = 3)</formula>
    </cfRule>
    <cfRule type="expression" dxfId="5598" priority="5363">
      <formula>AND($E22="N", $D22 = 4)</formula>
    </cfRule>
    <cfRule type="expression" dxfId="5597" priority="5364">
      <formula>AND($E22="N", $D22 = 5)</formula>
    </cfRule>
    <cfRule type="expression" dxfId="5596" priority="5365">
      <formula>AND($E22="N", $D22 = 6)</formula>
    </cfRule>
    <cfRule type="expression" dxfId="5595" priority="5366">
      <formula>AND($E22="N", $D22 = 7)</formula>
    </cfRule>
    <cfRule type="expression" dxfId="5594" priority="5367">
      <formula>AND($E22="N", $D22 = 8)</formula>
    </cfRule>
    <cfRule type="expression" dxfId="5593" priority="5368">
      <formula>$E22="N"</formula>
    </cfRule>
  </conditionalFormatting>
  <conditionalFormatting sqref="J22">
    <cfRule type="expression" dxfId="5592" priority="5359">
      <formula>OR(WEEKDAY($I22)=1, WEEKDAY($I22)=7)</formula>
    </cfRule>
  </conditionalFormatting>
  <conditionalFormatting sqref="J22">
    <cfRule type="expression" dxfId="5591" priority="5350">
      <formula>AND($E22="N", $D22 = 1)</formula>
    </cfRule>
    <cfRule type="expression" dxfId="5590" priority="5351">
      <formula>AND($E22="N", $D22 = 2)</formula>
    </cfRule>
    <cfRule type="expression" dxfId="5589" priority="5352">
      <formula>AND($E22="N", $D22 = 3)</formula>
    </cfRule>
    <cfRule type="expression" dxfId="5588" priority="5353">
      <formula>AND($E22="N", $D22 = 4)</formula>
    </cfRule>
    <cfRule type="expression" dxfId="5587" priority="5354">
      <formula>AND($E22="N", $D22 = 5)</formula>
    </cfRule>
    <cfRule type="expression" dxfId="5586" priority="5355">
      <formula>AND($E22="N", $D22 = 6)</formula>
    </cfRule>
    <cfRule type="expression" dxfId="5585" priority="5356">
      <formula>AND($E22="N", $D22 = 7)</formula>
    </cfRule>
    <cfRule type="expression" dxfId="5584" priority="5357">
      <formula>AND($E22="N", $D22 = 8)</formula>
    </cfRule>
    <cfRule type="expression" dxfId="5583" priority="5358">
      <formula>$E22="N"</formula>
    </cfRule>
  </conditionalFormatting>
  <conditionalFormatting sqref="I26">
    <cfRule type="expression" dxfId="5582" priority="5349">
      <formula>OR(WEEKDAY($I26)=1, WEEKDAY($I26)=7)</formula>
    </cfRule>
  </conditionalFormatting>
  <conditionalFormatting sqref="I26">
    <cfRule type="expression" dxfId="5581" priority="5340">
      <formula>AND($E26="N", $D26 = 1)</formula>
    </cfRule>
    <cfRule type="expression" dxfId="5580" priority="5341">
      <formula>AND($E26="N", $D26 = 2)</formula>
    </cfRule>
    <cfRule type="expression" dxfId="5579" priority="5342">
      <formula>AND($E26="N", $D26 = 3)</formula>
    </cfRule>
    <cfRule type="expression" dxfId="5578" priority="5343">
      <formula>AND($E26="N", $D26 = 4)</formula>
    </cfRule>
    <cfRule type="expression" dxfId="5577" priority="5344">
      <formula>AND($E26="N", $D26 = 5)</formula>
    </cfRule>
    <cfRule type="expression" dxfId="5576" priority="5345">
      <formula>AND($E26="N", $D26 = 6)</formula>
    </cfRule>
    <cfRule type="expression" dxfId="5575" priority="5346">
      <formula>AND($E26="N", $D26 = 7)</formula>
    </cfRule>
    <cfRule type="expression" dxfId="5574" priority="5347">
      <formula>AND($E26="N", $D26 = 8)</formula>
    </cfRule>
    <cfRule type="expression" dxfId="5573" priority="5348">
      <formula>$E26="N"</formula>
    </cfRule>
  </conditionalFormatting>
  <conditionalFormatting sqref="I26">
    <cfRule type="expression" dxfId="5572" priority="5339">
      <formula>OR(WEEKDAY($I26)=1, WEEKDAY($I26)=7)</formula>
    </cfRule>
  </conditionalFormatting>
  <conditionalFormatting sqref="I26">
    <cfRule type="expression" dxfId="5571" priority="5330">
      <formula>AND($E26="N", $D26 = 1)</formula>
    </cfRule>
    <cfRule type="expression" dxfId="5570" priority="5331">
      <formula>AND($E26="N", $D26 = 2)</formula>
    </cfRule>
    <cfRule type="expression" dxfId="5569" priority="5332">
      <formula>AND($E26="N", $D26 = 3)</formula>
    </cfRule>
    <cfRule type="expression" dxfId="5568" priority="5333">
      <formula>AND($E26="N", $D26 = 4)</formula>
    </cfRule>
    <cfRule type="expression" dxfId="5567" priority="5334">
      <formula>AND($E26="N", $D26 = 5)</formula>
    </cfRule>
    <cfRule type="expression" dxfId="5566" priority="5335">
      <formula>AND($E26="N", $D26 = 6)</formula>
    </cfRule>
    <cfRule type="expression" dxfId="5565" priority="5336">
      <formula>AND($E26="N", $D26 = 7)</formula>
    </cfRule>
    <cfRule type="expression" dxfId="5564" priority="5337">
      <formula>AND($E26="N", $D26 = 8)</formula>
    </cfRule>
    <cfRule type="expression" dxfId="5563" priority="5338">
      <formula>$E26="N"</formula>
    </cfRule>
  </conditionalFormatting>
  <conditionalFormatting sqref="I27">
    <cfRule type="expression" dxfId="5562" priority="5329">
      <formula>OR(WEEKDAY($I27)=1, WEEKDAY($I27)=7)</formula>
    </cfRule>
  </conditionalFormatting>
  <conditionalFormatting sqref="I27">
    <cfRule type="expression" dxfId="5561" priority="5320">
      <formula>AND($E27="N", $D27 = 1)</formula>
    </cfRule>
    <cfRule type="expression" dxfId="5560" priority="5321">
      <formula>AND($E27="N", $D27 = 2)</formula>
    </cfRule>
    <cfRule type="expression" dxfId="5559" priority="5322">
      <formula>AND($E27="N", $D27 = 3)</formula>
    </cfRule>
    <cfRule type="expression" dxfId="5558" priority="5323">
      <formula>AND($E27="N", $D27 = 4)</formula>
    </cfRule>
    <cfRule type="expression" dxfId="5557" priority="5324">
      <formula>AND($E27="N", $D27 = 5)</formula>
    </cfRule>
    <cfRule type="expression" dxfId="5556" priority="5325">
      <formula>AND($E27="N", $D27 = 6)</formula>
    </cfRule>
    <cfRule type="expression" dxfId="5555" priority="5326">
      <formula>AND($E27="N", $D27 = 7)</formula>
    </cfRule>
    <cfRule type="expression" dxfId="5554" priority="5327">
      <formula>AND($E27="N", $D27 = 8)</formula>
    </cfRule>
    <cfRule type="expression" dxfId="5553" priority="5328">
      <formula>$E27="N"</formula>
    </cfRule>
  </conditionalFormatting>
  <conditionalFormatting sqref="I27">
    <cfRule type="expression" dxfId="5552" priority="5319">
      <formula>OR(WEEKDAY($I27)=1, WEEKDAY($I27)=7)</formula>
    </cfRule>
  </conditionalFormatting>
  <conditionalFormatting sqref="I27">
    <cfRule type="expression" dxfId="5551" priority="5310">
      <formula>AND($E27="N", $D27 = 1)</formula>
    </cfRule>
    <cfRule type="expression" dxfId="5550" priority="5311">
      <formula>AND($E27="N", $D27 = 2)</formula>
    </cfRule>
    <cfRule type="expression" dxfId="5549" priority="5312">
      <formula>AND($E27="N", $D27 = 3)</formula>
    </cfRule>
    <cfRule type="expression" dxfId="5548" priority="5313">
      <formula>AND($E27="N", $D27 = 4)</formula>
    </cfRule>
    <cfRule type="expression" dxfId="5547" priority="5314">
      <formula>AND($E27="N", $D27 = 5)</formula>
    </cfRule>
    <cfRule type="expression" dxfId="5546" priority="5315">
      <formula>AND($E27="N", $D27 = 6)</formula>
    </cfRule>
    <cfRule type="expression" dxfId="5545" priority="5316">
      <formula>AND($E27="N", $D27 = 7)</formula>
    </cfRule>
    <cfRule type="expression" dxfId="5544" priority="5317">
      <formula>AND($E27="N", $D27 = 8)</formula>
    </cfRule>
    <cfRule type="expression" dxfId="5543" priority="5318">
      <formula>$E27="N"</formula>
    </cfRule>
  </conditionalFormatting>
  <conditionalFormatting sqref="E285">
    <cfRule type="expression" dxfId="5533" priority="123183">
      <formula>AND($E285="N", #REF! = 1)</formula>
    </cfRule>
    <cfRule type="expression" dxfId="5532" priority="123184">
      <formula>AND($E285="N", #REF! = 2)</formula>
    </cfRule>
    <cfRule type="expression" dxfId="5531" priority="123185">
      <formula>AND($E285="N", #REF! = 3)</formula>
    </cfRule>
    <cfRule type="expression" dxfId="5530" priority="123186">
      <formula>AND($E285="N", #REF! = 4)</formula>
    </cfRule>
    <cfRule type="expression" dxfId="5529" priority="123187">
      <formula>AND($E285="N", #REF! = 5)</formula>
    </cfRule>
    <cfRule type="expression" dxfId="5528" priority="123188">
      <formula>AND($E285="N", #REF! = 6)</formula>
    </cfRule>
    <cfRule type="expression" dxfId="5527" priority="123189">
      <formula>AND($E285="N", #REF! = 7)</formula>
    </cfRule>
    <cfRule type="expression" dxfId="5526" priority="123190">
      <formula>AND($E285="N", #REF! = 8)</formula>
    </cfRule>
    <cfRule type="expression" dxfId="5525" priority="123191">
      <formula>$E285="N"</formula>
    </cfRule>
  </conditionalFormatting>
  <conditionalFormatting sqref="C283:C285">
    <cfRule type="expression" dxfId="5524" priority="5283">
      <formula>AND($E283="N", $D283 = 1)</formula>
    </cfRule>
    <cfRule type="expression" dxfId="5523" priority="5284">
      <formula>AND($E283="N", $D283 = 2)</formula>
    </cfRule>
    <cfRule type="expression" dxfId="5522" priority="5285">
      <formula>AND($E283="N", $D283 = 3)</formula>
    </cfRule>
    <cfRule type="expression" dxfId="5521" priority="5286">
      <formula>AND($E283="N", $D283 = 4)</formula>
    </cfRule>
    <cfRule type="expression" dxfId="5520" priority="5287">
      <formula>AND($E283="N", $D283 = 5)</formula>
    </cfRule>
    <cfRule type="expression" dxfId="5519" priority="5288">
      <formula>AND($E283="N", $D283 = 6)</formula>
    </cfRule>
    <cfRule type="expression" dxfId="5518" priority="5289">
      <formula>AND($E283="N", $D283 = 7)</formula>
    </cfRule>
    <cfRule type="expression" dxfId="5517" priority="5290">
      <formula>AND($E283="N", $D283 = 8)</formula>
    </cfRule>
    <cfRule type="expression" dxfId="5516" priority="5291">
      <formula>$E283="N"</formula>
    </cfRule>
  </conditionalFormatting>
  <conditionalFormatting sqref="C282">
    <cfRule type="expression" dxfId="5515" priority="5274">
      <formula>AND($E282="N", $D282 = 1)</formula>
    </cfRule>
    <cfRule type="expression" dxfId="5514" priority="5275">
      <formula>AND($E282="N", $D282 = 2)</formula>
    </cfRule>
    <cfRule type="expression" dxfId="5513" priority="5276">
      <formula>AND($E282="N", $D282 = 3)</formula>
    </cfRule>
    <cfRule type="expression" dxfId="5512" priority="5277">
      <formula>AND($E282="N", $D282 = 4)</formula>
    </cfRule>
    <cfRule type="expression" dxfId="5511" priority="5278">
      <formula>AND($E282="N", $D282 = 5)</formula>
    </cfRule>
    <cfRule type="expression" dxfId="5510" priority="5279">
      <formula>AND($E282="N", $D282 = 6)</formula>
    </cfRule>
    <cfRule type="expression" dxfId="5509" priority="5280">
      <formula>AND($E282="N", $D282 = 7)</formula>
    </cfRule>
    <cfRule type="expression" dxfId="5508" priority="5281">
      <formula>AND($E282="N", $D282 = 8)</formula>
    </cfRule>
    <cfRule type="expression" dxfId="5507" priority="5282">
      <formula>$E282="N"</formula>
    </cfRule>
  </conditionalFormatting>
  <conditionalFormatting sqref="C288:C289">
    <cfRule type="expression" dxfId="5506" priority="5265">
      <formula>AND($E286="N", $D286 = 1)</formula>
    </cfRule>
    <cfRule type="expression" dxfId="5505" priority="5266">
      <formula>AND($E286="N", $D286 = 2)</formula>
    </cfRule>
    <cfRule type="expression" dxfId="5504" priority="5267">
      <formula>AND($E286="N", $D286 = 3)</formula>
    </cfRule>
    <cfRule type="expression" dxfId="5503" priority="5268">
      <formula>AND($E286="N", $D286 = 4)</formula>
    </cfRule>
    <cfRule type="expression" dxfId="5502" priority="5269">
      <formula>AND($E286="N", $D286 = 5)</formula>
    </cfRule>
    <cfRule type="expression" dxfId="5501" priority="5270">
      <formula>AND($E286="N", $D286 = 6)</formula>
    </cfRule>
    <cfRule type="expression" dxfId="5500" priority="5271">
      <formula>AND($E286="N", $D286 = 7)</formula>
    </cfRule>
    <cfRule type="expression" dxfId="5499" priority="5272">
      <formula>AND($E286="N", $D286 = 8)</formula>
    </cfRule>
    <cfRule type="expression" dxfId="5498" priority="5273">
      <formula>$E286="N"</formula>
    </cfRule>
  </conditionalFormatting>
  <conditionalFormatting sqref="C286:C287">
    <cfRule type="expression" dxfId="5497" priority="5256">
      <formula>AND($E286="N", $D286 = 1)</formula>
    </cfRule>
    <cfRule type="expression" dxfId="5496" priority="5257">
      <formula>AND($E286="N", $D286 = 2)</formula>
    </cfRule>
    <cfRule type="expression" dxfId="5495" priority="5258">
      <formula>AND($E286="N", $D286 = 3)</formula>
    </cfRule>
    <cfRule type="expression" dxfId="5494" priority="5259">
      <formula>AND($E286="N", $D286 = 4)</formula>
    </cfRule>
    <cfRule type="expression" dxfId="5493" priority="5260">
      <formula>AND($E286="N", $D286 = 5)</formula>
    </cfRule>
    <cfRule type="expression" dxfId="5492" priority="5261">
      <formula>AND($E286="N", $D286 = 6)</formula>
    </cfRule>
    <cfRule type="expression" dxfId="5491" priority="5262">
      <formula>AND($E286="N", $D286 = 7)</formula>
    </cfRule>
    <cfRule type="expression" dxfId="5490" priority="5263">
      <formula>AND($E286="N", $D286 = 8)</formula>
    </cfRule>
    <cfRule type="expression" dxfId="5489" priority="5264">
      <formula>$E286="N"</formula>
    </cfRule>
  </conditionalFormatting>
  <conditionalFormatting sqref="A290:B290 P290 K290 V290">
    <cfRule type="expression" dxfId="5488" priority="5236">
      <formula>AND($E290="N", $D290 = 1)</formula>
    </cfRule>
    <cfRule type="expression" dxfId="5487" priority="5237">
      <formula>AND($E290="N", $D290 = 2)</formula>
    </cfRule>
    <cfRule type="expression" dxfId="5486" priority="5238">
      <formula>AND($E290="N", $D290 = 3)</formula>
    </cfRule>
    <cfRule type="expression" dxfId="5485" priority="5239">
      <formula>AND($E290="N", $D290 = 4)</formula>
    </cfRule>
    <cfRule type="expression" dxfId="5484" priority="5240">
      <formula>AND($E290="N", $D290 = 5)</formula>
    </cfRule>
    <cfRule type="expression" dxfId="5483" priority="5241">
      <formula>AND($E290="N", $D290 = 6)</formula>
    </cfRule>
    <cfRule type="expression" dxfId="5482" priority="5242">
      <formula>AND($E290="N", $D290 = 7)</formula>
    </cfRule>
    <cfRule type="expression" dxfId="5481" priority="5243">
      <formula>AND($E290="N", $D290 = 8)</formula>
    </cfRule>
    <cfRule type="expression" dxfId="5480" priority="5244">
      <formula>$E290="N"</formula>
    </cfRule>
  </conditionalFormatting>
  <conditionalFormatting sqref="E290">
    <cfRule type="expression" dxfId="5479" priority="5225">
      <formula>AND($E290="N", $D290 = 1)</formula>
    </cfRule>
    <cfRule type="expression" dxfId="5478" priority="5226">
      <formula>AND($E290="N", $D290 = 2)</formula>
    </cfRule>
    <cfRule type="expression" dxfId="5477" priority="5227">
      <formula>AND($E290="N", $D290 = 3)</formula>
    </cfRule>
    <cfRule type="expression" dxfId="5476" priority="5228">
      <formula>AND($E290="N", $D290 = 4)</formula>
    </cfRule>
    <cfRule type="expression" dxfId="5475" priority="5229">
      <formula>AND($E290="N", $D290 = 5)</formula>
    </cfRule>
    <cfRule type="expression" dxfId="5474" priority="5230">
      <formula>AND($E290="N", $D290 = 6)</formula>
    </cfRule>
    <cfRule type="expression" dxfId="5473" priority="5231">
      <formula>AND($E290="N", $D290 = 7)</formula>
    </cfRule>
    <cfRule type="expression" dxfId="5472" priority="5232">
      <formula>AND($E290="N", $D290 = 8)</formula>
    </cfRule>
    <cfRule type="expression" dxfId="5471" priority="5233">
      <formula>$E290="N"</formula>
    </cfRule>
  </conditionalFormatting>
  <conditionalFormatting sqref="C290:D290">
    <cfRule type="expression" dxfId="5439" priority="5185">
      <formula>AND($E290="N", $D290 = 1)</formula>
    </cfRule>
    <cfRule type="expression" dxfId="5438" priority="5186">
      <formula>AND($E290="N", $D290 = 2)</formula>
    </cfRule>
    <cfRule type="expression" dxfId="5437" priority="5187">
      <formula>AND($E290="N", $D290 = 3)</formula>
    </cfRule>
    <cfRule type="expression" dxfId="5436" priority="5188">
      <formula>AND($E290="N", $D290 = 4)</formula>
    </cfRule>
    <cfRule type="expression" dxfId="5435" priority="5189">
      <formula>AND($E290="N", $D290 = 5)</formula>
    </cfRule>
    <cfRule type="expression" dxfId="5434" priority="5190">
      <formula>AND($E290="N", $D290 = 6)</formula>
    </cfRule>
    <cfRule type="expression" dxfId="5433" priority="5191">
      <formula>AND($E290="N", $D290 = 7)</formula>
    </cfRule>
    <cfRule type="expression" dxfId="5432" priority="5192">
      <formula>AND($E290="N", $D290 = 8)</formula>
    </cfRule>
    <cfRule type="expression" dxfId="5431" priority="5193">
      <formula>$E290="N"</formula>
    </cfRule>
  </conditionalFormatting>
  <conditionalFormatting sqref="F290:H290">
    <cfRule type="expression" dxfId="5430" priority="5176">
      <formula>AND($E290="N", $D290 = 1)</formula>
    </cfRule>
    <cfRule type="expression" dxfId="5429" priority="5177">
      <formula>AND($E290="N", $D290 = 2)</formula>
    </cfRule>
    <cfRule type="expression" dxfId="5428" priority="5178">
      <formula>AND($E290="N", $D290 = 3)</formula>
    </cfRule>
    <cfRule type="expression" dxfId="5427" priority="5179">
      <formula>AND($E290="N", $D290 = 4)</formula>
    </cfRule>
    <cfRule type="expression" dxfId="5426" priority="5180">
      <formula>AND($E290="N", $D290 = 5)</formula>
    </cfRule>
    <cfRule type="expression" dxfId="5425" priority="5181">
      <formula>AND($E290="N", $D290 = 6)</formula>
    </cfRule>
    <cfRule type="expression" dxfId="5424" priority="5182">
      <formula>AND($E290="N", $D290 = 7)</formula>
    </cfRule>
    <cfRule type="expression" dxfId="5423" priority="5183">
      <formula>AND($E290="N", $D290 = 8)</formula>
    </cfRule>
    <cfRule type="expression" dxfId="5422" priority="5184">
      <formula>$E290="N"</formula>
    </cfRule>
  </conditionalFormatting>
  <conditionalFormatting sqref="H291:H292">
    <cfRule type="expression" dxfId="5411" priority="5157">
      <formula>AND($E290="N", $D291 = 1)</formula>
    </cfRule>
    <cfRule type="expression" dxfId="5410" priority="5158">
      <formula>AND($E290="N", $D291 = 2)</formula>
    </cfRule>
    <cfRule type="expression" dxfId="5409" priority="5159">
      <formula>AND($E290="N", $D291 = 3)</formula>
    </cfRule>
    <cfRule type="expression" dxfId="5408" priority="5160">
      <formula>AND($E290="N", $D291 = 4)</formula>
    </cfRule>
    <cfRule type="expression" dxfId="5407" priority="5161">
      <formula>AND($E290="N", $D291 = 5)</formula>
    </cfRule>
    <cfRule type="expression" dxfId="5406" priority="5162">
      <formula>AND($E290="N", $D291 = 6)</formula>
    </cfRule>
    <cfRule type="expression" dxfId="5405" priority="5163">
      <formula>AND($E290="N", $D291 = 7)</formula>
    </cfRule>
    <cfRule type="expression" dxfId="5404" priority="5164">
      <formula>AND($E290="N", $D291 = 8)</formula>
    </cfRule>
    <cfRule type="expression" dxfId="5403" priority="5165">
      <formula>$E290="N"</formula>
    </cfRule>
  </conditionalFormatting>
  <conditionalFormatting sqref="K4">
    <cfRule type="expression" dxfId="5402" priority="5156">
      <formula>OR(WEEKDAY($I4)=1, WEEKDAY($I4)=7)</formula>
    </cfRule>
  </conditionalFormatting>
  <conditionalFormatting sqref="K4">
    <cfRule type="expression" dxfId="5401" priority="5155">
      <formula>OR(WEEKDAY($J4)=1, WEEKDAY($J4)=7)</formula>
    </cfRule>
  </conditionalFormatting>
  <conditionalFormatting sqref="K4">
    <cfRule type="expression" dxfId="5400" priority="5146">
      <formula>AND($E4="N", $D4 = 1)</formula>
    </cfRule>
    <cfRule type="expression" dxfId="5399" priority="5147">
      <formula>AND($E4="N", $D4 = 2)</formula>
    </cfRule>
    <cfRule type="expression" dxfId="5398" priority="5148">
      <formula>AND($E4="N", $D4 = 3)</formula>
    </cfRule>
    <cfRule type="expression" dxfId="5397" priority="5149">
      <formula>AND($E4="N", $D4 = 4)</formula>
    </cfRule>
    <cfRule type="expression" dxfId="5396" priority="5150">
      <formula>AND($E4="N", $D4 = 5)</formula>
    </cfRule>
    <cfRule type="expression" dxfId="5395" priority="5151">
      <formula>AND($E4="N", $D4 = 6)</formula>
    </cfRule>
    <cfRule type="expression" dxfId="5394" priority="5152">
      <formula>AND($E4="N", $D4 = 7)</formula>
    </cfRule>
    <cfRule type="expression" dxfId="5393" priority="5153">
      <formula>AND($E4="N", $D4 = 8)</formula>
    </cfRule>
    <cfRule type="expression" dxfId="5392" priority="5154">
      <formula>$E4="N"</formula>
    </cfRule>
  </conditionalFormatting>
  <conditionalFormatting sqref="Q4">
    <cfRule type="expression" dxfId="5391" priority="5137">
      <formula>AND($E4="N", $D4 = 1)</formula>
    </cfRule>
    <cfRule type="expression" dxfId="5390" priority="5138">
      <formula>AND($E4="N", $D4 = 2)</formula>
    </cfRule>
    <cfRule type="expression" dxfId="5389" priority="5139">
      <formula>AND($E4="N", $D4 = 3)</formula>
    </cfRule>
    <cfRule type="expression" dxfId="5388" priority="5140">
      <formula>AND($E4="N", $D4 = 4)</formula>
    </cfRule>
    <cfRule type="expression" dxfId="5387" priority="5141">
      <formula>AND($E4="N", $D4 = 5)</formula>
    </cfRule>
    <cfRule type="expression" dxfId="5386" priority="5142">
      <formula>AND($E4="N", $D4 = 6)</formula>
    </cfRule>
    <cfRule type="expression" dxfId="5385" priority="5143">
      <formula>AND($E4="N", $D4 = 7)</formula>
    </cfRule>
    <cfRule type="expression" dxfId="5384" priority="5144">
      <formula>AND($E4="N", $D4 = 8)</formula>
    </cfRule>
    <cfRule type="expression" dxfId="5383" priority="5145">
      <formula>$E4="N"</formula>
    </cfRule>
  </conditionalFormatting>
  <conditionalFormatting sqref="Q4">
    <cfRule type="expression" dxfId="5382" priority="5136">
      <formula>OR(WEEKDAY($J4)=1, WEEKDAY($J4)=7)</formula>
    </cfRule>
  </conditionalFormatting>
  <conditionalFormatting sqref="Q4">
    <cfRule type="expression" dxfId="5381" priority="5127">
      <formula>AND($E4="N", $D4 = 1)</formula>
    </cfRule>
    <cfRule type="expression" dxfId="5380" priority="5128">
      <formula>AND($E4="N", $D4 = 2)</formula>
    </cfRule>
    <cfRule type="expression" dxfId="5379" priority="5129">
      <formula>AND($E4="N", $D4 = 3)</formula>
    </cfRule>
    <cfRule type="expression" dxfId="5378" priority="5130">
      <formula>AND($E4="N", $D4 = 4)</formula>
    </cfRule>
    <cfRule type="expression" dxfId="5377" priority="5131">
      <formula>AND($E4="N", $D4 = 5)</formula>
    </cfRule>
    <cfRule type="expression" dxfId="5376" priority="5132">
      <formula>AND($E4="N", $D4 = 6)</formula>
    </cfRule>
    <cfRule type="expression" dxfId="5375" priority="5133">
      <formula>AND($E4="N", $D4 = 7)</formula>
    </cfRule>
    <cfRule type="expression" dxfId="5374" priority="5134">
      <formula>AND($E4="N", $D4 = 8)</formula>
    </cfRule>
    <cfRule type="expression" dxfId="5373" priority="5135">
      <formula>$E4="N"</formula>
    </cfRule>
  </conditionalFormatting>
  <conditionalFormatting sqref="Q4">
    <cfRule type="expression" dxfId="5372" priority="5126">
      <formula>OR(WEEKDAY($J4)=1, WEEKDAY($J4)=7)</formula>
    </cfRule>
  </conditionalFormatting>
  <conditionalFormatting sqref="Q4">
    <cfRule type="expression" dxfId="5371" priority="5125">
      <formula>OR(WEEKDAY($I4)=1, WEEKDAY($I4)=7)</formula>
    </cfRule>
  </conditionalFormatting>
  <conditionalFormatting sqref="Q4">
    <cfRule type="expression" dxfId="5370" priority="5124">
      <formula>OR(WEEKDAY($I4)=1, WEEKDAY($I4)=7)</formula>
    </cfRule>
  </conditionalFormatting>
  <conditionalFormatting sqref="K28">
    <cfRule type="expression" dxfId="5369" priority="5123">
      <formula>OR(WEEKDAY($I28)=1, WEEKDAY($I28)=7)</formula>
    </cfRule>
  </conditionalFormatting>
  <conditionalFormatting sqref="K28">
    <cfRule type="expression" dxfId="5368" priority="5122">
      <formula>OR(WEEKDAY($J28)=1, WEEKDAY($J28)=7)</formula>
    </cfRule>
  </conditionalFormatting>
  <conditionalFormatting sqref="K28">
    <cfRule type="expression" dxfId="5367" priority="5113">
      <formula>AND($E28="N", $D28 = 1)</formula>
    </cfRule>
    <cfRule type="expression" dxfId="5366" priority="5114">
      <formula>AND($E28="N", $D28 = 2)</formula>
    </cfRule>
    <cfRule type="expression" dxfId="5365" priority="5115">
      <formula>AND($E28="N", $D28 = 3)</formula>
    </cfRule>
    <cfRule type="expression" dxfId="5364" priority="5116">
      <formula>AND($E28="N", $D28 = 4)</formula>
    </cfRule>
    <cfRule type="expression" dxfId="5363" priority="5117">
      <formula>AND($E28="N", $D28 = 5)</formula>
    </cfRule>
    <cfRule type="expression" dxfId="5362" priority="5118">
      <formula>AND($E28="N", $D28 = 6)</formula>
    </cfRule>
    <cfRule type="expression" dxfId="5361" priority="5119">
      <formula>AND($E28="N", $D28 = 7)</formula>
    </cfRule>
    <cfRule type="expression" dxfId="5360" priority="5120">
      <formula>AND($E28="N", $D28 = 8)</formula>
    </cfRule>
    <cfRule type="expression" dxfId="5359" priority="5121">
      <formula>$E28="N"</formula>
    </cfRule>
  </conditionalFormatting>
  <conditionalFormatting sqref="U290">
    <cfRule type="expression" dxfId="5358" priority="5111">
      <formula>$U290="완료"</formula>
    </cfRule>
    <cfRule type="expression" dxfId="5357" priority="5112">
      <formula>$U290="지연"</formula>
    </cfRule>
  </conditionalFormatting>
  <conditionalFormatting sqref="T290:U290">
    <cfRule type="expression" dxfId="5356" priority="5102">
      <formula>AND($E290="N", $D290 = 1)</formula>
    </cfRule>
    <cfRule type="expression" dxfId="5355" priority="5103">
      <formula>AND($E290="N", $D290 = 2)</formula>
    </cfRule>
    <cfRule type="expression" dxfId="5354" priority="5104">
      <formula>AND($E290="N", $D290 = 3)</formula>
    </cfRule>
    <cfRule type="expression" dxfId="5353" priority="5105">
      <formula>AND($E290="N", $D290 = 4)</formula>
    </cfRule>
    <cfRule type="expression" dxfId="5352" priority="5106">
      <formula>AND($E290="N", $D290 = 5)</formula>
    </cfRule>
    <cfRule type="expression" dxfId="5351" priority="5107">
      <formula>AND($E290="N", $D290 = 6)</formula>
    </cfRule>
    <cfRule type="expression" dxfId="5350" priority="5108">
      <formula>AND($E290="N", $D290 = 7)</formula>
    </cfRule>
    <cfRule type="expression" dxfId="5349" priority="5109">
      <formula>AND($E290="N", $D290 = 8)</formula>
    </cfRule>
    <cfRule type="expression" dxfId="5348" priority="5110">
      <formula>$E290="N"</formula>
    </cfRule>
  </conditionalFormatting>
  <conditionalFormatting sqref="T290:U290">
    <cfRule type="expression" dxfId="5347" priority="5093">
      <formula>AND($E290="N", $D290 = 1)</formula>
    </cfRule>
    <cfRule type="expression" dxfId="5346" priority="5094">
      <formula>AND($E290="N", $D290 = 2)</formula>
    </cfRule>
    <cfRule type="expression" dxfId="5345" priority="5095">
      <formula>AND($E290="N", $D290 = 3)</formula>
    </cfRule>
    <cfRule type="expression" dxfId="5344" priority="5096">
      <formula>AND($E290="N", $D290 = 4)</formula>
    </cfRule>
    <cfRule type="expression" dxfId="5343" priority="5097">
      <formula>AND($E290="N", $D290 = 5)</formula>
    </cfRule>
    <cfRule type="expression" dxfId="5342" priority="5098">
      <formula>AND($E290="N", $D290 = 6)</formula>
    </cfRule>
    <cfRule type="expression" dxfId="5341" priority="5099">
      <formula>AND($E290="N", $D290 = 7)</formula>
    </cfRule>
    <cfRule type="expression" dxfId="5340" priority="5100">
      <formula>AND($E290="N", $D290 = 8)</formula>
    </cfRule>
    <cfRule type="expression" dxfId="5339" priority="5101">
      <formula>$E290="N"</formula>
    </cfRule>
  </conditionalFormatting>
  <conditionalFormatting sqref="U290">
    <cfRule type="expression" dxfId="5338" priority="5091">
      <formula>$U290="완료"</formula>
    </cfRule>
    <cfRule type="expression" dxfId="5337" priority="5092">
      <formula>$U290="지연"</formula>
    </cfRule>
  </conditionalFormatting>
  <conditionalFormatting sqref="E33">
    <cfRule type="expression" dxfId="5336" priority="123299">
      <formula>AND($E33="N", #REF! = 1)</formula>
    </cfRule>
    <cfRule type="expression" dxfId="5335" priority="123300">
      <formula>AND($E33="N", #REF! = 2)</formula>
    </cfRule>
    <cfRule type="expression" dxfId="5334" priority="123301">
      <formula>AND($E33="N", #REF! = 3)</formula>
    </cfRule>
    <cfRule type="expression" dxfId="5333" priority="123302">
      <formula>AND($E33="N", #REF! = 4)</formula>
    </cfRule>
    <cfRule type="expression" dxfId="5332" priority="123303">
      <formula>AND($E33="N", #REF! = 5)</formula>
    </cfRule>
    <cfRule type="expression" dxfId="5331" priority="123304">
      <formula>AND($E33="N", #REF! = 6)</formula>
    </cfRule>
    <cfRule type="expression" dxfId="5330" priority="123305">
      <formula>AND($E33="N", #REF! = 7)</formula>
    </cfRule>
    <cfRule type="expression" dxfId="5329" priority="123306">
      <formula>AND($E33="N", #REF! = 8)</formula>
    </cfRule>
    <cfRule type="expression" dxfId="5328" priority="123307">
      <formula>$E33="N"</formula>
    </cfRule>
  </conditionalFormatting>
  <conditionalFormatting sqref="N3">
    <cfRule type="expression" dxfId="5327" priority="5090">
      <formula>OR(WEEKDAY($I3)=1, WEEKDAY($I3)=7)</formula>
    </cfRule>
  </conditionalFormatting>
  <conditionalFormatting sqref="N3">
    <cfRule type="expression" dxfId="5326" priority="5081">
      <formula>AND($E3="N", $D3 = 1)</formula>
    </cfRule>
    <cfRule type="expression" dxfId="5325" priority="5082">
      <formula>AND($E3="N", $D3 = 2)</formula>
    </cfRule>
    <cfRule type="expression" dxfId="5324" priority="5083">
      <formula>AND($E3="N", $D3 = 3)</formula>
    </cfRule>
    <cfRule type="expression" dxfId="5323" priority="5084">
      <formula>AND($E3="N", $D3 = 4)</formula>
    </cfRule>
    <cfRule type="expression" dxfId="5322" priority="5085">
      <formula>AND($E3="N", $D3 = 5)</formula>
    </cfRule>
    <cfRule type="expression" dxfId="5321" priority="5086">
      <formula>AND($E3="N", $D3 = 6)</formula>
    </cfRule>
    <cfRule type="expression" dxfId="5320" priority="5087">
      <formula>AND($E3="N", $D3 = 7)</formula>
    </cfRule>
    <cfRule type="expression" dxfId="5319" priority="5088">
      <formula>AND($E3="N", $D3 = 8)</formula>
    </cfRule>
    <cfRule type="expression" dxfId="5318" priority="5089">
      <formula>$E3="N"</formula>
    </cfRule>
  </conditionalFormatting>
  <conditionalFormatting sqref="O3">
    <cfRule type="expression" dxfId="5317" priority="5080">
      <formula>OR(WEEKDAY($I3)=1, WEEKDAY($I3)=7)</formula>
    </cfRule>
  </conditionalFormatting>
  <conditionalFormatting sqref="O3">
    <cfRule type="expression" dxfId="5316" priority="5071">
      <formula>AND($E3="N", $D3 = 1)</formula>
    </cfRule>
    <cfRule type="expression" dxfId="5315" priority="5072">
      <formula>AND($E3="N", $D3 = 2)</formula>
    </cfRule>
    <cfRule type="expression" dxfId="5314" priority="5073">
      <formula>AND($E3="N", $D3 = 3)</formula>
    </cfRule>
    <cfRule type="expression" dxfId="5313" priority="5074">
      <formula>AND($E3="N", $D3 = 4)</formula>
    </cfRule>
    <cfRule type="expression" dxfId="5312" priority="5075">
      <formula>AND($E3="N", $D3 = 5)</formula>
    </cfRule>
    <cfRule type="expression" dxfId="5311" priority="5076">
      <formula>AND($E3="N", $D3 = 6)</formula>
    </cfRule>
    <cfRule type="expression" dxfId="5310" priority="5077">
      <formula>AND($E3="N", $D3 = 7)</formula>
    </cfRule>
    <cfRule type="expression" dxfId="5309" priority="5078">
      <formula>AND($E3="N", $D3 = 8)</formula>
    </cfRule>
    <cfRule type="expression" dxfId="5308" priority="5079">
      <formula>$E3="N"</formula>
    </cfRule>
  </conditionalFormatting>
  <conditionalFormatting sqref="L12">
    <cfRule type="expression" dxfId="5307" priority="5062">
      <formula>AND($E12="N", $D12 = 1)</formula>
    </cfRule>
    <cfRule type="expression" dxfId="5306" priority="5063">
      <formula>AND($E12="N", $D12 = 2)</formula>
    </cfRule>
    <cfRule type="expression" dxfId="5305" priority="5064">
      <formula>AND($E12="N", $D12 = 3)</formula>
    </cfRule>
    <cfRule type="expression" dxfId="5304" priority="5065">
      <formula>AND($E12="N", $D12 = 4)</formula>
    </cfRule>
    <cfRule type="expression" dxfId="5303" priority="5066">
      <formula>AND($E12="N", $D12 = 5)</formula>
    </cfRule>
    <cfRule type="expression" dxfId="5302" priority="5067">
      <formula>AND($E12="N", $D12 = 6)</formula>
    </cfRule>
    <cfRule type="expression" dxfId="5301" priority="5068">
      <formula>AND($E12="N", $D12 = 7)</formula>
    </cfRule>
    <cfRule type="expression" dxfId="5300" priority="5069">
      <formula>AND($E12="N", $D12 = 8)</formula>
    </cfRule>
    <cfRule type="expression" dxfId="5299" priority="5070">
      <formula>$E12="N"</formula>
    </cfRule>
  </conditionalFormatting>
  <conditionalFormatting sqref="L22:L34">
    <cfRule type="expression" dxfId="5298" priority="5053">
      <formula>AND($E22="N", $D22 = 1)</formula>
    </cfRule>
    <cfRule type="expression" dxfId="5297" priority="5054">
      <formula>AND($E22="N", $D22 = 2)</formula>
    </cfRule>
    <cfRule type="expression" dxfId="5296" priority="5055">
      <formula>AND($E22="N", $D22 = 3)</formula>
    </cfRule>
    <cfRule type="expression" dxfId="5295" priority="5056">
      <formula>AND($E22="N", $D22 = 4)</formula>
    </cfRule>
    <cfRule type="expression" dxfId="5294" priority="5057">
      <formula>AND($E22="N", $D22 = 5)</formula>
    </cfRule>
    <cfRule type="expression" dxfId="5293" priority="5058">
      <formula>AND($E22="N", $D22 = 6)</formula>
    </cfRule>
    <cfRule type="expression" dxfId="5292" priority="5059">
      <formula>AND($E22="N", $D22 = 7)</formula>
    </cfRule>
    <cfRule type="expression" dxfId="5291" priority="5060">
      <formula>AND($E22="N", $D22 = 8)</formula>
    </cfRule>
    <cfRule type="expression" dxfId="5290" priority="5061">
      <formula>$E22="N"</formula>
    </cfRule>
  </conditionalFormatting>
  <conditionalFormatting sqref="N7:O10">
    <cfRule type="expression" dxfId="5289" priority="5052">
      <formula>OR(WEEKDAY($I7)=1, WEEKDAY($I7)=7)</formula>
    </cfRule>
  </conditionalFormatting>
  <conditionalFormatting sqref="O7:O10">
    <cfRule type="expression" dxfId="5288" priority="5051">
      <formula>OR(WEEKDAY($J7)=1, WEEKDAY($J7)=7)</formula>
    </cfRule>
  </conditionalFormatting>
  <conditionalFormatting sqref="N7:O10">
    <cfRule type="expression" dxfId="5287" priority="5042">
      <formula>AND($E7="N", $D7 = 1)</formula>
    </cfRule>
    <cfRule type="expression" dxfId="5286" priority="5043">
      <formula>AND($E7="N", $D7 = 2)</formula>
    </cfRule>
    <cfRule type="expression" dxfId="5285" priority="5044">
      <formula>AND($E7="N", $D7 = 3)</formula>
    </cfRule>
    <cfRule type="expression" dxfId="5284" priority="5045">
      <formula>AND($E7="N", $D7 = 4)</formula>
    </cfRule>
    <cfRule type="expression" dxfId="5283" priority="5046">
      <formula>AND($E7="N", $D7 = 5)</formula>
    </cfRule>
    <cfRule type="expression" dxfId="5282" priority="5047">
      <formula>AND($E7="N", $D7 = 6)</formula>
    </cfRule>
    <cfRule type="expression" dxfId="5281" priority="5048">
      <formula>AND($E7="N", $D7 = 7)</formula>
    </cfRule>
    <cfRule type="expression" dxfId="5280" priority="5049">
      <formula>AND($E7="N", $D7 = 8)</formula>
    </cfRule>
    <cfRule type="expression" dxfId="5279" priority="5050">
      <formula>$E7="N"</formula>
    </cfRule>
  </conditionalFormatting>
  <conditionalFormatting sqref="N13">
    <cfRule type="expression" dxfId="5278" priority="5041">
      <formula>OR(WEEKDAY($I13)=1, WEEKDAY($I13)=7)</formula>
    </cfRule>
  </conditionalFormatting>
  <conditionalFormatting sqref="O13">
    <cfRule type="expression" dxfId="5277" priority="5040">
      <formula>OR(WEEKDAY($J13)=1, WEEKDAY($J13)=7)</formula>
    </cfRule>
  </conditionalFormatting>
  <conditionalFormatting sqref="N13:O13">
    <cfRule type="expression" dxfId="5276" priority="5031">
      <formula>AND($E13="N", $D13 = 1)</formula>
    </cfRule>
    <cfRule type="expression" dxfId="5275" priority="5032">
      <formula>AND($E13="N", $D13 = 2)</formula>
    </cfRule>
    <cfRule type="expression" dxfId="5274" priority="5033">
      <formula>AND($E13="N", $D13 = 3)</formula>
    </cfRule>
    <cfRule type="expression" dxfId="5273" priority="5034">
      <formula>AND($E13="N", $D13 = 4)</formula>
    </cfRule>
    <cfRule type="expression" dxfId="5272" priority="5035">
      <formula>AND($E13="N", $D13 = 5)</formula>
    </cfRule>
    <cfRule type="expression" dxfId="5271" priority="5036">
      <formula>AND($E13="N", $D13 = 6)</formula>
    </cfRule>
    <cfRule type="expression" dxfId="5270" priority="5037">
      <formula>AND($E13="N", $D13 = 7)</formula>
    </cfRule>
    <cfRule type="expression" dxfId="5269" priority="5038">
      <formula>AND($E13="N", $D13 = 8)</formula>
    </cfRule>
    <cfRule type="expression" dxfId="5268" priority="5039">
      <formula>$E13="N"</formula>
    </cfRule>
  </conditionalFormatting>
  <conditionalFormatting sqref="N14">
    <cfRule type="expression" dxfId="5267" priority="5030">
      <formula>OR(WEEKDAY($I14)=1, WEEKDAY($I14)=7)</formula>
    </cfRule>
  </conditionalFormatting>
  <conditionalFormatting sqref="N14">
    <cfRule type="expression" dxfId="5266" priority="5021">
      <formula>AND($E14="N", $D14 = 1)</formula>
    </cfRule>
    <cfRule type="expression" dxfId="5265" priority="5022">
      <formula>AND($E14="N", $D14 = 2)</formula>
    </cfRule>
    <cfRule type="expression" dxfId="5264" priority="5023">
      <formula>AND($E14="N", $D14 = 3)</formula>
    </cfRule>
    <cfRule type="expression" dxfId="5263" priority="5024">
      <formula>AND($E14="N", $D14 = 4)</formula>
    </cfRule>
    <cfRule type="expression" dxfId="5262" priority="5025">
      <formula>AND($E14="N", $D14 = 5)</formula>
    </cfRule>
    <cfRule type="expression" dxfId="5261" priority="5026">
      <formula>AND($E14="N", $D14 = 6)</formula>
    </cfRule>
    <cfRule type="expression" dxfId="5260" priority="5027">
      <formula>AND($E14="N", $D14 = 7)</formula>
    </cfRule>
    <cfRule type="expression" dxfId="5259" priority="5028">
      <formula>AND($E14="N", $D14 = 8)</formula>
    </cfRule>
    <cfRule type="expression" dxfId="5258" priority="5029">
      <formula>$E14="N"</formula>
    </cfRule>
  </conditionalFormatting>
  <conditionalFormatting sqref="O13">
    <cfRule type="expression" dxfId="5257" priority="5020">
      <formula>OR(WEEKDAY($I13)=1, WEEKDAY($I13)=7)</formula>
    </cfRule>
  </conditionalFormatting>
  <conditionalFormatting sqref="N14">
    <cfRule type="expression" dxfId="5256" priority="5019">
      <formula>OR(WEEKDAY($I14)=1, WEEKDAY($I14)=7)</formula>
    </cfRule>
  </conditionalFormatting>
  <conditionalFormatting sqref="N14">
    <cfRule type="expression" dxfId="5255" priority="5010">
      <formula>AND($E14="N", $D14 = 1)</formula>
    </cfRule>
    <cfRule type="expression" dxfId="5254" priority="5011">
      <formula>AND($E14="N", $D14 = 2)</formula>
    </cfRule>
    <cfRule type="expression" dxfId="5253" priority="5012">
      <formula>AND($E14="N", $D14 = 3)</formula>
    </cfRule>
    <cfRule type="expression" dxfId="5252" priority="5013">
      <formula>AND($E14="N", $D14 = 4)</formula>
    </cfRule>
    <cfRule type="expression" dxfId="5251" priority="5014">
      <formula>AND($E14="N", $D14 = 5)</formula>
    </cfRule>
    <cfRule type="expression" dxfId="5250" priority="5015">
      <formula>AND($E14="N", $D14 = 6)</formula>
    </cfRule>
    <cfRule type="expression" dxfId="5249" priority="5016">
      <formula>AND($E14="N", $D14 = 7)</formula>
    </cfRule>
    <cfRule type="expression" dxfId="5248" priority="5017">
      <formula>AND($E14="N", $D14 = 8)</formula>
    </cfRule>
    <cfRule type="expression" dxfId="5247" priority="5018">
      <formula>$E14="N"</formula>
    </cfRule>
  </conditionalFormatting>
  <conditionalFormatting sqref="O14">
    <cfRule type="expression" dxfId="5246" priority="5009">
      <formula>OR(WEEKDAY($I14)=1, WEEKDAY($I14)=7)</formula>
    </cfRule>
  </conditionalFormatting>
  <conditionalFormatting sqref="O14">
    <cfRule type="expression" dxfId="5245" priority="5000">
      <formula>AND($E14="N", $D14 = 1)</formula>
    </cfRule>
    <cfRule type="expression" dxfId="5244" priority="5001">
      <formula>AND($E14="N", $D14 = 2)</formula>
    </cfRule>
    <cfRule type="expression" dxfId="5243" priority="5002">
      <formula>AND($E14="N", $D14 = 3)</formula>
    </cfRule>
    <cfRule type="expression" dxfId="5242" priority="5003">
      <formula>AND($E14="N", $D14 = 4)</formula>
    </cfRule>
    <cfRule type="expression" dxfId="5241" priority="5004">
      <formula>AND($E14="N", $D14 = 5)</formula>
    </cfRule>
    <cfRule type="expression" dxfId="5240" priority="5005">
      <formula>AND($E14="N", $D14 = 6)</formula>
    </cfRule>
    <cfRule type="expression" dxfId="5239" priority="5006">
      <formula>AND($E14="N", $D14 = 7)</formula>
    </cfRule>
    <cfRule type="expression" dxfId="5238" priority="5007">
      <formula>AND($E14="N", $D14 = 8)</formula>
    </cfRule>
    <cfRule type="expression" dxfId="5237" priority="5008">
      <formula>$E14="N"</formula>
    </cfRule>
  </conditionalFormatting>
  <conditionalFormatting sqref="O14">
    <cfRule type="expression" dxfId="5236" priority="4999">
      <formula>OR(WEEKDAY($I14)=1, WEEKDAY($I14)=7)</formula>
    </cfRule>
  </conditionalFormatting>
  <conditionalFormatting sqref="O14">
    <cfRule type="expression" dxfId="5235" priority="4990">
      <formula>AND($E14="N", $D14 = 1)</formula>
    </cfRule>
    <cfRule type="expression" dxfId="5234" priority="4991">
      <formula>AND($E14="N", $D14 = 2)</formula>
    </cfRule>
    <cfRule type="expression" dxfId="5233" priority="4992">
      <formula>AND($E14="N", $D14 = 3)</formula>
    </cfRule>
    <cfRule type="expression" dxfId="5232" priority="4993">
      <formula>AND($E14="N", $D14 = 4)</formula>
    </cfRule>
    <cfRule type="expression" dxfId="5231" priority="4994">
      <formula>AND($E14="N", $D14 = 5)</formula>
    </cfRule>
    <cfRule type="expression" dxfId="5230" priority="4995">
      <formula>AND($E14="N", $D14 = 6)</formula>
    </cfRule>
    <cfRule type="expression" dxfId="5229" priority="4996">
      <formula>AND($E14="N", $D14 = 7)</formula>
    </cfRule>
    <cfRule type="expression" dxfId="5228" priority="4997">
      <formula>AND($E14="N", $D14 = 8)</formula>
    </cfRule>
    <cfRule type="expression" dxfId="5227" priority="4998">
      <formula>$E14="N"</formula>
    </cfRule>
  </conditionalFormatting>
  <conditionalFormatting sqref="N12">
    <cfRule type="expression" dxfId="5226" priority="4989">
      <formula>OR(WEEKDAY($I12)=1, WEEKDAY($I12)=7)</formula>
    </cfRule>
  </conditionalFormatting>
  <conditionalFormatting sqref="N12">
    <cfRule type="expression" dxfId="5225" priority="4980">
      <formula>AND($E12="N", $D12 = 1)</formula>
    </cfRule>
    <cfRule type="expression" dxfId="5224" priority="4981">
      <formula>AND($E12="N", $D12 = 2)</formula>
    </cfRule>
    <cfRule type="expression" dxfId="5223" priority="4982">
      <formula>AND($E12="N", $D12 = 3)</formula>
    </cfRule>
    <cfRule type="expression" dxfId="5222" priority="4983">
      <formula>AND($E12="N", $D12 = 4)</formula>
    </cfRule>
    <cfRule type="expression" dxfId="5221" priority="4984">
      <formula>AND($E12="N", $D12 = 5)</formula>
    </cfRule>
    <cfRule type="expression" dxfId="5220" priority="4985">
      <formula>AND($E12="N", $D12 = 6)</formula>
    </cfRule>
    <cfRule type="expression" dxfId="5219" priority="4986">
      <formula>AND($E12="N", $D12 = 7)</formula>
    </cfRule>
    <cfRule type="expression" dxfId="5218" priority="4987">
      <formula>AND($E12="N", $D12 = 8)</formula>
    </cfRule>
    <cfRule type="expression" dxfId="5217" priority="4988">
      <formula>$E12="N"</formula>
    </cfRule>
  </conditionalFormatting>
  <conditionalFormatting sqref="O12">
    <cfRule type="expression" dxfId="5216" priority="4979">
      <formula>OR(WEEKDAY($I12)=1, WEEKDAY($I12)=7)</formula>
    </cfRule>
  </conditionalFormatting>
  <conditionalFormatting sqref="O12">
    <cfRule type="expression" dxfId="5215" priority="4970">
      <formula>AND($E12="N", $D12 = 1)</formula>
    </cfRule>
    <cfRule type="expression" dxfId="5214" priority="4971">
      <formula>AND($E12="N", $D12 = 2)</formula>
    </cfRule>
    <cfRule type="expression" dxfId="5213" priority="4972">
      <formula>AND($E12="N", $D12 = 3)</formula>
    </cfRule>
    <cfRule type="expression" dxfId="5212" priority="4973">
      <formula>AND($E12="N", $D12 = 4)</formula>
    </cfRule>
    <cfRule type="expression" dxfId="5211" priority="4974">
      <formula>AND($E12="N", $D12 = 5)</formula>
    </cfRule>
    <cfRule type="expression" dxfId="5210" priority="4975">
      <formula>AND($E12="N", $D12 = 6)</formula>
    </cfRule>
    <cfRule type="expression" dxfId="5209" priority="4976">
      <formula>AND($E12="N", $D12 = 7)</formula>
    </cfRule>
    <cfRule type="expression" dxfId="5208" priority="4977">
      <formula>AND($E12="N", $D12 = 8)</formula>
    </cfRule>
    <cfRule type="expression" dxfId="5207" priority="4978">
      <formula>$E12="N"</formula>
    </cfRule>
  </conditionalFormatting>
  <conditionalFormatting sqref="N15:N20">
    <cfRule type="expression" dxfId="5206" priority="4969">
      <formula>OR(WEEKDAY($I15)=1, WEEKDAY($I15)=7)</formula>
    </cfRule>
  </conditionalFormatting>
  <conditionalFormatting sqref="N15:N20">
    <cfRule type="expression" dxfId="5205" priority="4960">
      <formula>AND($E15="N", $D15 = 1)</formula>
    </cfRule>
    <cfRule type="expression" dxfId="5204" priority="4961">
      <formula>AND($E15="N", $D15 = 2)</formula>
    </cfRule>
    <cfRule type="expression" dxfId="5203" priority="4962">
      <formula>AND($E15="N", $D15 = 3)</formula>
    </cfRule>
    <cfRule type="expression" dxfId="5202" priority="4963">
      <formula>AND($E15="N", $D15 = 4)</formula>
    </cfRule>
    <cfRule type="expression" dxfId="5201" priority="4964">
      <formula>AND($E15="N", $D15 = 5)</formula>
    </cfRule>
    <cfRule type="expression" dxfId="5200" priority="4965">
      <formula>AND($E15="N", $D15 = 6)</formula>
    </cfRule>
    <cfRule type="expression" dxfId="5199" priority="4966">
      <formula>AND($E15="N", $D15 = 7)</formula>
    </cfRule>
    <cfRule type="expression" dxfId="5198" priority="4967">
      <formula>AND($E15="N", $D15 = 8)</formula>
    </cfRule>
    <cfRule type="expression" dxfId="5197" priority="4968">
      <formula>$E15="N"</formula>
    </cfRule>
  </conditionalFormatting>
  <conditionalFormatting sqref="N15:N20">
    <cfRule type="expression" dxfId="5196" priority="4959">
      <formula>OR(WEEKDAY($I15)=1, WEEKDAY($I15)=7)</formula>
    </cfRule>
  </conditionalFormatting>
  <conditionalFormatting sqref="N15:N20">
    <cfRule type="expression" dxfId="5195" priority="4950">
      <formula>AND($E15="N", $D15 = 1)</formula>
    </cfRule>
    <cfRule type="expression" dxfId="5194" priority="4951">
      <formula>AND($E15="N", $D15 = 2)</formula>
    </cfRule>
    <cfRule type="expression" dxfId="5193" priority="4952">
      <formula>AND($E15="N", $D15 = 3)</formula>
    </cfRule>
    <cfRule type="expression" dxfId="5192" priority="4953">
      <formula>AND($E15="N", $D15 = 4)</formula>
    </cfRule>
    <cfRule type="expression" dxfId="5191" priority="4954">
      <formula>AND($E15="N", $D15 = 5)</formula>
    </cfRule>
    <cfRule type="expression" dxfId="5190" priority="4955">
      <formula>AND($E15="N", $D15 = 6)</formula>
    </cfRule>
    <cfRule type="expression" dxfId="5189" priority="4956">
      <formula>AND($E15="N", $D15 = 7)</formula>
    </cfRule>
    <cfRule type="expression" dxfId="5188" priority="4957">
      <formula>AND($E15="N", $D15 = 8)</formula>
    </cfRule>
    <cfRule type="expression" dxfId="5187" priority="4958">
      <formula>$E15="N"</formula>
    </cfRule>
  </conditionalFormatting>
  <conditionalFormatting sqref="O15:O19">
    <cfRule type="expression" dxfId="5186" priority="4949">
      <formula>OR(WEEKDAY($I15)=1, WEEKDAY($I15)=7)</formula>
    </cfRule>
  </conditionalFormatting>
  <conditionalFormatting sqref="O15:O19">
    <cfRule type="expression" dxfId="5185" priority="4940">
      <formula>AND($E15="N", $D15 = 1)</formula>
    </cfRule>
    <cfRule type="expression" dxfId="5184" priority="4941">
      <formula>AND($E15="N", $D15 = 2)</formula>
    </cfRule>
    <cfRule type="expression" dxfId="5183" priority="4942">
      <formula>AND($E15="N", $D15 = 3)</formula>
    </cfRule>
    <cfRule type="expression" dxfId="5182" priority="4943">
      <formula>AND($E15="N", $D15 = 4)</formula>
    </cfRule>
    <cfRule type="expression" dxfId="5181" priority="4944">
      <formula>AND($E15="N", $D15 = 5)</formula>
    </cfRule>
    <cfRule type="expression" dxfId="5180" priority="4945">
      <formula>AND($E15="N", $D15 = 6)</formula>
    </cfRule>
    <cfRule type="expression" dxfId="5179" priority="4946">
      <formula>AND($E15="N", $D15 = 7)</formula>
    </cfRule>
    <cfRule type="expression" dxfId="5178" priority="4947">
      <formula>AND($E15="N", $D15 = 8)</formula>
    </cfRule>
    <cfRule type="expression" dxfId="5177" priority="4948">
      <formula>$E15="N"</formula>
    </cfRule>
  </conditionalFormatting>
  <conditionalFormatting sqref="O15:O19">
    <cfRule type="expression" dxfId="5176" priority="4939">
      <formula>OR(WEEKDAY($I15)=1, WEEKDAY($I15)=7)</formula>
    </cfRule>
  </conditionalFormatting>
  <conditionalFormatting sqref="O15:O19">
    <cfRule type="expression" dxfId="5175" priority="4930">
      <formula>AND($E15="N", $D15 = 1)</formula>
    </cfRule>
    <cfRule type="expression" dxfId="5174" priority="4931">
      <formula>AND($E15="N", $D15 = 2)</formula>
    </cfRule>
    <cfRule type="expression" dxfId="5173" priority="4932">
      <formula>AND($E15="N", $D15 = 3)</formula>
    </cfRule>
    <cfRule type="expression" dxfId="5172" priority="4933">
      <formula>AND($E15="N", $D15 = 4)</formula>
    </cfRule>
    <cfRule type="expression" dxfId="5171" priority="4934">
      <formula>AND($E15="N", $D15 = 5)</formula>
    </cfRule>
    <cfRule type="expression" dxfId="5170" priority="4935">
      <formula>AND($E15="N", $D15 = 6)</formula>
    </cfRule>
    <cfRule type="expression" dxfId="5169" priority="4936">
      <formula>AND($E15="N", $D15 = 7)</formula>
    </cfRule>
    <cfRule type="expression" dxfId="5168" priority="4937">
      <formula>AND($E15="N", $D15 = 8)</formula>
    </cfRule>
    <cfRule type="expression" dxfId="5167" priority="4938">
      <formula>$E15="N"</formula>
    </cfRule>
  </conditionalFormatting>
  <conditionalFormatting sqref="O20">
    <cfRule type="expression" dxfId="5166" priority="4929">
      <formula>OR(WEEKDAY($I20)=1, WEEKDAY($I20)=7)</formula>
    </cfRule>
  </conditionalFormatting>
  <conditionalFormatting sqref="O20">
    <cfRule type="expression" dxfId="5165" priority="4920">
      <formula>AND($E20="N", $D20 = 1)</formula>
    </cfRule>
    <cfRule type="expression" dxfId="5164" priority="4921">
      <formula>AND($E20="N", $D20 = 2)</formula>
    </cfRule>
    <cfRule type="expression" dxfId="5163" priority="4922">
      <formula>AND($E20="N", $D20 = 3)</formula>
    </cfRule>
    <cfRule type="expression" dxfId="5162" priority="4923">
      <formula>AND($E20="N", $D20 = 4)</formula>
    </cfRule>
    <cfRule type="expression" dxfId="5161" priority="4924">
      <formula>AND($E20="N", $D20 = 5)</formula>
    </cfRule>
    <cfRule type="expression" dxfId="5160" priority="4925">
      <formula>AND($E20="N", $D20 = 6)</formula>
    </cfRule>
    <cfRule type="expression" dxfId="5159" priority="4926">
      <formula>AND($E20="N", $D20 = 7)</formula>
    </cfRule>
    <cfRule type="expression" dxfId="5158" priority="4927">
      <formula>AND($E20="N", $D20 = 8)</formula>
    </cfRule>
    <cfRule type="expression" dxfId="5157" priority="4928">
      <formula>$E20="N"</formula>
    </cfRule>
  </conditionalFormatting>
  <conditionalFormatting sqref="O20">
    <cfRule type="expression" dxfId="5156" priority="4919">
      <formula>OR(WEEKDAY($I20)=1, WEEKDAY($I20)=7)</formula>
    </cfRule>
  </conditionalFormatting>
  <conditionalFormatting sqref="O20">
    <cfRule type="expression" dxfId="5155" priority="4910">
      <formula>AND($E20="N", $D20 = 1)</formula>
    </cfRule>
    <cfRule type="expression" dxfId="5154" priority="4911">
      <formula>AND($E20="N", $D20 = 2)</formula>
    </cfRule>
    <cfRule type="expression" dxfId="5153" priority="4912">
      <formula>AND($E20="N", $D20 = 3)</formula>
    </cfRule>
    <cfRule type="expression" dxfId="5152" priority="4913">
      <formula>AND($E20="N", $D20 = 4)</formula>
    </cfRule>
    <cfRule type="expression" dxfId="5151" priority="4914">
      <formula>AND($E20="N", $D20 = 5)</formula>
    </cfRule>
    <cfRule type="expression" dxfId="5150" priority="4915">
      <formula>AND($E20="N", $D20 = 6)</formula>
    </cfRule>
    <cfRule type="expression" dxfId="5149" priority="4916">
      <formula>AND($E20="N", $D20 = 7)</formula>
    </cfRule>
    <cfRule type="expression" dxfId="5148" priority="4917">
      <formula>AND($E20="N", $D20 = 8)</formula>
    </cfRule>
    <cfRule type="expression" dxfId="5147" priority="4918">
      <formula>$E20="N"</formula>
    </cfRule>
  </conditionalFormatting>
  <conditionalFormatting sqref="O27">
    <cfRule type="expression" dxfId="5146" priority="4909">
      <formula>OR(WEEKDAY($J27)=1, WEEKDAY($J27)=7)</formula>
    </cfRule>
  </conditionalFormatting>
  <conditionalFormatting sqref="O27">
    <cfRule type="expression" dxfId="5145" priority="4900">
      <formula>AND($E27="N", $D27 = 1)</formula>
    </cfRule>
    <cfRule type="expression" dxfId="5144" priority="4901">
      <formula>AND($E27="N", $D27 = 2)</formula>
    </cfRule>
    <cfRule type="expression" dxfId="5143" priority="4902">
      <formula>AND($E27="N", $D27 = 3)</formula>
    </cfRule>
    <cfRule type="expression" dxfId="5142" priority="4903">
      <formula>AND($E27="N", $D27 = 4)</formula>
    </cfRule>
    <cfRule type="expression" dxfId="5141" priority="4904">
      <formula>AND($E27="N", $D27 = 5)</formula>
    </cfRule>
    <cfRule type="expression" dxfId="5140" priority="4905">
      <formula>AND($E27="N", $D27 = 6)</formula>
    </cfRule>
    <cfRule type="expression" dxfId="5139" priority="4906">
      <formula>AND($E27="N", $D27 = 7)</formula>
    </cfRule>
    <cfRule type="expression" dxfId="5138" priority="4907">
      <formula>AND($E27="N", $D27 = 8)</formula>
    </cfRule>
    <cfRule type="expression" dxfId="5137" priority="4908">
      <formula>$E27="N"</formula>
    </cfRule>
  </conditionalFormatting>
  <conditionalFormatting sqref="O26">
    <cfRule type="expression" dxfId="5136" priority="4899">
      <formula>OR(WEEKDAY($J26)=1, WEEKDAY($J26)=7)</formula>
    </cfRule>
  </conditionalFormatting>
  <conditionalFormatting sqref="O26">
    <cfRule type="expression" dxfId="5135" priority="4890">
      <formula>AND($E26="N", $D26 = 1)</formula>
    </cfRule>
    <cfRule type="expression" dxfId="5134" priority="4891">
      <formula>AND($E26="N", $D26 = 2)</formula>
    </cfRule>
    <cfRule type="expression" dxfId="5133" priority="4892">
      <formula>AND($E26="N", $D26 = 3)</formula>
    </cfRule>
    <cfRule type="expression" dxfId="5132" priority="4893">
      <formula>AND($E26="N", $D26 = 4)</formula>
    </cfRule>
    <cfRule type="expression" dxfId="5131" priority="4894">
      <formula>AND($E26="N", $D26 = 5)</formula>
    </cfRule>
    <cfRule type="expression" dxfId="5130" priority="4895">
      <formula>AND($E26="N", $D26 = 6)</formula>
    </cfRule>
    <cfRule type="expression" dxfId="5129" priority="4896">
      <formula>AND($E26="N", $D26 = 7)</formula>
    </cfRule>
    <cfRule type="expression" dxfId="5128" priority="4897">
      <formula>AND($E26="N", $D26 = 8)</formula>
    </cfRule>
    <cfRule type="expression" dxfId="5127" priority="4898">
      <formula>$E26="N"</formula>
    </cfRule>
  </conditionalFormatting>
  <conditionalFormatting sqref="N22">
    <cfRule type="expression" dxfId="5126" priority="4889">
      <formula>OR(WEEKDAY($I22)=1, WEEKDAY($I22)=7)</formula>
    </cfRule>
  </conditionalFormatting>
  <conditionalFormatting sqref="N22">
    <cfRule type="expression" dxfId="5125" priority="4880">
      <formula>AND($E22="N", $D22 = 1)</formula>
    </cfRule>
    <cfRule type="expression" dxfId="5124" priority="4881">
      <formula>AND($E22="N", $D22 = 2)</formula>
    </cfRule>
    <cfRule type="expression" dxfId="5123" priority="4882">
      <formula>AND($E22="N", $D22 = 3)</formula>
    </cfRule>
    <cfRule type="expression" dxfId="5122" priority="4883">
      <formula>AND($E22="N", $D22 = 4)</formula>
    </cfRule>
    <cfRule type="expression" dxfId="5121" priority="4884">
      <formula>AND($E22="N", $D22 = 5)</formula>
    </cfRule>
    <cfRule type="expression" dxfId="5120" priority="4885">
      <formula>AND($E22="N", $D22 = 6)</formula>
    </cfRule>
    <cfRule type="expression" dxfId="5119" priority="4886">
      <formula>AND($E22="N", $D22 = 7)</formula>
    </cfRule>
    <cfRule type="expression" dxfId="5118" priority="4887">
      <formula>AND($E22="N", $D22 = 8)</formula>
    </cfRule>
    <cfRule type="expression" dxfId="5117" priority="4888">
      <formula>$E22="N"</formula>
    </cfRule>
  </conditionalFormatting>
  <conditionalFormatting sqref="N22">
    <cfRule type="expression" dxfId="5116" priority="4879">
      <formula>OR(WEEKDAY($I22)=1, WEEKDAY($I22)=7)</formula>
    </cfRule>
  </conditionalFormatting>
  <conditionalFormatting sqref="N22">
    <cfRule type="expression" dxfId="5115" priority="4870">
      <formula>AND($E22="N", $D22 = 1)</formula>
    </cfRule>
    <cfRule type="expression" dxfId="5114" priority="4871">
      <formula>AND($E22="N", $D22 = 2)</formula>
    </cfRule>
    <cfRule type="expression" dxfId="5113" priority="4872">
      <formula>AND($E22="N", $D22 = 3)</formula>
    </cfRule>
    <cfRule type="expression" dxfId="5112" priority="4873">
      <formula>AND($E22="N", $D22 = 4)</formula>
    </cfRule>
    <cfRule type="expression" dxfId="5111" priority="4874">
      <formula>AND($E22="N", $D22 = 5)</formula>
    </cfRule>
    <cfRule type="expression" dxfId="5110" priority="4875">
      <formula>AND($E22="N", $D22 = 6)</formula>
    </cfRule>
    <cfRule type="expression" dxfId="5109" priority="4876">
      <formula>AND($E22="N", $D22 = 7)</formula>
    </cfRule>
    <cfRule type="expression" dxfId="5108" priority="4877">
      <formula>AND($E22="N", $D22 = 8)</formula>
    </cfRule>
    <cfRule type="expression" dxfId="5107" priority="4878">
      <formula>$E22="N"</formula>
    </cfRule>
  </conditionalFormatting>
  <conditionalFormatting sqref="N23">
    <cfRule type="expression" dxfId="5106" priority="4869">
      <formula>OR(WEEKDAY($I23)=1, WEEKDAY($I23)=7)</formula>
    </cfRule>
  </conditionalFormatting>
  <conditionalFormatting sqref="N23">
    <cfRule type="expression" dxfId="5105" priority="4860">
      <formula>AND($E23="N", $D23 = 1)</formula>
    </cfRule>
    <cfRule type="expression" dxfId="5104" priority="4861">
      <formula>AND($E23="N", $D23 = 2)</formula>
    </cfRule>
    <cfRule type="expression" dxfId="5103" priority="4862">
      <formula>AND($E23="N", $D23 = 3)</formula>
    </cfRule>
    <cfRule type="expression" dxfId="5102" priority="4863">
      <formula>AND($E23="N", $D23 = 4)</formula>
    </cfRule>
    <cfRule type="expression" dxfId="5101" priority="4864">
      <formula>AND($E23="N", $D23 = 5)</formula>
    </cfRule>
    <cfRule type="expression" dxfId="5100" priority="4865">
      <formula>AND($E23="N", $D23 = 6)</formula>
    </cfRule>
    <cfRule type="expression" dxfId="5099" priority="4866">
      <formula>AND($E23="N", $D23 = 7)</formula>
    </cfRule>
    <cfRule type="expression" dxfId="5098" priority="4867">
      <formula>AND($E23="N", $D23 = 8)</formula>
    </cfRule>
    <cfRule type="expression" dxfId="5097" priority="4868">
      <formula>$E23="N"</formula>
    </cfRule>
  </conditionalFormatting>
  <conditionalFormatting sqref="N23">
    <cfRule type="expression" dxfId="5096" priority="4859">
      <formula>OR(WEEKDAY($I23)=1, WEEKDAY($I23)=7)</formula>
    </cfRule>
  </conditionalFormatting>
  <conditionalFormatting sqref="N23">
    <cfRule type="expression" dxfId="5095" priority="4850">
      <formula>AND($E23="N", $D23 = 1)</formula>
    </cfRule>
    <cfRule type="expression" dxfId="5094" priority="4851">
      <formula>AND($E23="N", $D23 = 2)</formula>
    </cfRule>
    <cfRule type="expression" dxfId="5093" priority="4852">
      <formula>AND($E23="N", $D23 = 3)</formula>
    </cfRule>
    <cfRule type="expression" dxfId="5092" priority="4853">
      <formula>AND($E23="N", $D23 = 4)</formula>
    </cfRule>
    <cfRule type="expression" dxfId="5091" priority="4854">
      <formula>AND($E23="N", $D23 = 5)</formula>
    </cfRule>
    <cfRule type="expression" dxfId="5090" priority="4855">
      <formula>AND($E23="N", $D23 = 6)</formula>
    </cfRule>
    <cfRule type="expression" dxfId="5089" priority="4856">
      <formula>AND($E23="N", $D23 = 7)</formula>
    </cfRule>
    <cfRule type="expression" dxfId="5088" priority="4857">
      <formula>AND($E23="N", $D23 = 8)</formula>
    </cfRule>
    <cfRule type="expression" dxfId="5087" priority="4858">
      <formula>$E23="N"</formula>
    </cfRule>
  </conditionalFormatting>
  <conditionalFormatting sqref="N24">
    <cfRule type="expression" dxfId="5086" priority="4849">
      <formula>OR(WEEKDAY($I24)=1, WEEKDAY($I24)=7)</formula>
    </cfRule>
  </conditionalFormatting>
  <conditionalFormatting sqref="N24">
    <cfRule type="expression" dxfId="5085" priority="4840">
      <formula>AND($E24="N", $D24 = 1)</formula>
    </cfRule>
    <cfRule type="expression" dxfId="5084" priority="4841">
      <formula>AND($E24="N", $D24 = 2)</formula>
    </cfRule>
    <cfRule type="expression" dxfId="5083" priority="4842">
      <formula>AND($E24="N", $D24 = 3)</formula>
    </cfRule>
    <cfRule type="expression" dxfId="5082" priority="4843">
      <formula>AND($E24="N", $D24 = 4)</formula>
    </cfRule>
    <cfRule type="expression" dxfId="5081" priority="4844">
      <formula>AND($E24="N", $D24 = 5)</formula>
    </cfRule>
    <cfRule type="expression" dxfId="5080" priority="4845">
      <formula>AND($E24="N", $D24 = 6)</formula>
    </cfRule>
    <cfRule type="expression" dxfId="5079" priority="4846">
      <formula>AND($E24="N", $D24 = 7)</formula>
    </cfRule>
    <cfRule type="expression" dxfId="5078" priority="4847">
      <formula>AND($E24="N", $D24 = 8)</formula>
    </cfRule>
    <cfRule type="expression" dxfId="5077" priority="4848">
      <formula>$E24="N"</formula>
    </cfRule>
  </conditionalFormatting>
  <conditionalFormatting sqref="N24">
    <cfRule type="expression" dxfId="5076" priority="4839">
      <formula>OR(WEEKDAY($I24)=1, WEEKDAY($I24)=7)</formula>
    </cfRule>
  </conditionalFormatting>
  <conditionalFormatting sqref="N24">
    <cfRule type="expression" dxfId="5075" priority="4830">
      <formula>AND($E24="N", $D24 = 1)</formula>
    </cfRule>
    <cfRule type="expression" dxfId="5074" priority="4831">
      <formula>AND($E24="N", $D24 = 2)</formula>
    </cfRule>
    <cfRule type="expression" dxfId="5073" priority="4832">
      <formula>AND($E24="N", $D24 = 3)</formula>
    </cfRule>
    <cfRule type="expression" dxfId="5072" priority="4833">
      <formula>AND($E24="N", $D24 = 4)</formula>
    </cfRule>
    <cfRule type="expression" dxfId="5071" priority="4834">
      <formula>AND($E24="N", $D24 = 5)</formula>
    </cfRule>
    <cfRule type="expression" dxfId="5070" priority="4835">
      <formula>AND($E24="N", $D24 = 6)</formula>
    </cfRule>
    <cfRule type="expression" dxfId="5069" priority="4836">
      <formula>AND($E24="N", $D24 = 7)</formula>
    </cfRule>
    <cfRule type="expression" dxfId="5068" priority="4837">
      <formula>AND($E24="N", $D24 = 8)</formula>
    </cfRule>
    <cfRule type="expression" dxfId="5067" priority="4838">
      <formula>$E24="N"</formula>
    </cfRule>
  </conditionalFormatting>
  <conditionalFormatting sqref="N25">
    <cfRule type="expression" dxfId="5066" priority="4829">
      <formula>OR(WEEKDAY($I25)=1, WEEKDAY($I25)=7)</formula>
    </cfRule>
  </conditionalFormatting>
  <conditionalFormatting sqref="N25">
    <cfRule type="expression" dxfId="5065" priority="4820">
      <formula>AND($E25="N", $D25 = 1)</formula>
    </cfRule>
    <cfRule type="expression" dxfId="5064" priority="4821">
      <formula>AND($E25="N", $D25 = 2)</formula>
    </cfRule>
    <cfRule type="expression" dxfId="5063" priority="4822">
      <formula>AND($E25="N", $D25 = 3)</formula>
    </cfRule>
    <cfRule type="expression" dxfId="5062" priority="4823">
      <formula>AND($E25="N", $D25 = 4)</formula>
    </cfRule>
    <cfRule type="expression" dxfId="5061" priority="4824">
      <formula>AND($E25="N", $D25 = 5)</formula>
    </cfRule>
    <cfRule type="expression" dxfId="5060" priority="4825">
      <formula>AND($E25="N", $D25 = 6)</formula>
    </cfRule>
    <cfRule type="expression" dxfId="5059" priority="4826">
      <formula>AND($E25="N", $D25 = 7)</formula>
    </cfRule>
    <cfRule type="expression" dxfId="5058" priority="4827">
      <formula>AND($E25="N", $D25 = 8)</formula>
    </cfRule>
    <cfRule type="expression" dxfId="5057" priority="4828">
      <formula>$E25="N"</formula>
    </cfRule>
  </conditionalFormatting>
  <conditionalFormatting sqref="N25">
    <cfRule type="expression" dxfId="5056" priority="4819">
      <formula>OR(WEEKDAY($I25)=1, WEEKDAY($I25)=7)</formula>
    </cfRule>
  </conditionalFormatting>
  <conditionalFormatting sqref="N25">
    <cfRule type="expression" dxfId="5055" priority="4810">
      <formula>AND($E25="N", $D25 = 1)</formula>
    </cfRule>
    <cfRule type="expression" dxfId="5054" priority="4811">
      <formula>AND($E25="N", $D25 = 2)</formula>
    </cfRule>
    <cfRule type="expression" dxfId="5053" priority="4812">
      <formula>AND($E25="N", $D25 = 3)</formula>
    </cfRule>
    <cfRule type="expression" dxfId="5052" priority="4813">
      <formula>AND($E25="N", $D25 = 4)</formula>
    </cfRule>
    <cfRule type="expression" dxfId="5051" priority="4814">
      <formula>AND($E25="N", $D25 = 5)</formula>
    </cfRule>
    <cfRule type="expression" dxfId="5050" priority="4815">
      <formula>AND($E25="N", $D25 = 6)</formula>
    </cfRule>
    <cfRule type="expression" dxfId="5049" priority="4816">
      <formula>AND($E25="N", $D25 = 7)</formula>
    </cfRule>
    <cfRule type="expression" dxfId="5048" priority="4817">
      <formula>AND($E25="N", $D25 = 8)</formula>
    </cfRule>
    <cfRule type="expression" dxfId="5047" priority="4818">
      <formula>$E25="N"</formula>
    </cfRule>
  </conditionalFormatting>
  <conditionalFormatting sqref="O25">
    <cfRule type="expression" dxfId="5046" priority="4809">
      <formula>OR(WEEKDAY($I25)=1, WEEKDAY($I25)=7)</formula>
    </cfRule>
  </conditionalFormatting>
  <conditionalFormatting sqref="O25">
    <cfRule type="expression" dxfId="5045" priority="4800">
      <formula>AND($E25="N", $D25 = 1)</formula>
    </cfRule>
    <cfRule type="expression" dxfId="5044" priority="4801">
      <formula>AND($E25="N", $D25 = 2)</formula>
    </cfRule>
    <cfRule type="expression" dxfId="5043" priority="4802">
      <formula>AND($E25="N", $D25 = 3)</formula>
    </cfRule>
    <cfRule type="expression" dxfId="5042" priority="4803">
      <formula>AND($E25="N", $D25 = 4)</formula>
    </cfRule>
    <cfRule type="expression" dxfId="5041" priority="4804">
      <formula>AND($E25="N", $D25 = 5)</formula>
    </cfRule>
    <cfRule type="expression" dxfId="5040" priority="4805">
      <formula>AND($E25="N", $D25 = 6)</formula>
    </cfRule>
    <cfRule type="expression" dxfId="5039" priority="4806">
      <formula>AND($E25="N", $D25 = 7)</formula>
    </cfRule>
    <cfRule type="expression" dxfId="5038" priority="4807">
      <formula>AND($E25="N", $D25 = 8)</formula>
    </cfRule>
    <cfRule type="expression" dxfId="5037" priority="4808">
      <formula>$E25="N"</formula>
    </cfRule>
  </conditionalFormatting>
  <conditionalFormatting sqref="O25">
    <cfRule type="expression" dxfId="5036" priority="4799">
      <formula>OR(WEEKDAY($I25)=1, WEEKDAY($I25)=7)</formula>
    </cfRule>
  </conditionalFormatting>
  <conditionalFormatting sqref="O25">
    <cfRule type="expression" dxfId="5035" priority="4790">
      <formula>AND($E25="N", $D25 = 1)</formula>
    </cfRule>
    <cfRule type="expression" dxfId="5034" priority="4791">
      <formula>AND($E25="N", $D25 = 2)</formula>
    </cfRule>
    <cfRule type="expression" dxfId="5033" priority="4792">
      <formula>AND($E25="N", $D25 = 3)</formula>
    </cfRule>
    <cfRule type="expression" dxfId="5032" priority="4793">
      <formula>AND($E25="N", $D25 = 4)</formula>
    </cfRule>
    <cfRule type="expression" dxfId="5031" priority="4794">
      <formula>AND($E25="N", $D25 = 5)</formula>
    </cfRule>
    <cfRule type="expression" dxfId="5030" priority="4795">
      <formula>AND($E25="N", $D25 = 6)</formula>
    </cfRule>
    <cfRule type="expression" dxfId="5029" priority="4796">
      <formula>AND($E25="N", $D25 = 7)</formula>
    </cfRule>
    <cfRule type="expression" dxfId="5028" priority="4797">
      <formula>AND($E25="N", $D25 = 8)</formula>
    </cfRule>
    <cfRule type="expression" dxfId="5027" priority="4798">
      <formula>$E25="N"</formula>
    </cfRule>
  </conditionalFormatting>
  <conditionalFormatting sqref="O23">
    <cfRule type="expression" dxfId="5026" priority="4789">
      <formula>OR(WEEKDAY($I23)=1, WEEKDAY($I23)=7)</formula>
    </cfRule>
  </conditionalFormatting>
  <conditionalFormatting sqref="O23">
    <cfRule type="expression" dxfId="5025" priority="4780">
      <formula>AND($E23="N", $D23 = 1)</formula>
    </cfRule>
    <cfRule type="expression" dxfId="5024" priority="4781">
      <formula>AND($E23="N", $D23 = 2)</formula>
    </cfRule>
    <cfRule type="expression" dxfId="5023" priority="4782">
      <formula>AND($E23="N", $D23 = 3)</formula>
    </cfRule>
    <cfRule type="expression" dxfId="5022" priority="4783">
      <formula>AND($E23="N", $D23 = 4)</formula>
    </cfRule>
    <cfRule type="expression" dxfId="5021" priority="4784">
      <formula>AND($E23="N", $D23 = 5)</formula>
    </cfRule>
    <cfRule type="expression" dxfId="5020" priority="4785">
      <formula>AND($E23="N", $D23 = 6)</formula>
    </cfRule>
    <cfRule type="expression" dxfId="5019" priority="4786">
      <formula>AND($E23="N", $D23 = 7)</formula>
    </cfRule>
    <cfRule type="expression" dxfId="5018" priority="4787">
      <formula>AND($E23="N", $D23 = 8)</formula>
    </cfRule>
    <cfRule type="expression" dxfId="5017" priority="4788">
      <formula>$E23="N"</formula>
    </cfRule>
  </conditionalFormatting>
  <conditionalFormatting sqref="O23">
    <cfRule type="expression" dxfId="5016" priority="4779">
      <formula>OR(WEEKDAY($I23)=1, WEEKDAY($I23)=7)</formula>
    </cfRule>
  </conditionalFormatting>
  <conditionalFormatting sqref="O23">
    <cfRule type="expression" dxfId="5015" priority="4770">
      <formula>AND($E23="N", $D23 = 1)</formula>
    </cfRule>
    <cfRule type="expression" dxfId="5014" priority="4771">
      <formula>AND($E23="N", $D23 = 2)</formula>
    </cfRule>
    <cfRule type="expression" dxfId="5013" priority="4772">
      <formula>AND($E23="N", $D23 = 3)</formula>
    </cfRule>
    <cfRule type="expression" dxfId="5012" priority="4773">
      <formula>AND($E23="N", $D23 = 4)</formula>
    </cfRule>
    <cfRule type="expression" dxfId="5011" priority="4774">
      <formula>AND($E23="N", $D23 = 5)</formula>
    </cfRule>
    <cfRule type="expression" dxfId="5010" priority="4775">
      <formula>AND($E23="N", $D23 = 6)</formula>
    </cfRule>
    <cfRule type="expression" dxfId="5009" priority="4776">
      <formula>AND($E23="N", $D23 = 7)</formula>
    </cfRule>
    <cfRule type="expression" dxfId="5008" priority="4777">
      <formula>AND($E23="N", $D23 = 8)</formula>
    </cfRule>
    <cfRule type="expression" dxfId="5007" priority="4778">
      <formula>$E23="N"</formula>
    </cfRule>
  </conditionalFormatting>
  <conditionalFormatting sqref="O24">
    <cfRule type="expression" dxfId="5006" priority="4769">
      <formula>OR(WEEKDAY($I24)=1, WEEKDAY($I24)=7)</formula>
    </cfRule>
  </conditionalFormatting>
  <conditionalFormatting sqref="O24">
    <cfRule type="expression" dxfId="5005" priority="4760">
      <formula>AND($E24="N", $D24 = 1)</formula>
    </cfRule>
    <cfRule type="expression" dxfId="5004" priority="4761">
      <formula>AND($E24="N", $D24 = 2)</formula>
    </cfRule>
    <cfRule type="expression" dxfId="5003" priority="4762">
      <formula>AND($E24="N", $D24 = 3)</formula>
    </cfRule>
    <cfRule type="expression" dxfId="5002" priority="4763">
      <formula>AND($E24="N", $D24 = 4)</formula>
    </cfRule>
    <cfRule type="expression" dxfId="5001" priority="4764">
      <formula>AND($E24="N", $D24 = 5)</formula>
    </cfRule>
    <cfRule type="expression" dxfId="5000" priority="4765">
      <formula>AND($E24="N", $D24 = 6)</formula>
    </cfRule>
    <cfRule type="expression" dxfId="4999" priority="4766">
      <formula>AND($E24="N", $D24 = 7)</formula>
    </cfRule>
    <cfRule type="expression" dxfId="4998" priority="4767">
      <formula>AND($E24="N", $D24 = 8)</formula>
    </cfRule>
    <cfRule type="expression" dxfId="4997" priority="4768">
      <formula>$E24="N"</formula>
    </cfRule>
  </conditionalFormatting>
  <conditionalFormatting sqref="O24">
    <cfRule type="expression" dxfId="4996" priority="4759">
      <formula>OR(WEEKDAY($I24)=1, WEEKDAY($I24)=7)</formula>
    </cfRule>
  </conditionalFormatting>
  <conditionalFormatting sqref="O24">
    <cfRule type="expression" dxfId="4995" priority="4750">
      <formula>AND($E24="N", $D24 = 1)</formula>
    </cfRule>
    <cfRule type="expression" dxfId="4994" priority="4751">
      <formula>AND($E24="N", $D24 = 2)</formula>
    </cfRule>
    <cfRule type="expression" dxfId="4993" priority="4752">
      <formula>AND($E24="N", $D24 = 3)</formula>
    </cfRule>
    <cfRule type="expression" dxfId="4992" priority="4753">
      <formula>AND($E24="N", $D24 = 4)</formula>
    </cfRule>
    <cfRule type="expression" dxfId="4991" priority="4754">
      <formula>AND($E24="N", $D24 = 5)</formula>
    </cfRule>
    <cfRule type="expression" dxfId="4990" priority="4755">
      <formula>AND($E24="N", $D24 = 6)</formula>
    </cfRule>
    <cfRule type="expression" dxfId="4989" priority="4756">
      <formula>AND($E24="N", $D24 = 7)</formula>
    </cfRule>
    <cfRule type="expression" dxfId="4988" priority="4757">
      <formula>AND($E24="N", $D24 = 8)</formula>
    </cfRule>
    <cfRule type="expression" dxfId="4987" priority="4758">
      <formula>$E24="N"</formula>
    </cfRule>
  </conditionalFormatting>
  <conditionalFormatting sqref="O22">
    <cfRule type="expression" dxfId="4986" priority="4749">
      <formula>OR(WEEKDAY($I22)=1, WEEKDAY($I22)=7)</formula>
    </cfRule>
  </conditionalFormatting>
  <conditionalFormatting sqref="O22">
    <cfRule type="expression" dxfId="4985" priority="4740">
      <formula>AND($E22="N", $D22 = 1)</formula>
    </cfRule>
    <cfRule type="expression" dxfId="4984" priority="4741">
      <formula>AND($E22="N", $D22 = 2)</formula>
    </cfRule>
    <cfRule type="expression" dxfId="4983" priority="4742">
      <formula>AND($E22="N", $D22 = 3)</formula>
    </cfRule>
    <cfRule type="expression" dxfId="4982" priority="4743">
      <formula>AND($E22="N", $D22 = 4)</formula>
    </cfRule>
    <cfRule type="expression" dxfId="4981" priority="4744">
      <formula>AND($E22="N", $D22 = 5)</formula>
    </cfRule>
    <cfRule type="expression" dxfId="4980" priority="4745">
      <formula>AND($E22="N", $D22 = 6)</formula>
    </cfRule>
    <cfRule type="expression" dxfId="4979" priority="4746">
      <formula>AND($E22="N", $D22 = 7)</formula>
    </cfRule>
    <cfRule type="expression" dxfId="4978" priority="4747">
      <formula>AND($E22="N", $D22 = 8)</formula>
    </cfRule>
    <cfRule type="expression" dxfId="4977" priority="4748">
      <formula>$E22="N"</formula>
    </cfRule>
  </conditionalFormatting>
  <conditionalFormatting sqref="O22">
    <cfRule type="expression" dxfId="4976" priority="4739">
      <formula>OR(WEEKDAY($I22)=1, WEEKDAY($I22)=7)</formula>
    </cfRule>
  </conditionalFormatting>
  <conditionalFormatting sqref="O22">
    <cfRule type="expression" dxfId="4975" priority="4730">
      <formula>AND($E22="N", $D22 = 1)</formula>
    </cfRule>
    <cfRule type="expression" dxfId="4974" priority="4731">
      <formula>AND($E22="N", $D22 = 2)</formula>
    </cfRule>
    <cfRule type="expression" dxfId="4973" priority="4732">
      <formula>AND($E22="N", $D22 = 3)</formula>
    </cfRule>
    <cfRule type="expression" dxfId="4972" priority="4733">
      <formula>AND($E22="N", $D22 = 4)</formula>
    </cfRule>
    <cfRule type="expression" dxfId="4971" priority="4734">
      <formula>AND($E22="N", $D22 = 5)</formula>
    </cfRule>
    <cfRule type="expression" dxfId="4970" priority="4735">
      <formula>AND($E22="N", $D22 = 6)</formula>
    </cfRule>
    <cfRule type="expression" dxfId="4969" priority="4736">
      <formula>AND($E22="N", $D22 = 7)</formula>
    </cfRule>
    <cfRule type="expression" dxfId="4968" priority="4737">
      <formula>AND($E22="N", $D22 = 8)</formula>
    </cfRule>
    <cfRule type="expression" dxfId="4967" priority="4738">
      <formula>$E22="N"</formula>
    </cfRule>
  </conditionalFormatting>
  <conditionalFormatting sqref="N26">
    <cfRule type="expression" dxfId="4966" priority="4729">
      <formula>OR(WEEKDAY($I26)=1, WEEKDAY($I26)=7)</formula>
    </cfRule>
  </conditionalFormatting>
  <conditionalFormatting sqref="N26">
    <cfRule type="expression" dxfId="4965" priority="4720">
      <formula>AND($E26="N", $D26 = 1)</formula>
    </cfRule>
    <cfRule type="expression" dxfId="4964" priority="4721">
      <formula>AND($E26="N", $D26 = 2)</formula>
    </cfRule>
    <cfRule type="expression" dxfId="4963" priority="4722">
      <formula>AND($E26="N", $D26 = 3)</formula>
    </cfRule>
    <cfRule type="expression" dxfId="4962" priority="4723">
      <formula>AND($E26="N", $D26 = 4)</formula>
    </cfRule>
    <cfRule type="expression" dxfId="4961" priority="4724">
      <formula>AND($E26="N", $D26 = 5)</formula>
    </cfRule>
    <cfRule type="expression" dxfId="4960" priority="4725">
      <formula>AND($E26="N", $D26 = 6)</formula>
    </cfRule>
    <cfRule type="expression" dxfId="4959" priority="4726">
      <formula>AND($E26="N", $D26 = 7)</formula>
    </cfRule>
    <cfRule type="expression" dxfId="4958" priority="4727">
      <formula>AND($E26="N", $D26 = 8)</formula>
    </cfRule>
    <cfRule type="expression" dxfId="4957" priority="4728">
      <formula>$E26="N"</formula>
    </cfRule>
  </conditionalFormatting>
  <conditionalFormatting sqref="N26">
    <cfRule type="expression" dxfId="4956" priority="4719">
      <formula>OR(WEEKDAY($I26)=1, WEEKDAY($I26)=7)</formula>
    </cfRule>
  </conditionalFormatting>
  <conditionalFormatting sqref="N26">
    <cfRule type="expression" dxfId="4955" priority="4710">
      <formula>AND($E26="N", $D26 = 1)</formula>
    </cfRule>
    <cfRule type="expression" dxfId="4954" priority="4711">
      <formula>AND($E26="N", $D26 = 2)</formula>
    </cfRule>
    <cfRule type="expression" dxfId="4953" priority="4712">
      <formula>AND($E26="N", $D26 = 3)</formula>
    </cfRule>
    <cfRule type="expression" dxfId="4952" priority="4713">
      <formula>AND($E26="N", $D26 = 4)</formula>
    </cfRule>
    <cfRule type="expression" dxfId="4951" priority="4714">
      <formula>AND($E26="N", $D26 = 5)</formula>
    </cfRule>
    <cfRule type="expression" dxfId="4950" priority="4715">
      <formula>AND($E26="N", $D26 = 6)</formula>
    </cfRule>
    <cfRule type="expression" dxfId="4949" priority="4716">
      <formula>AND($E26="N", $D26 = 7)</formula>
    </cfRule>
    <cfRule type="expression" dxfId="4948" priority="4717">
      <formula>AND($E26="N", $D26 = 8)</formula>
    </cfRule>
    <cfRule type="expression" dxfId="4947" priority="4718">
      <formula>$E26="N"</formula>
    </cfRule>
  </conditionalFormatting>
  <conditionalFormatting sqref="N27">
    <cfRule type="expression" dxfId="4946" priority="4709">
      <formula>OR(WEEKDAY($I27)=1, WEEKDAY($I27)=7)</formula>
    </cfRule>
  </conditionalFormatting>
  <conditionalFormatting sqref="N27">
    <cfRule type="expression" dxfId="4945" priority="4700">
      <formula>AND($E27="N", $D27 = 1)</formula>
    </cfRule>
    <cfRule type="expression" dxfId="4944" priority="4701">
      <formula>AND($E27="N", $D27 = 2)</formula>
    </cfRule>
    <cfRule type="expression" dxfId="4943" priority="4702">
      <formula>AND($E27="N", $D27 = 3)</formula>
    </cfRule>
    <cfRule type="expression" dxfId="4942" priority="4703">
      <formula>AND($E27="N", $D27 = 4)</formula>
    </cfRule>
    <cfRule type="expression" dxfId="4941" priority="4704">
      <formula>AND($E27="N", $D27 = 5)</formula>
    </cfRule>
    <cfRule type="expression" dxfId="4940" priority="4705">
      <formula>AND($E27="N", $D27 = 6)</formula>
    </cfRule>
    <cfRule type="expression" dxfId="4939" priority="4706">
      <formula>AND($E27="N", $D27 = 7)</formula>
    </cfRule>
    <cfRule type="expression" dxfId="4938" priority="4707">
      <formula>AND($E27="N", $D27 = 8)</formula>
    </cfRule>
    <cfRule type="expression" dxfId="4937" priority="4708">
      <formula>$E27="N"</formula>
    </cfRule>
  </conditionalFormatting>
  <conditionalFormatting sqref="N27">
    <cfRule type="expression" dxfId="4936" priority="4699">
      <formula>OR(WEEKDAY($I27)=1, WEEKDAY($I27)=7)</formula>
    </cfRule>
  </conditionalFormatting>
  <conditionalFormatting sqref="N27">
    <cfRule type="expression" dxfId="4935" priority="4690">
      <formula>AND($E27="N", $D27 = 1)</formula>
    </cfRule>
    <cfRule type="expression" dxfId="4934" priority="4691">
      <formula>AND($E27="N", $D27 = 2)</formula>
    </cfRule>
    <cfRule type="expression" dxfId="4933" priority="4692">
      <formula>AND($E27="N", $D27 = 3)</formula>
    </cfRule>
    <cfRule type="expression" dxfId="4932" priority="4693">
      <formula>AND($E27="N", $D27 = 4)</formula>
    </cfRule>
    <cfRule type="expression" dxfId="4931" priority="4694">
      <formula>AND($E27="N", $D27 = 5)</formula>
    </cfRule>
    <cfRule type="expression" dxfId="4930" priority="4695">
      <formula>AND($E27="N", $D27 = 6)</formula>
    </cfRule>
    <cfRule type="expression" dxfId="4929" priority="4696">
      <formula>AND($E27="N", $D27 = 7)</formula>
    </cfRule>
    <cfRule type="expression" dxfId="4928" priority="4697">
      <formula>AND($E27="N", $D27 = 8)</formula>
    </cfRule>
    <cfRule type="expression" dxfId="4927" priority="4698">
      <formula>$E27="N"</formula>
    </cfRule>
  </conditionalFormatting>
  <conditionalFormatting sqref="F52:F53 F55">
    <cfRule type="expression" dxfId="4926" priority="4681">
      <formula>AND($E52="N", $D52 = 1)</formula>
    </cfRule>
    <cfRule type="expression" dxfId="4925" priority="4682">
      <formula>AND($E52="N", $D52 = 2)</formula>
    </cfRule>
    <cfRule type="expression" dxfId="4924" priority="4683">
      <formula>AND($E52="N", $D52 = 3)</formula>
    </cfRule>
    <cfRule type="expression" dxfId="4923" priority="4684">
      <formula>AND($E52="N", $D52 = 4)</formula>
    </cfRule>
    <cfRule type="expression" dxfId="4922" priority="4685">
      <formula>AND($E52="N", $D52 = 5)</formula>
    </cfRule>
    <cfRule type="expression" dxfId="4921" priority="4686">
      <formula>AND($E52="N", $D52 = 6)</formula>
    </cfRule>
    <cfRule type="expression" dxfId="4920" priority="4687">
      <formula>AND($E52="N", $D52 = 7)</formula>
    </cfRule>
    <cfRule type="expression" dxfId="4919" priority="4688">
      <formula>AND($E52="N", $D52 = 8)</formula>
    </cfRule>
    <cfRule type="expression" dxfId="4918" priority="4689">
      <formula>$E52="N"</formula>
    </cfRule>
  </conditionalFormatting>
  <conditionalFormatting sqref="F51">
    <cfRule type="expression" dxfId="4917" priority="4672">
      <formula>AND($E51="N", $D51 = 1)</formula>
    </cfRule>
    <cfRule type="expression" dxfId="4916" priority="4673">
      <formula>AND($E51="N", $D51 = 2)</formula>
    </cfRule>
    <cfRule type="expression" dxfId="4915" priority="4674">
      <formula>AND($E51="N", $D51 = 3)</formula>
    </cfRule>
    <cfRule type="expression" dxfId="4914" priority="4675">
      <formula>AND($E51="N", $D51 = 4)</formula>
    </cfRule>
    <cfRule type="expression" dxfId="4913" priority="4676">
      <formula>AND($E51="N", $D51 = 5)</formula>
    </cfRule>
    <cfRule type="expression" dxfId="4912" priority="4677">
      <formula>AND($E51="N", $D51 = 6)</formula>
    </cfRule>
    <cfRule type="expression" dxfId="4911" priority="4678">
      <formula>AND($E51="N", $D51 = 7)</formula>
    </cfRule>
    <cfRule type="expression" dxfId="4910" priority="4679">
      <formula>AND($E51="N", $D51 = 8)</formula>
    </cfRule>
    <cfRule type="expression" dxfId="4909" priority="4680">
      <formula>$E51="N"</formula>
    </cfRule>
  </conditionalFormatting>
  <conditionalFormatting sqref="F54">
    <cfRule type="expression" dxfId="4908" priority="4663">
      <formula>AND($E54="N", $D54 = 1)</formula>
    </cfRule>
    <cfRule type="expression" dxfId="4907" priority="4664">
      <formula>AND($E54="N", $D54 = 2)</formula>
    </cfRule>
    <cfRule type="expression" dxfId="4906" priority="4665">
      <formula>AND($E54="N", $D54 = 3)</formula>
    </cfRule>
    <cfRule type="expression" dxfId="4905" priority="4666">
      <formula>AND($E54="N", $D54 = 4)</formula>
    </cfRule>
    <cfRule type="expression" dxfId="4904" priority="4667">
      <formula>AND($E54="N", $D54 = 5)</formula>
    </cfRule>
    <cfRule type="expression" dxfId="4903" priority="4668">
      <formula>AND($E54="N", $D54 = 6)</formula>
    </cfRule>
    <cfRule type="expression" dxfId="4902" priority="4669">
      <formula>AND($E54="N", $D54 = 7)</formula>
    </cfRule>
    <cfRule type="expression" dxfId="4901" priority="4670">
      <formula>AND($E54="N", $D54 = 8)</formula>
    </cfRule>
    <cfRule type="expression" dxfId="4900" priority="4671">
      <formula>$E54="N"</formula>
    </cfRule>
  </conditionalFormatting>
  <conditionalFormatting sqref="F287:F289">
    <cfRule type="expression" dxfId="4899" priority="4654">
      <formula>AND($E287="N", $D287 = 1)</formula>
    </cfRule>
    <cfRule type="expression" dxfId="4898" priority="4655">
      <formula>AND($E287="N", $D287 = 2)</formula>
    </cfRule>
    <cfRule type="expression" dxfId="4897" priority="4656">
      <formula>AND($E287="N", $D287 = 3)</formula>
    </cfRule>
    <cfRule type="expression" dxfId="4896" priority="4657">
      <formula>AND($E287="N", $D287 = 4)</formula>
    </cfRule>
    <cfRule type="expression" dxfId="4895" priority="4658">
      <formula>AND($E287="N", $D287 = 5)</formula>
    </cfRule>
    <cfRule type="expression" dxfId="4894" priority="4659">
      <formula>AND($E287="N", $D287 = 6)</formula>
    </cfRule>
    <cfRule type="expression" dxfId="4893" priority="4660">
      <formula>AND($E287="N", $D287 = 7)</formula>
    </cfRule>
    <cfRule type="expression" dxfId="4892" priority="4661">
      <formula>AND($E287="N", $D287 = 8)</formula>
    </cfRule>
    <cfRule type="expression" dxfId="4891" priority="4662">
      <formula>$E287="N"</formula>
    </cfRule>
  </conditionalFormatting>
  <conditionalFormatting sqref="F286">
    <cfRule type="expression" dxfId="4890" priority="4645">
      <formula>AND(#REF!="N", $D286 = 1)</formula>
    </cfRule>
    <cfRule type="expression" dxfId="4889" priority="4646">
      <formula>AND(#REF!="N", $D286 = 2)</formula>
    </cfRule>
    <cfRule type="expression" dxfId="4888" priority="4647">
      <formula>AND(#REF!="N", $D286 = 3)</formula>
    </cfRule>
    <cfRule type="expression" dxfId="4887" priority="4648">
      <formula>AND(#REF!="N", $D286 = 4)</formula>
    </cfRule>
    <cfRule type="expression" dxfId="4886" priority="4649">
      <formula>AND(#REF!="N", $D286 = 5)</formula>
    </cfRule>
    <cfRule type="expression" dxfId="4885" priority="4650">
      <formula>AND(#REF!="N", $D286 = 6)</formula>
    </cfRule>
    <cfRule type="expression" dxfId="4884" priority="4651">
      <formula>AND(#REF!="N", $D286 = 7)</formula>
    </cfRule>
    <cfRule type="expression" dxfId="4883" priority="4652">
      <formula>AND(#REF!="N", $D286 = 8)</formula>
    </cfRule>
    <cfRule type="expression" dxfId="4882" priority="4653">
      <formula>#REF!="N"</formula>
    </cfRule>
  </conditionalFormatting>
  <conditionalFormatting sqref="D282">
    <cfRule type="expression" dxfId="4881" priority="4636">
      <formula>AND($E282="N", $D282 = 1)</formula>
    </cfRule>
    <cfRule type="expression" dxfId="4880" priority="4637">
      <formula>AND($E282="N", $D282 = 2)</formula>
    </cfRule>
    <cfRule type="expression" dxfId="4879" priority="4638">
      <formula>AND($E282="N", $D282 = 3)</formula>
    </cfRule>
    <cfRule type="expression" dxfId="4878" priority="4639">
      <formula>AND($E282="N", $D282 = 4)</formula>
    </cfRule>
    <cfRule type="expression" dxfId="4877" priority="4640">
      <formula>AND($E282="N", $D282 = 5)</formula>
    </cfRule>
    <cfRule type="expression" dxfId="4876" priority="4641">
      <formula>AND($E282="N", $D282 = 6)</formula>
    </cfRule>
    <cfRule type="expression" dxfId="4875" priority="4642">
      <formula>AND($E282="N", $D282 = 7)</formula>
    </cfRule>
    <cfRule type="expression" dxfId="4874" priority="4643">
      <formula>AND($E282="N", $D282 = 8)</formula>
    </cfRule>
    <cfRule type="expression" dxfId="4873" priority="4644">
      <formula>$E282="N"</formula>
    </cfRule>
  </conditionalFormatting>
  <conditionalFormatting sqref="D283:D285">
    <cfRule type="expression" dxfId="4872" priority="4627">
      <formula>AND($E283="N", $D283 = 1)</formula>
    </cfRule>
    <cfRule type="expression" dxfId="4871" priority="4628">
      <formula>AND($E283="N", $D283 = 2)</formula>
    </cfRule>
    <cfRule type="expression" dxfId="4870" priority="4629">
      <formula>AND($E283="N", $D283 = 3)</formula>
    </cfRule>
    <cfRule type="expression" dxfId="4869" priority="4630">
      <formula>AND($E283="N", $D283 = 4)</formula>
    </cfRule>
    <cfRule type="expression" dxfId="4868" priority="4631">
      <formula>AND($E283="N", $D283 = 5)</formula>
    </cfRule>
    <cfRule type="expression" dxfId="4867" priority="4632">
      <formula>AND($E283="N", $D283 = 6)</formula>
    </cfRule>
    <cfRule type="expression" dxfId="4866" priority="4633">
      <formula>AND($E283="N", $D283 = 7)</formula>
    </cfRule>
    <cfRule type="expression" dxfId="4865" priority="4634">
      <formula>AND($E283="N", $D283 = 8)</formula>
    </cfRule>
    <cfRule type="expression" dxfId="4864" priority="4635">
      <formula>$E283="N"</formula>
    </cfRule>
  </conditionalFormatting>
  <conditionalFormatting sqref="I30:I32">
    <cfRule type="expression" dxfId="4863" priority="4618">
      <formula>AND($E30="N", $D30 = 1)</formula>
    </cfRule>
    <cfRule type="expression" dxfId="4862" priority="4619">
      <formula>AND($E30="N", $D30 = 2)</formula>
    </cfRule>
    <cfRule type="expression" dxfId="4861" priority="4620">
      <formula>AND($E30="N", $D30 = 3)</formula>
    </cfRule>
    <cfRule type="expression" dxfId="4860" priority="4621">
      <formula>AND($E30="N", $D30 = 4)</formula>
    </cfRule>
    <cfRule type="expression" dxfId="4859" priority="4622">
      <formula>AND($E30="N", $D30 = 5)</formula>
    </cfRule>
    <cfRule type="expression" dxfId="4858" priority="4623">
      <formula>AND($E30="N", $D30 = 6)</formula>
    </cfRule>
    <cfRule type="expression" dxfId="4857" priority="4624">
      <formula>AND($E30="N", $D30 = 7)</formula>
    </cfRule>
    <cfRule type="expression" dxfId="4856" priority="4625">
      <formula>AND($E30="N", $D30 = 8)</formula>
    </cfRule>
    <cfRule type="expression" dxfId="4855" priority="4626">
      <formula>$E30="N"</formula>
    </cfRule>
  </conditionalFormatting>
  <conditionalFormatting sqref="I34">
    <cfRule type="expression" dxfId="4854" priority="4617">
      <formula>OR(WEEKDAY($I34)=1, WEEKDAY($I34)=7)</formula>
    </cfRule>
  </conditionalFormatting>
  <conditionalFormatting sqref="I34">
    <cfRule type="expression" dxfId="4853" priority="4608">
      <formula>AND($E34="N", $D34 = 1)</formula>
    </cfRule>
    <cfRule type="expression" dxfId="4852" priority="4609">
      <formula>AND($E34="N", $D34 = 2)</formula>
    </cfRule>
    <cfRule type="expression" dxfId="4851" priority="4610">
      <formula>AND($E34="N", $D34 = 3)</formula>
    </cfRule>
    <cfRule type="expression" dxfId="4850" priority="4611">
      <formula>AND($E34="N", $D34 = 4)</formula>
    </cfRule>
    <cfRule type="expression" dxfId="4849" priority="4612">
      <formula>AND($E34="N", $D34 = 5)</formula>
    </cfRule>
    <cfRule type="expression" dxfId="4848" priority="4613">
      <formula>AND($E34="N", $D34 = 6)</formula>
    </cfRule>
    <cfRule type="expression" dxfId="4847" priority="4614">
      <formula>AND($E34="N", $D34 = 7)</formula>
    </cfRule>
    <cfRule type="expression" dxfId="4846" priority="4615">
      <formula>AND($E34="N", $D34 = 8)</formula>
    </cfRule>
    <cfRule type="expression" dxfId="4845" priority="4616">
      <formula>$E34="N"</formula>
    </cfRule>
  </conditionalFormatting>
  <conditionalFormatting sqref="I34">
    <cfRule type="expression" dxfId="4844" priority="4607">
      <formula>OR(WEEKDAY($I34)=1, WEEKDAY($I34)=7)</formula>
    </cfRule>
  </conditionalFormatting>
  <conditionalFormatting sqref="I34">
    <cfRule type="expression" dxfId="4843" priority="4598">
      <formula>AND($E34="N", $D34 = 1)</formula>
    </cfRule>
    <cfRule type="expression" dxfId="4842" priority="4599">
      <formula>AND($E34="N", $D34 = 2)</formula>
    </cfRule>
    <cfRule type="expression" dxfId="4841" priority="4600">
      <formula>AND($E34="N", $D34 = 3)</formula>
    </cfRule>
    <cfRule type="expression" dxfId="4840" priority="4601">
      <formula>AND($E34="N", $D34 = 4)</formula>
    </cfRule>
    <cfRule type="expression" dxfId="4839" priority="4602">
      <formula>AND($E34="N", $D34 = 5)</formula>
    </cfRule>
    <cfRule type="expression" dxfId="4838" priority="4603">
      <formula>AND($E34="N", $D34 = 6)</formula>
    </cfRule>
    <cfRule type="expression" dxfId="4837" priority="4604">
      <formula>AND($E34="N", $D34 = 7)</formula>
    </cfRule>
    <cfRule type="expression" dxfId="4836" priority="4605">
      <formula>AND($E34="N", $D34 = 8)</formula>
    </cfRule>
    <cfRule type="expression" dxfId="4835" priority="4606">
      <formula>$E34="N"</formula>
    </cfRule>
  </conditionalFormatting>
  <conditionalFormatting sqref="I33">
    <cfRule type="expression" dxfId="4834" priority="4597">
      <formula>OR(WEEKDAY($I33)=1, WEEKDAY($I33)=7)</formula>
    </cfRule>
  </conditionalFormatting>
  <conditionalFormatting sqref="I33">
    <cfRule type="expression" dxfId="4833" priority="4588">
      <formula>AND($E33="N", $D33 = 1)</formula>
    </cfRule>
    <cfRule type="expression" dxfId="4832" priority="4589">
      <formula>AND($E33="N", $D33 = 2)</formula>
    </cfRule>
    <cfRule type="expression" dxfId="4831" priority="4590">
      <formula>AND($E33="N", $D33 = 3)</formula>
    </cfRule>
    <cfRule type="expression" dxfId="4830" priority="4591">
      <formula>AND($E33="N", $D33 = 4)</formula>
    </cfRule>
    <cfRule type="expression" dxfId="4829" priority="4592">
      <formula>AND($E33="N", $D33 = 5)</formula>
    </cfRule>
    <cfRule type="expression" dxfId="4828" priority="4593">
      <formula>AND($E33="N", $D33 = 6)</formula>
    </cfRule>
    <cfRule type="expression" dxfId="4827" priority="4594">
      <formula>AND($E33="N", $D33 = 7)</formula>
    </cfRule>
    <cfRule type="expression" dxfId="4826" priority="4595">
      <formula>AND($E33="N", $D33 = 8)</formula>
    </cfRule>
    <cfRule type="expression" dxfId="4825" priority="4596">
      <formula>$E33="N"</formula>
    </cfRule>
  </conditionalFormatting>
  <conditionalFormatting sqref="I33">
    <cfRule type="expression" dxfId="4824" priority="4587">
      <formula>OR(WEEKDAY($I33)=1, WEEKDAY($I33)=7)</formula>
    </cfRule>
  </conditionalFormatting>
  <conditionalFormatting sqref="I33">
    <cfRule type="expression" dxfId="4823" priority="4578">
      <formula>AND($E33="N", $D33 = 1)</formula>
    </cfRule>
    <cfRule type="expression" dxfId="4822" priority="4579">
      <formula>AND($E33="N", $D33 = 2)</formula>
    </cfRule>
    <cfRule type="expression" dxfId="4821" priority="4580">
      <formula>AND($E33="N", $D33 = 3)</formula>
    </cfRule>
    <cfRule type="expression" dxfId="4820" priority="4581">
      <formula>AND($E33="N", $D33 = 4)</formula>
    </cfRule>
    <cfRule type="expression" dxfId="4819" priority="4582">
      <formula>AND($E33="N", $D33 = 5)</formula>
    </cfRule>
    <cfRule type="expression" dxfId="4818" priority="4583">
      <formula>AND($E33="N", $D33 = 6)</formula>
    </cfRule>
    <cfRule type="expression" dxfId="4817" priority="4584">
      <formula>AND($E33="N", $D33 = 7)</formula>
    </cfRule>
    <cfRule type="expression" dxfId="4816" priority="4585">
      <formula>AND($E33="N", $D33 = 8)</formula>
    </cfRule>
    <cfRule type="expression" dxfId="4815" priority="4586">
      <formula>$E33="N"</formula>
    </cfRule>
  </conditionalFormatting>
  <conditionalFormatting sqref="J30">
    <cfRule type="expression" dxfId="4814" priority="4577">
      <formula>OR(WEEKDAY($I30)=1, WEEKDAY($I30)=7)</formula>
    </cfRule>
  </conditionalFormatting>
  <conditionalFormatting sqref="J30">
    <cfRule type="expression" dxfId="4813" priority="4568">
      <formula>AND($E30="N", $D30 = 1)</formula>
    </cfRule>
    <cfRule type="expression" dxfId="4812" priority="4569">
      <formula>AND($E30="N", $D30 = 2)</formula>
    </cfRule>
    <cfRule type="expression" dxfId="4811" priority="4570">
      <formula>AND($E30="N", $D30 = 3)</formula>
    </cfRule>
    <cfRule type="expression" dxfId="4810" priority="4571">
      <formula>AND($E30="N", $D30 = 4)</formula>
    </cfRule>
    <cfRule type="expression" dxfId="4809" priority="4572">
      <formula>AND($E30="N", $D30 = 5)</formula>
    </cfRule>
    <cfRule type="expression" dxfId="4808" priority="4573">
      <formula>AND($E30="N", $D30 = 6)</formula>
    </cfRule>
    <cfRule type="expression" dxfId="4807" priority="4574">
      <formula>AND($E30="N", $D30 = 7)</formula>
    </cfRule>
    <cfRule type="expression" dxfId="4806" priority="4575">
      <formula>AND($E30="N", $D30 = 8)</formula>
    </cfRule>
    <cfRule type="expression" dxfId="4805" priority="4576">
      <formula>$E30="N"</formula>
    </cfRule>
  </conditionalFormatting>
  <conditionalFormatting sqref="J30">
    <cfRule type="expression" dxfId="4804" priority="4567">
      <formula>OR(WEEKDAY($I30)=1, WEEKDAY($I30)=7)</formula>
    </cfRule>
  </conditionalFormatting>
  <conditionalFormatting sqref="J30">
    <cfRule type="expression" dxfId="4803" priority="4558">
      <formula>AND($E30="N", $D30 = 1)</formula>
    </cfRule>
    <cfRule type="expression" dxfId="4802" priority="4559">
      <formula>AND($E30="N", $D30 = 2)</formula>
    </cfRule>
    <cfRule type="expression" dxfId="4801" priority="4560">
      <formula>AND($E30="N", $D30 = 3)</formula>
    </cfRule>
    <cfRule type="expression" dxfId="4800" priority="4561">
      <formula>AND($E30="N", $D30 = 4)</formula>
    </cfRule>
    <cfRule type="expression" dxfId="4799" priority="4562">
      <formula>AND($E30="N", $D30 = 5)</formula>
    </cfRule>
    <cfRule type="expression" dxfId="4798" priority="4563">
      <formula>AND($E30="N", $D30 = 6)</formula>
    </cfRule>
    <cfRule type="expression" dxfId="4797" priority="4564">
      <formula>AND($E30="N", $D30 = 7)</formula>
    </cfRule>
    <cfRule type="expression" dxfId="4796" priority="4565">
      <formula>AND($E30="N", $D30 = 8)</formula>
    </cfRule>
    <cfRule type="expression" dxfId="4795" priority="4566">
      <formula>$E30="N"</formula>
    </cfRule>
  </conditionalFormatting>
  <conditionalFormatting sqref="J31:J32">
    <cfRule type="expression" dxfId="4774" priority="4537">
      <formula>OR(WEEKDAY($I31)=1, WEEKDAY($I31)=7)</formula>
    </cfRule>
  </conditionalFormatting>
  <conditionalFormatting sqref="J31:J32">
    <cfRule type="expression" dxfId="4773" priority="4528">
      <formula>AND($E31="N", $D31 = 1)</formula>
    </cfRule>
    <cfRule type="expression" dxfId="4772" priority="4529">
      <formula>AND($E31="N", $D31 = 2)</formula>
    </cfRule>
    <cfRule type="expression" dxfId="4771" priority="4530">
      <formula>AND($E31="N", $D31 = 3)</formula>
    </cfRule>
    <cfRule type="expression" dxfId="4770" priority="4531">
      <formula>AND($E31="N", $D31 = 4)</formula>
    </cfRule>
    <cfRule type="expression" dxfId="4769" priority="4532">
      <formula>AND($E31="N", $D31 = 5)</formula>
    </cfRule>
    <cfRule type="expression" dxfId="4768" priority="4533">
      <formula>AND($E31="N", $D31 = 6)</formula>
    </cfRule>
    <cfRule type="expression" dxfId="4767" priority="4534">
      <formula>AND($E31="N", $D31 = 7)</formula>
    </cfRule>
    <cfRule type="expression" dxfId="4766" priority="4535">
      <formula>AND($E31="N", $D31 = 8)</formula>
    </cfRule>
    <cfRule type="expression" dxfId="4765" priority="4536">
      <formula>$E31="N"</formula>
    </cfRule>
  </conditionalFormatting>
  <conditionalFormatting sqref="J31:J32">
    <cfRule type="expression" dxfId="4764" priority="4527">
      <formula>OR(WEEKDAY($I31)=1, WEEKDAY($I31)=7)</formula>
    </cfRule>
  </conditionalFormatting>
  <conditionalFormatting sqref="J31:J32">
    <cfRule type="expression" dxfId="4763" priority="4518">
      <formula>AND($E31="N", $D31 = 1)</formula>
    </cfRule>
    <cfRule type="expression" dxfId="4762" priority="4519">
      <formula>AND($E31="N", $D31 = 2)</formula>
    </cfRule>
    <cfRule type="expression" dxfId="4761" priority="4520">
      <formula>AND($E31="N", $D31 = 3)</formula>
    </cfRule>
    <cfRule type="expression" dxfId="4760" priority="4521">
      <formula>AND($E31="N", $D31 = 4)</formula>
    </cfRule>
    <cfRule type="expression" dxfId="4759" priority="4522">
      <formula>AND($E31="N", $D31 = 5)</formula>
    </cfRule>
    <cfRule type="expression" dxfId="4758" priority="4523">
      <formula>AND($E31="N", $D31 = 6)</formula>
    </cfRule>
    <cfRule type="expression" dxfId="4757" priority="4524">
      <formula>AND($E31="N", $D31 = 7)</formula>
    </cfRule>
    <cfRule type="expression" dxfId="4756" priority="4525">
      <formula>AND($E31="N", $D31 = 8)</formula>
    </cfRule>
    <cfRule type="expression" dxfId="4755" priority="4526">
      <formula>$E31="N"</formula>
    </cfRule>
  </conditionalFormatting>
  <conditionalFormatting sqref="J33:J34">
    <cfRule type="expression" dxfId="4754" priority="4517">
      <formula>OR(WEEKDAY($I33)=1, WEEKDAY($I33)=7)</formula>
    </cfRule>
  </conditionalFormatting>
  <conditionalFormatting sqref="J33:J34">
    <cfRule type="expression" dxfId="4753" priority="4508">
      <formula>AND($E33="N", $D33 = 1)</formula>
    </cfRule>
    <cfRule type="expression" dxfId="4752" priority="4509">
      <formula>AND($E33="N", $D33 = 2)</formula>
    </cfRule>
    <cfRule type="expression" dxfId="4751" priority="4510">
      <formula>AND($E33="N", $D33 = 3)</formula>
    </cfRule>
    <cfRule type="expression" dxfId="4750" priority="4511">
      <formula>AND($E33="N", $D33 = 4)</formula>
    </cfRule>
    <cfRule type="expression" dxfId="4749" priority="4512">
      <formula>AND($E33="N", $D33 = 5)</formula>
    </cfRule>
    <cfRule type="expression" dxfId="4748" priority="4513">
      <formula>AND($E33="N", $D33 = 6)</formula>
    </cfRule>
    <cfRule type="expression" dxfId="4747" priority="4514">
      <formula>AND($E33="N", $D33 = 7)</formula>
    </cfRule>
    <cfRule type="expression" dxfId="4746" priority="4515">
      <formula>AND($E33="N", $D33 = 8)</formula>
    </cfRule>
    <cfRule type="expression" dxfId="4745" priority="4516">
      <formula>$E33="N"</formula>
    </cfRule>
  </conditionalFormatting>
  <conditionalFormatting sqref="J33:J34">
    <cfRule type="expression" dxfId="4744" priority="4507">
      <formula>OR(WEEKDAY($I33)=1, WEEKDAY($I33)=7)</formula>
    </cfRule>
  </conditionalFormatting>
  <conditionalFormatting sqref="J33:J34">
    <cfRule type="expression" dxfId="4743" priority="4498">
      <formula>AND($E33="N", $D33 = 1)</formula>
    </cfRule>
    <cfRule type="expression" dxfId="4742" priority="4499">
      <formula>AND($E33="N", $D33 = 2)</formula>
    </cfRule>
    <cfRule type="expression" dxfId="4741" priority="4500">
      <formula>AND($E33="N", $D33 = 3)</formula>
    </cfRule>
    <cfRule type="expression" dxfId="4740" priority="4501">
      <formula>AND($E33="N", $D33 = 4)</formula>
    </cfRule>
    <cfRule type="expression" dxfId="4739" priority="4502">
      <formula>AND($E33="N", $D33 = 5)</formula>
    </cfRule>
    <cfRule type="expression" dxfId="4738" priority="4503">
      <formula>AND($E33="N", $D33 = 6)</formula>
    </cfRule>
    <cfRule type="expression" dxfId="4737" priority="4504">
      <formula>AND($E33="N", $D33 = 7)</formula>
    </cfRule>
    <cfRule type="expression" dxfId="4736" priority="4505">
      <formula>AND($E33="N", $D33 = 8)</formula>
    </cfRule>
    <cfRule type="expression" dxfId="4735" priority="4506">
      <formula>$E33="N"</formula>
    </cfRule>
  </conditionalFormatting>
  <conditionalFormatting sqref="I29">
    <cfRule type="expression" dxfId="4734" priority="4497">
      <formula>OR(WEEKDAY($I29)=1, WEEKDAY($I29)=7)</formula>
    </cfRule>
  </conditionalFormatting>
  <conditionalFormatting sqref="I29">
    <cfRule type="expression" dxfId="4733" priority="4488">
      <formula>AND(#REF!="N", $D29 = 1)</formula>
    </cfRule>
    <cfRule type="expression" dxfId="4732" priority="4489">
      <formula>AND(#REF!="N", $D29 = 2)</formula>
    </cfRule>
    <cfRule type="expression" dxfId="4731" priority="4490">
      <formula>AND(#REF!="N", $D29 = 3)</formula>
    </cfRule>
    <cfRule type="expression" dxfId="4730" priority="4491">
      <formula>AND(#REF!="N", $D29 = 4)</formula>
    </cfRule>
    <cfRule type="expression" dxfId="4729" priority="4492">
      <formula>AND(#REF!="N", $D29 = 5)</formula>
    </cfRule>
    <cfRule type="expression" dxfId="4728" priority="4493">
      <formula>AND(#REF!="N", $D29 = 6)</formula>
    </cfRule>
    <cfRule type="expression" dxfId="4727" priority="4494">
      <formula>AND(#REF!="N", $D29 = 7)</formula>
    </cfRule>
    <cfRule type="expression" dxfId="4726" priority="4495">
      <formula>AND(#REF!="N", $D29 = 8)</formula>
    </cfRule>
    <cfRule type="expression" dxfId="4725" priority="4496">
      <formula>#REF!="N"</formula>
    </cfRule>
  </conditionalFormatting>
  <conditionalFormatting sqref="I29">
    <cfRule type="expression" dxfId="4724" priority="4479">
      <formula>AND($E29="N", $D29 = 1)</formula>
    </cfRule>
    <cfRule type="expression" dxfId="4723" priority="4480">
      <formula>AND($E29="N", $D29 = 2)</formula>
    </cfRule>
    <cfRule type="expression" dxfId="4722" priority="4481">
      <formula>AND($E29="N", $D29 = 3)</formula>
    </cfRule>
    <cfRule type="expression" dxfId="4721" priority="4482">
      <formula>AND($E29="N", $D29 = 4)</formula>
    </cfRule>
    <cfRule type="expression" dxfId="4720" priority="4483">
      <formula>AND($E29="N", $D29 = 5)</formula>
    </cfRule>
    <cfRule type="expression" dxfId="4719" priority="4484">
      <formula>AND($E29="N", $D29 = 6)</formula>
    </cfRule>
    <cfRule type="expression" dxfId="4718" priority="4485">
      <formula>AND($E29="N", $D29 = 7)</formula>
    </cfRule>
    <cfRule type="expression" dxfId="4717" priority="4486">
      <formula>AND($E29="N", $D29 = 8)</formula>
    </cfRule>
    <cfRule type="expression" dxfId="4716" priority="4487">
      <formula>$E29="N"</formula>
    </cfRule>
  </conditionalFormatting>
  <conditionalFormatting sqref="J29">
    <cfRule type="expression" dxfId="4715" priority="4478">
      <formula>OR(WEEKDAY($I29)=1, WEEKDAY($I29)=7)</formula>
    </cfRule>
  </conditionalFormatting>
  <conditionalFormatting sqref="J29">
    <cfRule type="expression" dxfId="4714" priority="4469">
      <formula>AND($E29="N", $D29 = 1)</formula>
    </cfRule>
    <cfRule type="expression" dxfId="4713" priority="4470">
      <formula>AND($E29="N", $D29 = 2)</formula>
    </cfRule>
    <cfRule type="expression" dxfId="4712" priority="4471">
      <formula>AND($E29="N", $D29 = 3)</formula>
    </cfRule>
    <cfRule type="expression" dxfId="4711" priority="4472">
      <formula>AND($E29="N", $D29 = 4)</formula>
    </cfRule>
    <cfRule type="expression" dxfId="4710" priority="4473">
      <formula>AND($E29="N", $D29 = 5)</formula>
    </cfRule>
    <cfRule type="expression" dxfId="4709" priority="4474">
      <formula>AND($E29="N", $D29 = 6)</formula>
    </cfRule>
    <cfRule type="expression" dxfId="4708" priority="4475">
      <formula>AND($E29="N", $D29 = 7)</formula>
    </cfRule>
    <cfRule type="expression" dxfId="4707" priority="4476">
      <formula>AND($E29="N", $D29 = 8)</formula>
    </cfRule>
    <cfRule type="expression" dxfId="4706" priority="4477">
      <formula>$E29="N"</formula>
    </cfRule>
  </conditionalFormatting>
  <conditionalFormatting sqref="J29">
    <cfRule type="expression" dxfId="4705" priority="4468">
      <formula>OR(WEEKDAY($I29)=1, WEEKDAY($I29)=7)</formula>
    </cfRule>
  </conditionalFormatting>
  <conditionalFormatting sqref="J29">
    <cfRule type="expression" dxfId="4704" priority="4459">
      <formula>AND($E29="N", $D29 = 1)</formula>
    </cfRule>
    <cfRule type="expression" dxfId="4703" priority="4460">
      <formula>AND($E29="N", $D29 = 2)</formula>
    </cfRule>
    <cfRule type="expression" dxfId="4702" priority="4461">
      <formula>AND($E29="N", $D29 = 3)</formula>
    </cfRule>
    <cfRule type="expression" dxfId="4701" priority="4462">
      <formula>AND($E29="N", $D29 = 4)</formula>
    </cfRule>
    <cfRule type="expression" dxfId="4700" priority="4463">
      <formula>AND($E29="N", $D29 = 5)</formula>
    </cfRule>
    <cfRule type="expression" dxfId="4699" priority="4464">
      <formula>AND($E29="N", $D29 = 6)</formula>
    </cfRule>
    <cfRule type="expression" dxfId="4698" priority="4465">
      <formula>AND($E29="N", $D29 = 7)</formula>
    </cfRule>
    <cfRule type="expression" dxfId="4697" priority="4466">
      <formula>AND($E29="N", $D29 = 8)</formula>
    </cfRule>
    <cfRule type="expression" dxfId="4696" priority="4467">
      <formula>$E29="N"</formula>
    </cfRule>
  </conditionalFormatting>
  <conditionalFormatting sqref="I11">
    <cfRule type="expression" dxfId="4655" priority="4458">
      <formula>OR(WEEKDAY($I11)=1, WEEKDAY($I11)=7)</formula>
    </cfRule>
  </conditionalFormatting>
  <conditionalFormatting sqref="I11">
    <cfRule type="expression" dxfId="4654" priority="4449">
      <formula>AND($E11="N", $D11 = 1)</formula>
    </cfRule>
    <cfRule type="expression" dxfId="4653" priority="4450">
      <formula>AND($E11="N", $D11 = 2)</formula>
    </cfRule>
    <cfRule type="expression" dxfId="4652" priority="4451">
      <formula>AND($E11="N", $D11 = 3)</formula>
    </cfRule>
    <cfRule type="expression" dxfId="4651" priority="4452">
      <formula>AND($E11="N", $D11 = 4)</formula>
    </cfRule>
    <cfRule type="expression" dxfId="4650" priority="4453">
      <formula>AND($E11="N", $D11 = 5)</formula>
    </cfRule>
    <cfRule type="expression" dxfId="4649" priority="4454">
      <formula>AND($E11="N", $D11 = 6)</formula>
    </cfRule>
    <cfRule type="expression" dxfId="4648" priority="4455">
      <formula>AND($E11="N", $D11 = 7)</formula>
    </cfRule>
    <cfRule type="expression" dxfId="4647" priority="4456">
      <formula>AND($E11="N", $D11 = 8)</formula>
    </cfRule>
    <cfRule type="expression" dxfId="4646" priority="4457">
      <formula>$E11="N"</formula>
    </cfRule>
  </conditionalFormatting>
  <conditionalFormatting sqref="J11">
    <cfRule type="expression" dxfId="4645" priority="4448">
      <formula>OR(WEEKDAY($I11)=1, WEEKDAY($I11)=7)</formula>
    </cfRule>
  </conditionalFormatting>
  <conditionalFormatting sqref="J11">
    <cfRule type="expression" dxfId="4644" priority="4439">
      <formula>AND($E11="N", $D11 = 1)</formula>
    </cfRule>
    <cfRule type="expression" dxfId="4643" priority="4440">
      <formula>AND($E11="N", $D11 = 2)</formula>
    </cfRule>
    <cfRule type="expression" dxfId="4642" priority="4441">
      <formula>AND($E11="N", $D11 = 3)</formula>
    </cfRule>
    <cfRule type="expression" dxfId="4641" priority="4442">
      <formula>AND($E11="N", $D11 = 4)</formula>
    </cfRule>
    <cfRule type="expression" dxfId="4640" priority="4443">
      <formula>AND($E11="N", $D11 = 5)</formula>
    </cfRule>
    <cfRule type="expression" dxfId="4639" priority="4444">
      <formula>AND($E11="N", $D11 = 6)</formula>
    </cfRule>
    <cfRule type="expression" dxfId="4638" priority="4445">
      <formula>AND($E11="N", $D11 = 7)</formula>
    </cfRule>
    <cfRule type="expression" dxfId="4637" priority="4446">
      <formula>AND($E11="N", $D11 = 8)</formula>
    </cfRule>
    <cfRule type="expression" dxfId="4636" priority="4447">
      <formula>$E11="N"</formula>
    </cfRule>
  </conditionalFormatting>
  <conditionalFormatting sqref="J6">
    <cfRule type="expression" dxfId="4635" priority="4438">
      <formula>OR(WEEKDAY($I6)=1, WEEKDAY($I6)=7)</formula>
    </cfRule>
  </conditionalFormatting>
  <conditionalFormatting sqref="J37:J38">
    <cfRule type="expression" dxfId="4612" priority="4437">
      <formula>OR(WEEKDAY($I37)=1, WEEKDAY($I37)=7)</formula>
    </cfRule>
  </conditionalFormatting>
  <conditionalFormatting sqref="J37:J38">
    <cfRule type="expression" dxfId="4611" priority="4428">
      <formula>AND($E37="N", $D37 = 1)</formula>
    </cfRule>
    <cfRule type="expression" dxfId="4610" priority="4429">
      <formula>AND($E37="N", $D37 = 2)</formula>
    </cfRule>
    <cfRule type="expression" dxfId="4609" priority="4430">
      <formula>AND($E37="N", $D37 = 3)</formula>
    </cfRule>
    <cfRule type="expression" dxfId="4608" priority="4431">
      <formula>AND($E37="N", $D37 = 4)</formula>
    </cfRule>
    <cfRule type="expression" dxfId="4607" priority="4432">
      <formula>AND($E37="N", $D37 = 5)</formula>
    </cfRule>
    <cfRule type="expression" dxfId="4606" priority="4433">
      <formula>AND($E37="N", $D37 = 6)</formula>
    </cfRule>
    <cfRule type="expression" dxfId="4605" priority="4434">
      <formula>AND($E37="N", $D37 = 7)</formula>
    </cfRule>
    <cfRule type="expression" dxfId="4604" priority="4435">
      <formula>AND($E37="N", $D37 = 8)</formula>
    </cfRule>
    <cfRule type="expression" dxfId="4603" priority="4436">
      <formula>$E37="N"</formula>
    </cfRule>
  </conditionalFormatting>
  <conditionalFormatting sqref="J37:J38">
    <cfRule type="expression" dxfId="4602" priority="4427">
      <formula>OR(WEEKDAY($I37)=1, WEEKDAY($I37)=7)</formula>
    </cfRule>
  </conditionalFormatting>
  <conditionalFormatting sqref="J37:J38">
    <cfRule type="expression" dxfId="4601" priority="4418">
      <formula>AND($E37="N", $D37 = 1)</formula>
    </cfRule>
    <cfRule type="expression" dxfId="4600" priority="4419">
      <formula>AND($E37="N", $D37 = 2)</formula>
    </cfRule>
    <cfRule type="expression" dxfId="4599" priority="4420">
      <formula>AND($E37="N", $D37 = 3)</formula>
    </cfRule>
    <cfRule type="expression" dxfId="4598" priority="4421">
      <formula>AND($E37="N", $D37 = 4)</formula>
    </cfRule>
    <cfRule type="expression" dxfId="4597" priority="4422">
      <formula>AND($E37="N", $D37 = 5)</formula>
    </cfRule>
    <cfRule type="expression" dxfId="4596" priority="4423">
      <formula>AND($E37="N", $D37 = 6)</formula>
    </cfRule>
    <cfRule type="expression" dxfId="4595" priority="4424">
      <formula>AND($E37="N", $D37 = 7)</formula>
    </cfRule>
    <cfRule type="expression" dxfId="4594" priority="4425">
      <formula>AND($E37="N", $D37 = 8)</formula>
    </cfRule>
    <cfRule type="expression" dxfId="4593" priority="4426">
      <formula>$E37="N"</formula>
    </cfRule>
  </conditionalFormatting>
  <conditionalFormatting sqref="I37:I38">
    <cfRule type="expression" dxfId="4592" priority="4417">
      <formula>OR(WEEKDAY($I37)=1, WEEKDAY($I37)=7)</formula>
    </cfRule>
  </conditionalFormatting>
  <conditionalFormatting sqref="I37:I38">
    <cfRule type="expression" dxfId="4591" priority="4408">
      <formula>AND($E37="N", $D37 = 1)</formula>
    </cfRule>
    <cfRule type="expression" dxfId="4590" priority="4409">
      <formula>AND($E37="N", $D37 = 2)</formula>
    </cfRule>
    <cfRule type="expression" dxfId="4589" priority="4410">
      <formula>AND($E37="N", $D37 = 3)</formula>
    </cfRule>
    <cfRule type="expression" dxfId="4588" priority="4411">
      <formula>AND($E37="N", $D37 = 4)</formula>
    </cfRule>
    <cfRule type="expression" dxfId="4587" priority="4412">
      <formula>AND($E37="N", $D37 = 5)</formula>
    </cfRule>
    <cfRule type="expression" dxfId="4586" priority="4413">
      <formula>AND($E37="N", $D37 = 6)</formula>
    </cfRule>
    <cfRule type="expression" dxfId="4585" priority="4414">
      <formula>AND($E37="N", $D37 = 7)</formula>
    </cfRule>
    <cfRule type="expression" dxfId="4584" priority="4415">
      <formula>AND($E37="N", $D37 = 8)</formula>
    </cfRule>
    <cfRule type="expression" dxfId="4583" priority="4416">
      <formula>$E37="N"</formula>
    </cfRule>
  </conditionalFormatting>
  <conditionalFormatting sqref="I37:I38">
    <cfRule type="expression" dxfId="4582" priority="4407">
      <formula>OR(WEEKDAY($I37)=1, WEEKDAY($I37)=7)</formula>
    </cfRule>
  </conditionalFormatting>
  <conditionalFormatting sqref="I37:I38">
    <cfRule type="expression" dxfId="4581" priority="4398">
      <formula>AND($E37="N", $D37 = 1)</formula>
    </cfRule>
    <cfRule type="expression" dxfId="4580" priority="4399">
      <formula>AND($E37="N", $D37 = 2)</formula>
    </cfRule>
    <cfRule type="expression" dxfId="4579" priority="4400">
      <formula>AND($E37="N", $D37 = 3)</formula>
    </cfRule>
    <cfRule type="expression" dxfId="4578" priority="4401">
      <formula>AND($E37="N", $D37 = 4)</formula>
    </cfRule>
    <cfRule type="expression" dxfId="4577" priority="4402">
      <formula>AND($E37="N", $D37 = 5)</formula>
    </cfRule>
    <cfRule type="expression" dxfId="4576" priority="4403">
      <formula>AND($E37="N", $D37 = 6)</formula>
    </cfRule>
    <cfRule type="expression" dxfId="4575" priority="4404">
      <formula>AND($E37="N", $D37 = 7)</formula>
    </cfRule>
    <cfRule type="expression" dxfId="4574" priority="4405">
      <formula>AND($E37="N", $D37 = 8)</formula>
    </cfRule>
    <cfRule type="expression" dxfId="4573" priority="4406">
      <formula>$E37="N"</formula>
    </cfRule>
  </conditionalFormatting>
  <conditionalFormatting sqref="I39:J40">
    <cfRule type="expression" dxfId="4572" priority="4397">
      <formula>OR(WEEKDAY($I39)=1, WEEKDAY($I39)=7)</formula>
    </cfRule>
  </conditionalFormatting>
  <conditionalFormatting sqref="I39:J40">
    <cfRule type="expression" dxfId="4571" priority="4388">
      <formula>AND($E39="N", $D39 = 1)</formula>
    </cfRule>
    <cfRule type="expression" dxfId="4570" priority="4389">
      <formula>AND($E39="N", $D39 = 2)</formula>
    </cfRule>
    <cfRule type="expression" dxfId="4569" priority="4390">
      <formula>AND($E39="N", $D39 = 3)</formula>
    </cfRule>
    <cfRule type="expression" dxfId="4568" priority="4391">
      <formula>AND($E39="N", $D39 = 4)</formula>
    </cfRule>
    <cfRule type="expression" dxfId="4567" priority="4392">
      <formula>AND($E39="N", $D39 = 5)</formula>
    </cfRule>
    <cfRule type="expression" dxfId="4566" priority="4393">
      <formula>AND($E39="N", $D39 = 6)</formula>
    </cfRule>
    <cfRule type="expression" dxfId="4565" priority="4394">
      <formula>AND($E39="N", $D39 = 7)</formula>
    </cfRule>
    <cfRule type="expression" dxfId="4564" priority="4395">
      <formula>AND($E39="N", $D39 = 8)</formula>
    </cfRule>
    <cfRule type="expression" dxfId="4563" priority="4396">
      <formula>$E39="N"</formula>
    </cfRule>
  </conditionalFormatting>
  <conditionalFormatting sqref="I39:J40">
    <cfRule type="expression" dxfId="4562" priority="4387">
      <formula>OR(WEEKDAY($I39)=1, WEEKDAY($I39)=7)</formula>
    </cfRule>
  </conditionalFormatting>
  <conditionalFormatting sqref="I39:J40">
    <cfRule type="expression" dxfId="4561" priority="4378">
      <formula>AND($E39="N", $D39 = 1)</formula>
    </cfRule>
    <cfRule type="expression" dxfId="4560" priority="4379">
      <formula>AND($E39="N", $D39 = 2)</formula>
    </cfRule>
    <cfRule type="expression" dxfId="4559" priority="4380">
      <formula>AND($E39="N", $D39 = 3)</formula>
    </cfRule>
    <cfRule type="expression" dxfId="4558" priority="4381">
      <formula>AND($E39="N", $D39 = 4)</formula>
    </cfRule>
    <cfRule type="expression" dxfId="4557" priority="4382">
      <formula>AND($E39="N", $D39 = 5)</formula>
    </cfRule>
    <cfRule type="expression" dxfId="4556" priority="4383">
      <formula>AND($E39="N", $D39 = 6)</formula>
    </cfRule>
    <cfRule type="expression" dxfId="4555" priority="4384">
      <formula>AND($E39="N", $D39 = 7)</formula>
    </cfRule>
    <cfRule type="expression" dxfId="4554" priority="4385">
      <formula>AND($E39="N", $D39 = 8)</formula>
    </cfRule>
    <cfRule type="expression" dxfId="4553" priority="4386">
      <formula>$E39="N"</formula>
    </cfRule>
  </conditionalFormatting>
  <conditionalFormatting sqref="I41:J41">
    <cfRule type="expression" dxfId="4552" priority="4377">
      <formula>OR(WEEKDAY($I41)=1, WEEKDAY($I41)=7)</formula>
    </cfRule>
  </conditionalFormatting>
  <conditionalFormatting sqref="I41:J41">
    <cfRule type="expression" dxfId="4551" priority="4368">
      <formula>AND($E41="N", $D41 = 1)</formula>
    </cfRule>
    <cfRule type="expression" dxfId="4550" priority="4369">
      <formula>AND($E41="N", $D41 = 2)</formula>
    </cfRule>
    <cfRule type="expression" dxfId="4549" priority="4370">
      <formula>AND($E41="N", $D41 = 3)</formula>
    </cfRule>
    <cfRule type="expression" dxfId="4548" priority="4371">
      <formula>AND($E41="N", $D41 = 4)</formula>
    </cfRule>
    <cfRule type="expression" dxfId="4547" priority="4372">
      <formula>AND($E41="N", $D41 = 5)</formula>
    </cfRule>
    <cfRule type="expression" dxfId="4546" priority="4373">
      <formula>AND($E41="N", $D41 = 6)</formula>
    </cfRule>
    <cfRule type="expression" dxfId="4545" priority="4374">
      <formula>AND($E41="N", $D41 = 7)</formula>
    </cfRule>
    <cfRule type="expression" dxfId="4544" priority="4375">
      <formula>AND($E41="N", $D41 = 8)</formula>
    </cfRule>
    <cfRule type="expression" dxfId="4543" priority="4376">
      <formula>$E41="N"</formula>
    </cfRule>
  </conditionalFormatting>
  <conditionalFormatting sqref="I41:J41">
    <cfRule type="expression" dxfId="4542" priority="4367">
      <formula>OR(WEEKDAY($I41)=1, WEEKDAY($I41)=7)</formula>
    </cfRule>
  </conditionalFormatting>
  <conditionalFormatting sqref="I41:J41">
    <cfRule type="expression" dxfId="4541" priority="4358">
      <formula>AND($E41="N", $D41 = 1)</formula>
    </cfRule>
    <cfRule type="expression" dxfId="4540" priority="4359">
      <formula>AND($E41="N", $D41 = 2)</formula>
    </cfRule>
    <cfRule type="expression" dxfId="4539" priority="4360">
      <formula>AND($E41="N", $D41 = 3)</formula>
    </cfRule>
    <cfRule type="expression" dxfId="4538" priority="4361">
      <formula>AND($E41="N", $D41 = 4)</formula>
    </cfRule>
    <cfRule type="expression" dxfId="4537" priority="4362">
      <formula>AND($E41="N", $D41 = 5)</formula>
    </cfRule>
    <cfRule type="expression" dxfId="4536" priority="4363">
      <formula>AND($E41="N", $D41 = 6)</formula>
    </cfRule>
    <cfRule type="expression" dxfId="4535" priority="4364">
      <formula>AND($E41="N", $D41 = 7)</formula>
    </cfRule>
    <cfRule type="expression" dxfId="4534" priority="4365">
      <formula>AND($E41="N", $D41 = 8)</formula>
    </cfRule>
    <cfRule type="expression" dxfId="4533" priority="4366">
      <formula>$E41="N"</formula>
    </cfRule>
  </conditionalFormatting>
  <conditionalFormatting sqref="I42:J42">
    <cfRule type="expression" dxfId="4532" priority="4357">
      <formula>OR(WEEKDAY($I42)=1, WEEKDAY($I42)=7)</formula>
    </cfRule>
  </conditionalFormatting>
  <conditionalFormatting sqref="I42:J42">
    <cfRule type="expression" dxfId="4531" priority="4348">
      <formula>AND($E42="N", $D42 = 1)</formula>
    </cfRule>
    <cfRule type="expression" dxfId="4530" priority="4349">
      <formula>AND($E42="N", $D42 = 2)</formula>
    </cfRule>
    <cfRule type="expression" dxfId="4529" priority="4350">
      <formula>AND($E42="N", $D42 = 3)</formula>
    </cfRule>
    <cfRule type="expression" dxfId="4528" priority="4351">
      <formula>AND($E42="N", $D42 = 4)</formula>
    </cfRule>
    <cfRule type="expression" dxfId="4527" priority="4352">
      <formula>AND($E42="N", $D42 = 5)</formula>
    </cfRule>
    <cfRule type="expression" dxfId="4526" priority="4353">
      <formula>AND($E42="N", $D42 = 6)</formula>
    </cfRule>
    <cfRule type="expression" dxfId="4525" priority="4354">
      <formula>AND($E42="N", $D42 = 7)</formula>
    </cfRule>
    <cfRule type="expression" dxfId="4524" priority="4355">
      <formula>AND($E42="N", $D42 = 8)</formula>
    </cfRule>
    <cfRule type="expression" dxfId="4523" priority="4356">
      <formula>$E42="N"</formula>
    </cfRule>
  </conditionalFormatting>
  <conditionalFormatting sqref="I42:J42">
    <cfRule type="expression" dxfId="4522" priority="4347">
      <formula>OR(WEEKDAY($I42)=1, WEEKDAY($I42)=7)</formula>
    </cfRule>
  </conditionalFormatting>
  <conditionalFormatting sqref="I42:J42">
    <cfRule type="expression" dxfId="4521" priority="4338">
      <formula>AND($E42="N", $D42 = 1)</formula>
    </cfRule>
    <cfRule type="expression" dxfId="4520" priority="4339">
      <formula>AND($E42="N", $D42 = 2)</formula>
    </cfRule>
    <cfRule type="expression" dxfId="4519" priority="4340">
      <formula>AND($E42="N", $D42 = 3)</formula>
    </cfRule>
    <cfRule type="expression" dxfId="4518" priority="4341">
      <formula>AND($E42="N", $D42 = 4)</formula>
    </cfRule>
    <cfRule type="expression" dxfId="4517" priority="4342">
      <formula>AND($E42="N", $D42 = 5)</formula>
    </cfRule>
    <cfRule type="expression" dxfId="4516" priority="4343">
      <formula>AND($E42="N", $D42 = 6)</formula>
    </cfRule>
    <cfRule type="expression" dxfId="4515" priority="4344">
      <formula>AND($E42="N", $D42 = 7)</formula>
    </cfRule>
    <cfRule type="expression" dxfId="4514" priority="4345">
      <formula>AND($E42="N", $D42 = 8)</formula>
    </cfRule>
    <cfRule type="expression" dxfId="4513" priority="4346">
      <formula>$E42="N"</formula>
    </cfRule>
  </conditionalFormatting>
  <conditionalFormatting sqref="I43:J44">
    <cfRule type="expression" dxfId="4512" priority="4337">
      <formula>OR(WEEKDAY($I43)=1, WEEKDAY($I43)=7)</formula>
    </cfRule>
  </conditionalFormatting>
  <conditionalFormatting sqref="I43:J44">
    <cfRule type="expression" dxfId="4511" priority="4328">
      <formula>AND($E43="N", $D43 = 1)</formula>
    </cfRule>
    <cfRule type="expression" dxfId="4510" priority="4329">
      <formula>AND($E43="N", $D43 = 2)</formula>
    </cfRule>
    <cfRule type="expression" dxfId="4509" priority="4330">
      <formula>AND($E43="N", $D43 = 3)</formula>
    </cfRule>
    <cfRule type="expression" dxfId="4508" priority="4331">
      <formula>AND($E43="N", $D43 = 4)</formula>
    </cfRule>
    <cfRule type="expression" dxfId="4507" priority="4332">
      <formula>AND($E43="N", $D43 = 5)</formula>
    </cfRule>
    <cfRule type="expression" dxfId="4506" priority="4333">
      <formula>AND($E43="N", $D43 = 6)</formula>
    </cfRule>
    <cfRule type="expression" dxfId="4505" priority="4334">
      <formula>AND($E43="N", $D43 = 7)</formula>
    </cfRule>
    <cfRule type="expression" dxfId="4504" priority="4335">
      <formula>AND($E43="N", $D43 = 8)</formula>
    </cfRule>
    <cfRule type="expression" dxfId="4503" priority="4336">
      <formula>$E43="N"</formula>
    </cfRule>
  </conditionalFormatting>
  <conditionalFormatting sqref="I43:J44">
    <cfRule type="expression" dxfId="4502" priority="4327">
      <formula>OR(WEEKDAY($I43)=1, WEEKDAY($I43)=7)</formula>
    </cfRule>
  </conditionalFormatting>
  <conditionalFormatting sqref="I43:J44">
    <cfRule type="expression" dxfId="4501" priority="4318">
      <formula>AND($E43="N", $D43 = 1)</formula>
    </cfRule>
    <cfRule type="expression" dxfId="4500" priority="4319">
      <formula>AND($E43="N", $D43 = 2)</formula>
    </cfRule>
    <cfRule type="expression" dxfId="4499" priority="4320">
      <formula>AND($E43="N", $D43 = 3)</formula>
    </cfRule>
    <cfRule type="expression" dxfId="4498" priority="4321">
      <formula>AND($E43="N", $D43 = 4)</formula>
    </cfRule>
    <cfRule type="expression" dxfId="4497" priority="4322">
      <formula>AND($E43="N", $D43 = 5)</formula>
    </cfRule>
    <cfRule type="expression" dxfId="4496" priority="4323">
      <formula>AND($E43="N", $D43 = 6)</formula>
    </cfRule>
    <cfRule type="expression" dxfId="4495" priority="4324">
      <formula>AND($E43="N", $D43 = 7)</formula>
    </cfRule>
    <cfRule type="expression" dxfId="4494" priority="4325">
      <formula>AND($E43="N", $D43 = 8)</formula>
    </cfRule>
    <cfRule type="expression" dxfId="4493" priority="4326">
      <formula>$E43="N"</formula>
    </cfRule>
  </conditionalFormatting>
  <conditionalFormatting sqref="I45:I51">
    <cfRule type="expression" dxfId="4492" priority="4317">
      <formula>OR(WEEKDAY($I45)=1, WEEKDAY($I45)=7)</formula>
    </cfRule>
  </conditionalFormatting>
  <conditionalFormatting sqref="I45:I51">
    <cfRule type="expression" dxfId="4491" priority="4308">
      <formula>AND($E45="N", $D45 = 1)</formula>
    </cfRule>
    <cfRule type="expression" dxfId="4490" priority="4309">
      <formula>AND($E45="N", $D45 = 2)</formula>
    </cfRule>
    <cfRule type="expression" dxfId="4489" priority="4310">
      <formula>AND($E45="N", $D45 = 3)</formula>
    </cfRule>
    <cfRule type="expression" dxfId="4488" priority="4311">
      <formula>AND($E45="N", $D45 = 4)</formula>
    </cfRule>
    <cfRule type="expression" dxfId="4487" priority="4312">
      <formula>AND($E45="N", $D45 = 5)</formula>
    </cfRule>
    <cfRule type="expression" dxfId="4486" priority="4313">
      <formula>AND($E45="N", $D45 = 6)</formula>
    </cfRule>
    <cfRule type="expression" dxfId="4485" priority="4314">
      <formula>AND($E45="N", $D45 = 7)</formula>
    </cfRule>
    <cfRule type="expression" dxfId="4484" priority="4315">
      <formula>AND($E45="N", $D45 = 8)</formula>
    </cfRule>
    <cfRule type="expression" dxfId="4483" priority="4316">
      <formula>$E45="N"</formula>
    </cfRule>
  </conditionalFormatting>
  <conditionalFormatting sqref="I45:I51">
    <cfRule type="expression" dxfId="4482" priority="4307">
      <formula>OR(WEEKDAY($I45)=1, WEEKDAY($I45)=7)</formula>
    </cfRule>
  </conditionalFormatting>
  <conditionalFormatting sqref="I45:I51">
    <cfRule type="expression" dxfId="4481" priority="4298">
      <formula>AND($E45="N", $D45 = 1)</formula>
    </cfRule>
    <cfRule type="expression" dxfId="4480" priority="4299">
      <formula>AND($E45="N", $D45 = 2)</formula>
    </cfRule>
    <cfRule type="expression" dxfId="4479" priority="4300">
      <formula>AND($E45="N", $D45 = 3)</formula>
    </cfRule>
    <cfRule type="expression" dxfId="4478" priority="4301">
      <formula>AND($E45="N", $D45 = 4)</formula>
    </cfRule>
    <cfRule type="expression" dxfId="4477" priority="4302">
      <formula>AND($E45="N", $D45 = 5)</formula>
    </cfRule>
    <cfRule type="expression" dxfId="4476" priority="4303">
      <formula>AND($E45="N", $D45 = 6)</formula>
    </cfRule>
    <cfRule type="expression" dxfId="4475" priority="4304">
      <formula>AND($E45="N", $D45 = 7)</formula>
    </cfRule>
    <cfRule type="expression" dxfId="4474" priority="4305">
      <formula>AND($E45="N", $D45 = 8)</formula>
    </cfRule>
    <cfRule type="expression" dxfId="4473" priority="4306">
      <formula>$E45="N"</formula>
    </cfRule>
  </conditionalFormatting>
  <conditionalFormatting sqref="J45:J51">
    <cfRule type="expression" dxfId="4472" priority="4297">
      <formula>OR(WEEKDAY($I45)=1, WEEKDAY($I45)=7)</formula>
    </cfRule>
  </conditionalFormatting>
  <conditionalFormatting sqref="J45:J51">
    <cfRule type="expression" dxfId="4471" priority="4288">
      <formula>AND($E45="N", $D45 = 1)</formula>
    </cfRule>
    <cfRule type="expression" dxfId="4470" priority="4289">
      <formula>AND($E45="N", $D45 = 2)</formula>
    </cfRule>
    <cfRule type="expression" dxfId="4469" priority="4290">
      <formula>AND($E45="N", $D45 = 3)</formula>
    </cfRule>
    <cfRule type="expression" dxfId="4468" priority="4291">
      <formula>AND($E45="N", $D45 = 4)</formula>
    </cfRule>
    <cfRule type="expression" dxfId="4467" priority="4292">
      <formula>AND($E45="N", $D45 = 5)</formula>
    </cfRule>
    <cfRule type="expression" dxfId="4466" priority="4293">
      <formula>AND($E45="N", $D45 = 6)</formula>
    </cfRule>
    <cfRule type="expression" dxfId="4465" priority="4294">
      <formula>AND($E45="N", $D45 = 7)</formula>
    </cfRule>
    <cfRule type="expression" dxfId="4464" priority="4295">
      <formula>AND($E45="N", $D45 = 8)</formula>
    </cfRule>
    <cfRule type="expression" dxfId="4463" priority="4296">
      <formula>$E45="N"</formula>
    </cfRule>
  </conditionalFormatting>
  <conditionalFormatting sqref="J45:J51">
    <cfRule type="expression" dxfId="4462" priority="4287">
      <formula>OR(WEEKDAY($I45)=1, WEEKDAY($I45)=7)</formula>
    </cfRule>
  </conditionalFormatting>
  <conditionalFormatting sqref="J45:J51">
    <cfRule type="expression" dxfId="4461" priority="4278">
      <formula>AND($E45="N", $D45 = 1)</formula>
    </cfRule>
    <cfRule type="expression" dxfId="4460" priority="4279">
      <formula>AND($E45="N", $D45 = 2)</formula>
    </cfRule>
    <cfRule type="expression" dxfId="4459" priority="4280">
      <formula>AND($E45="N", $D45 = 3)</formula>
    </cfRule>
    <cfRule type="expression" dxfId="4458" priority="4281">
      <formula>AND($E45="N", $D45 = 4)</formula>
    </cfRule>
    <cfRule type="expression" dxfId="4457" priority="4282">
      <formula>AND($E45="N", $D45 = 5)</formula>
    </cfRule>
    <cfRule type="expression" dxfId="4456" priority="4283">
      <formula>AND($E45="N", $D45 = 6)</formula>
    </cfRule>
    <cfRule type="expression" dxfId="4455" priority="4284">
      <formula>AND($E45="N", $D45 = 7)</formula>
    </cfRule>
    <cfRule type="expression" dxfId="4454" priority="4285">
      <formula>AND($E45="N", $D45 = 8)</formula>
    </cfRule>
    <cfRule type="expression" dxfId="4453" priority="4286">
      <formula>$E45="N"</formula>
    </cfRule>
  </conditionalFormatting>
  <conditionalFormatting sqref="I52:I61">
    <cfRule type="expression" dxfId="4452" priority="4277">
      <formula>OR(WEEKDAY($J52)=1, WEEKDAY($J52)=7)</formula>
    </cfRule>
  </conditionalFormatting>
  <conditionalFormatting sqref="I52:I61">
    <cfRule type="expression" dxfId="4451" priority="4268">
      <formula>AND($E52="N", $D52 = 1)</formula>
    </cfRule>
    <cfRule type="expression" dxfId="4450" priority="4269">
      <formula>AND($E52="N", $D52 = 2)</formula>
    </cfRule>
    <cfRule type="expression" dxfId="4449" priority="4270">
      <formula>AND($E52="N", $D52 = 3)</formula>
    </cfRule>
    <cfRule type="expression" dxfId="4448" priority="4271">
      <formula>AND($E52="N", $D52 = 4)</formula>
    </cfRule>
    <cfRule type="expression" dxfId="4447" priority="4272">
      <formula>AND($E52="N", $D52 = 5)</formula>
    </cfRule>
    <cfRule type="expression" dxfId="4446" priority="4273">
      <formula>AND($E52="N", $D52 = 6)</formula>
    </cfRule>
    <cfRule type="expression" dxfId="4445" priority="4274">
      <formula>AND($E52="N", $D52 = 7)</formula>
    </cfRule>
    <cfRule type="expression" dxfId="4444" priority="4275">
      <formula>AND($E52="N", $D52 = 8)</formula>
    </cfRule>
    <cfRule type="expression" dxfId="4443" priority="4276">
      <formula>$E52="N"</formula>
    </cfRule>
  </conditionalFormatting>
  <conditionalFormatting sqref="I52:I61">
    <cfRule type="expression" dxfId="4442" priority="4267">
      <formula>OR(WEEKDAY($I52)=1, WEEKDAY($I52)=7)</formula>
    </cfRule>
  </conditionalFormatting>
  <conditionalFormatting sqref="I52:I61">
    <cfRule type="expression" dxfId="4441" priority="4258">
      <formula>AND($E52="N", $D52 = 1)</formula>
    </cfRule>
    <cfRule type="expression" dxfId="4440" priority="4259">
      <formula>AND($E52="N", $D52 = 2)</formula>
    </cfRule>
    <cfRule type="expression" dxfId="4439" priority="4260">
      <formula>AND($E52="N", $D52 = 3)</formula>
    </cfRule>
    <cfRule type="expression" dxfId="4438" priority="4261">
      <formula>AND($E52="N", $D52 = 4)</formula>
    </cfRule>
    <cfRule type="expression" dxfId="4437" priority="4262">
      <formula>AND($E52="N", $D52 = 5)</formula>
    </cfRule>
    <cfRule type="expression" dxfId="4436" priority="4263">
      <formula>AND($E52="N", $D52 = 6)</formula>
    </cfRule>
    <cfRule type="expression" dxfId="4435" priority="4264">
      <formula>AND($E52="N", $D52 = 7)</formula>
    </cfRule>
    <cfRule type="expression" dxfId="4434" priority="4265">
      <formula>AND($E52="N", $D52 = 8)</formula>
    </cfRule>
    <cfRule type="expression" dxfId="4433" priority="4266">
      <formula>$E52="N"</formula>
    </cfRule>
  </conditionalFormatting>
  <conditionalFormatting sqref="I52:I61">
    <cfRule type="expression" dxfId="4432" priority="4257">
      <formula>OR(WEEKDAY($I52)=1, WEEKDAY($I52)=7)</formula>
    </cfRule>
  </conditionalFormatting>
  <conditionalFormatting sqref="I52:I61">
    <cfRule type="expression" dxfId="4431" priority="4248">
      <formula>AND($E52="N", $D52 = 1)</formula>
    </cfRule>
    <cfRule type="expression" dxfId="4430" priority="4249">
      <formula>AND($E52="N", $D52 = 2)</formula>
    </cfRule>
    <cfRule type="expression" dxfId="4429" priority="4250">
      <formula>AND($E52="N", $D52 = 3)</formula>
    </cfRule>
    <cfRule type="expression" dxfId="4428" priority="4251">
      <formula>AND($E52="N", $D52 = 4)</formula>
    </cfRule>
    <cfRule type="expression" dxfId="4427" priority="4252">
      <formula>AND($E52="N", $D52 = 5)</formula>
    </cfRule>
    <cfRule type="expression" dxfId="4426" priority="4253">
      <formula>AND($E52="N", $D52 = 6)</formula>
    </cfRule>
    <cfRule type="expression" dxfId="4425" priority="4254">
      <formula>AND($E52="N", $D52 = 7)</formula>
    </cfRule>
    <cfRule type="expression" dxfId="4424" priority="4255">
      <formula>AND($E52="N", $D52 = 8)</formula>
    </cfRule>
    <cfRule type="expression" dxfId="4423" priority="4256">
      <formula>$E52="N"</formula>
    </cfRule>
  </conditionalFormatting>
  <conditionalFormatting sqref="J52:J61">
    <cfRule type="expression" dxfId="4422" priority="4247">
      <formula>OR(WEEKDAY($J52)=1, WEEKDAY($J52)=7)</formula>
    </cfRule>
  </conditionalFormatting>
  <conditionalFormatting sqref="J52:J61">
    <cfRule type="expression" dxfId="4421" priority="4238">
      <formula>AND($E52="N", $D52 = 1)</formula>
    </cfRule>
    <cfRule type="expression" dxfId="4420" priority="4239">
      <formula>AND($E52="N", $D52 = 2)</formula>
    </cfRule>
    <cfRule type="expression" dxfId="4419" priority="4240">
      <formula>AND($E52="N", $D52 = 3)</formula>
    </cfRule>
    <cfRule type="expression" dxfId="4418" priority="4241">
      <formula>AND($E52="N", $D52 = 4)</formula>
    </cfRule>
    <cfRule type="expression" dxfId="4417" priority="4242">
      <formula>AND($E52="N", $D52 = 5)</formula>
    </cfRule>
    <cfRule type="expression" dxfId="4416" priority="4243">
      <formula>AND($E52="N", $D52 = 6)</formula>
    </cfRule>
    <cfRule type="expression" dxfId="4415" priority="4244">
      <formula>AND($E52="N", $D52 = 7)</formula>
    </cfRule>
    <cfRule type="expression" dxfId="4414" priority="4245">
      <formula>AND($E52="N", $D52 = 8)</formula>
    </cfRule>
    <cfRule type="expression" dxfId="4413" priority="4246">
      <formula>$E52="N"</formula>
    </cfRule>
  </conditionalFormatting>
  <conditionalFormatting sqref="J52:J61">
    <cfRule type="expression" dxfId="4412" priority="4237">
      <formula>OR(WEEKDAY($I52)=1, WEEKDAY($I52)=7)</formula>
    </cfRule>
  </conditionalFormatting>
  <conditionalFormatting sqref="J52:J61">
    <cfRule type="expression" dxfId="4411" priority="4228">
      <formula>AND($E52="N", $D52 = 1)</formula>
    </cfRule>
    <cfRule type="expression" dxfId="4410" priority="4229">
      <formula>AND($E52="N", $D52 = 2)</formula>
    </cfRule>
    <cfRule type="expression" dxfId="4409" priority="4230">
      <formula>AND($E52="N", $D52 = 3)</formula>
    </cfRule>
    <cfRule type="expression" dxfId="4408" priority="4231">
      <formula>AND($E52="N", $D52 = 4)</formula>
    </cfRule>
    <cfRule type="expression" dxfId="4407" priority="4232">
      <formula>AND($E52="N", $D52 = 5)</formula>
    </cfRule>
    <cfRule type="expression" dxfId="4406" priority="4233">
      <formula>AND($E52="N", $D52 = 6)</formula>
    </cfRule>
    <cfRule type="expression" dxfId="4405" priority="4234">
      <formula>AND($E52="N", $D52 = 7)</formula>
    </cfRule>
    <cfRule type="expression" dxfId="4404" priority="4235">
      <formula>AND($E52="N", $D52 = 8)</formula>
    </cfRule>
    <cfRule type="expression" dxfId="4403" priority="4236">
      <formula>$E52="N"</formula>
    </cfRule>
  </conditionalFormatting>
  <conditionalFormatting sqref="J52:J61">
    <cfRule type="expression" dxfId="4402" priority="4227">
      <formula>OR(WEEKDAY($I52)=1, WEEKDAY($I52)=7)</formula>
    </cfRule>
  </conditionalFormatting>
  <conditionalFormatting sqref="J52:J61">
    <cfRule type="expression" dxfId="4401" priority="4218">
      <formula>AND($E52="N", $D52 = 1)</formula>
    </cfRule>
    <cfRule type="expression" dxfId="4400" priority="4219">
      <formula>AND($E52="N", $D52 = 2)</formula>
    </cfRule>
    <cfRule type="expression" dxfId="4399" priority="4220">
      <formula>AND($E52="N", $D52 = 3)</formula>
    </cfRule>
    <cfRule type="expression" dxfId="4398" priority="4221">
      <formula>AND($E52="N", $D52 = 4)</formula>
    </cfRule>
    <cfRule type="expression" dxfId="4397" priority="4222">
      <formula>AND($E52="N", $D52 = 5)</formula>
    </cfRule>
    <cfRule type="expression" dxfId="4396" priority="4223">
      <formula>AND($E52="N", $D52 = 6)</formula>
    </cfRule>
    <cfRule type="expression" dxfId="4395" priority="4224">
      <formula>AND($E52="N", $D52 = 7)</formula>
    </cfRule>
    <cfRule type="expression" dxfId="4394" priority="4225">
      <formula>AND($E52="N", $D52 = 8)</formula>
    </cfRule>
    <cfRule type="expression" dxfId="4393" priority="4226">
      <formula>$E52="N"</formula>
    </cfRule>
  </conditionalFormatting>
  <conditionalFormatting sqref="I62">
    <cfRule type="expression" dxfId="4392" priority="4217">
      <formula>OR(WEEKDAY($J62)=1, WEEKDAY($J62)=7)</formula>
    </cfRule>
  </conditionalFormatting>
  <conditionalFormatting sqref="I62">
    <cfRule type="expression" dxfId="4391" priority="4216">
      <formula>OR(WEEKDAY($J62)=1, WEEKDAY($J62)=7)</formula>
    </cfRule>
  </conditionalFormatting>
  <conditionalFormatting sqref="I62">
    <cfRule type="expression" dxfId="4390" priority="4207">
      <formula>AND($E62="N", $D62 = 1)</formula>
    </cfRule>
    <cfRule type="expression" dxfId="4389" priority="4208">
      <formula>AND($E62="N", $D62 = 2)</formula>
    </cfRule>
    <cfRule type="expression" dxfId="4388" priority="4209">
      <formula>AND($E62="N", $D62 = 3)</formula>
    </cfRule>
    <cfRule type="expression" dxfId="4387" priority="4210">
      <formula>AND($E62="N", $D62 = 4)</formula>
    </cfRule>
    <cfRule type="expression" dxfId="4386" priority="4211">
      <formula>AND($E62="N", $D62 = 5)</formula>
    </cfRule>
    <cfRule type="expression" dxfId="4385" priority="4212">
      <formula>AND($E62="N", $D62 = 6)</formula>
    </cfRule>
    <cfRule type="expression" dxfId="4384" priority="4213">
      <formula>AND($E62="N", $D62 = 7)</formula>
    </cfRule>
    <cfRule type="expression" dxfId="4383" priority="4214">
      <formula>AND($E62="N", $D62 = 8)</formula>
    </cfRule>
    <cfRule type="expression" dxfId="4382" priority="4215">
      <formula>$E62="N"</formula>
    </cfRule>
  </conditionalFormatting>
  <conditionalFormatting sqref="I62">
    <cfRule type="expression" dxfId="4381" priority="4206">
      <formula>OR(WEEKDAY($I62)=1, WEEKDAY($I62)=7)</formula>
    </cfRule>
  </conditionalFormatting>
  <conditionalFormatting sqref="I62">
    <cfRule type="expression" dxfId="4380" priority="4197">
      <formula>AND($E62="N", $D62 = 1)</formula>
    </cfRule>
    <cfRule type="expression" dxfId="4379" priority="4198">
      <formula>AND($E62="N", $D62 = 2)</formula>
    </cfRule>
    <cfRule type="expression" dxfId="4378" priority="4199">
      <formula>AND($E62="N", $D62 = 3)</formula>
    </cfRule>
    <cfRule type="expression" dxfId="4377" priority="4200">
      <formula>AND($E62="N", $D62 = 4)</formula>
    </cfRule>
    <cfRule type="expression" dxfId="4376" priority="4201">
      <formula>AND($E62="N", $D62 = 5)</formula>
    </cfRule>
    <cfRule type="expression" dxfId="4375" priority="4202">
      <formula>AND($E62="N", $D62 = 6)</formula>
    </cfRule>
    <cfRule type="expression" dxfId="4374" priority="4203">
      <formula>AND($E62="N", $D62 = 7)</formula>
    </cfRule>
    <cfRule type="expression" dxfId="4373" priority="4204">
      <formula>AND($E62="N", $D62 = 8)</formula>
    </cfRule>
    <cfRule type="expression" dxfId="4372" priority="4205">
      <formula>$E62="N"</formula>
    </cfRule>
  </conditionalFormatting>
  <conditionalFormatting sqref="I62">
    <cfRule type="expression" dxfId="4371" priority="4196">
      <formula>OR(WEEKDAY($I62)=1, WEEKDAY($I62)=7)</formula>
    </cfRule>
  </conditionalFormatting>
  <conditionalFormatting sqref="I62">
    <cfRule type="expression" dxfId="4370" priority="4187">
      <formula>AND($E62="N", $D62 = 1)</formula>
    </cfRule>
    <cfRule type="expression" dxfId="4369" priority="4188">
      <formula>AND($E62="N", $D62 = 2)</formula>
    </cfRule>
    <cfRule type="expression" dxfId="4368" priority="4189">
      <formula>AND($E62="N", $D62 = 3)</formula>
    </cfRule>
    <cfRule type="expression" dxfId="4367" priority="4190">
      <formula>AND($E62="N", $D62 = 4)</formula>
    </cfRule>
    <cfRule type="expression" dxfId="4366" priority="4191">
      <formula>AND($E62="N", $D62 = 5)</formula>
    </cfRule>
    <cfRule type="expression" dxfId="4365" priority="4192">
      <formula>AND($E62="N", $D62 = 6)</formula>
    </cfRule>
    <cfRule type="expression" dxfId="4364" priority="4193">
      <formula>AND($E62="N", $D62 = 7)</formula>
    </cfRule>
    <cfRule type="expression" dxfId="4363" priority="4194">
      <formula>AND($E62="N", $D62 = 8)</formula>
    </cfRule>
    <cfRule type="expression" dxfId="4362" priority="4195">
      <formula>$E62="N"</formula>
    </cfRule>
  </conditionalFormatting>
  <conditionalFormatting sqref="J62">
    <cfRule type="expression" dxfId="4361" priority="4186">
      <formula>OR(WEEKDAY($J62)=1, WEEKDAY($J62)=7)</formula>
    </cfRule>
  </conditionalFormatting>
  <conditionalFormatting sqref="J62">
    <cfRule type="expression" dxfId="4360" priority="4177">
      <formula>AND($E62="N", $D62 = 1)</formula>
    </cfRule>
    <cfRule type="expression" dxfId="4359" priority="4178">
      <formula>AND($E62="N", $D62 = 2)</formula>
    </cfRule>
    <cfRule type="expression" dxfId="4358" priority="4179">
      <formula>AND($E62="N", $D62 = 3)</formula>
    </cfRule>
    <cfRule type="expression" dxfId="4357" priority="4180">
      <formula>AND($E62="N", $D62 = 4)</formula>
    </cfRule>
    <cfRule type="expression" dxfId="4356" priority="4181">
      <formula>AND($E62="N", $D62 = 5)</formula>
    </cfRule>
    <cfRule type="expression" dxfId="4355" priority="4182">
      <formula>AND($E62="N", $D62 = 6)</formula>
    </cfRule>
    <cfRule type="expression" dxfId="4354" priority="4183">
      <formula>AND($E62="N", $D62 = 7)</formula>
    </cfRule>
    <cfRule type="expression" dxfId="4353" priority="4184">
      <formula>AND($E62="N", $D62 = 8)</formula>
    </cfRule>
    <cfRule type="expression" dxfId="4352" priority="4185">
      <formula>$E62="N"</formula>
    </cfRule>
  </conditionalFormatting>
  <conditionalFormatting sqref="J62">
    <cfRule type="expression" dxfId="4351" priority="4176">
      <formula>OR(WEEKDAY($I62)=1, WEEKDAY($I62)=7)</formula>
    </cfRule>
  </conditionalFormatting>
  <conditionalFormatting sqref="J62">
    <cfRule type="expression" dxfId="4350" priority="4167">
      <formula>AND($E62="N", $D62 = 1)</formula>
    </cfRule>
    <cfRule type="expression" dxfId="4349" priority="4168">
      <formula>AND($E62="N", $D62 = 2)</formula>
    </cfRule>
    <cfRule type="expression" dxfId="4348" priority="4169">
      <formula>AND($E62="N", $D62 = 3)</formula>
    </cfRule>
    <cfRule type="expression" dxfId="4347" priority="4170">
      <formula>AND($E62="N", $D62 = 4)</formula>
    </cfRule>
    <cfRule type="expression" dxfId="4346" priority="4171">
      <formula>AND($E62="N", $D62 = 5)</formula>
    </cfRule>
    <cfRule type="expression" dxfId="4345" priority="4172">
      <formula>AND($E62="N", $D62 = 6)</formula>
    </cfRule>
    <cfRule type="expression" dxfId="4344" priority="4173">
      <formula>AND($E62="N", $D62 = 7)</formula>
    </cfRule>
    <cfRule type="expression" dxfId="4343" priority="4174">
      <formula>AND($E62="N", $D62 = 8)</formula>
    </cfRule>
    <cfRule type="expression" dxfId="4342" priority="4175">
      <formula>$E62="N"</formula>
    </cfRule>
  </conditionalFormatting>
  <conditionalFormatting sqref="J62">
    <cfRule type="expression" dxfId="4341" priority="4166">
      <formula>OR(WEEKDAY($I62)=1, WEEKDAY($I62)=7)</formula>
    </cfRule>
  </conditionalFormatting>
  <conditionalFormatting sqref="J62">
    <cfRule type="expression" dxfId="4340" priority="4157">
      <formula>AND($E62="N", $D62 = 1)</formula>
    </cfRule>
    <cfRule type="expression" dxfId="4339" priority="4158">
      <formula>AND($E62="N", $D62 = 2)</formula>
    </cfRule>
    <cfRule type="expression" dxfId="4338" priority="4159">
      <formula>AND($E62="N", $D62 = 3)</formula>
    </cfRule>
    <cfRule type="expression" dxfId="4337" priority="4160">
      <formula>AND($E62="N", $D62 = 4)</formula>
    </cfRule>
    <cfRule type="expression" dxfId="4336" priority="4161">
      <formula>AND($E62="N", $D62 = 5)</formula>
    </cfRule>
    <cfRule type="expression" dxfId="4335" priority="4162">
      <formula>AND($E62="N", $D62 = 6)</formula>
    </cfRule>
    <cfRule type="expression" dxfId="4334" priority="4163">
      <formula>AND($E62="N", $D62 = 7)</formula>
    </cfRule>
    <cfRule type="expression" dxfId="4333" priority="4164">
      <formula>AND($E62="N", $D62 = 8)</formula>
    </cfRule>
    <cfRule type="expression" dxfId="4332" priority="4165">
      <formula>$E62="N"</formula>
    </cfRule>
  </conditionalFormatting>
  <conditionalFormatting sqref="I63:I68">
    <cfRule type="expression" dxfId="4331" priority="4156">
      <formula>OR(WEEKDAY($J63)=1, WEEKDAY($J63)=7)</formula>
    </cfRule>
  </conditionalFormatting>
  <conditionalFormatting sqref="I63:I68">
    <cfRule type="expression" dxfId="4330" priority="4155">
      <formula>OR(WEEKDAY($J63)=1, WEEKDAY($J63)=7)</formula>
    </cfRule>
  </conditionalFormatting>
  <conditionalFormatting sqref="I63:I68">
    <cfRule type="expression" dxfId="4329" priority="4146">
      <formula>AND($E63="N", $D63 = 1)</formula>
    </cfRule>
    <cfRule type="expression" dxfId="4328" priority="4147">
      <formula>AND($E63="N", $D63 = 2)</formula>
    </cfRule>
    <cfRule type="expression" dxfId="4327" priority="4148">
      <formula>AND($E63="N", $D63 = 3)</formula>
    </cfRule>
    <cfRule type="expression" dxfId="4326" priority="4149">
      <formula>AND($E63="N", $D63 = 4)</formula>
    </cfRule>
    <cfRule type="expression" dxfId="4325" priority="4150">
      <formula>AND($E63="N", $D63 = 5)</formula>
    </cfRule>
    <cfRule type="expression" dxfId="4324" priority="4151">
      <formula>AND($E63="N", $D63 = 6)</formula>
    </cfRule>
    <cfRule type="expression" dxfId="4323" priority="4152">
      <formula>AND($E63="N", $D63 = 7)</formula>
    </cfRule>
    <cfRule type="expression" dxfId="4322" priority="4153">
      <formula>AND($E63="N", $D63 = 8)</formula>
    </cfRule>
    <cfRule type="expression" dxfId="4321" priority="4154">
      <formula>$E63="N"</formula>
    </cfRule>
  </conditionalFormatting>
  <conditionalFormatting sqref="I63:I68">
    <cfRule type="expression" dxfId="4320" priority="4145">
      <formula>OR(WEEKDAY($I63)=1, WEEKDAY($I63)=7)</formula>
    </cfRule>
  </conditionalFormatting>
  <conditionalFormatting sqref="I63:I68">
    <cfRule type="expression" dxfId="4319" priority="4136">
      <formula>AND($E63="N", $D63 = 1)</formula>
    </cfRule>
    <cfRule type="expression" dxfId="4318" priority="4137">
      <formula>AND($E63="N", $D63 = 2)</formula>
    </cfRule>
    <cfRule type="expression" dxfId="4317" priority="4138">
      <formula>AND($E63="N", $D63 = 3)</formula>
    </cfRule>
    <cfRule type="expression" dxfId="4316" priority="4139">
      <formula>AND($E63="N", $D63 = 4)</formula>
    </cfRule>
    <cfRule type="expression" dxfId="4315" priority="4140">
      <formula>AND($E63="N", $D63 = 5)</formula>
    </cfRule>
    <cfRule type="expression" dxfId="4314" priority="4141">
      <formula>AND($E63="N", $D63 = 6)</formula>
    </cfRule>
    <cfRule type="expression" dxfId="4313" priority="4142">
      <formula>AND($E63="N", $D63 = 7)</formula>
    </cfRule>
    <cfRule type="expression" dxfId="4312" priority="4143">
      <formula>AND($E63="N", $D63 = 8)</formula>
    </cfRule>
    <cfRule type="expression" dxfId="4311" priority="4144">
      <formula>$E63="N"</formula>
    </cfRule>
  </conditionalFormatting>
  <conditionalFormatting sqref="I63:I68">
    <cfRule type="expression" dxfId="4310" priority="4135">
      <formula>OR(WEEKDAY($I63)=1, WEEKDAY($I63)=7)</formula>
    </cfRule>
  </conditionalFormatting>
  <conditionalFormatting sqref="I63:I68">
    <cfRule type="expression" dxfId="4309" priority="4126">
      <formula>AND($E63="N", $D63 = 1)</formula>
    </cfRule>
    <cfRule type="expression" dxfId="4308" priority="4127">
      <formula>AND($E63="N", $D63 = 2)</formula>
    </cfRule>
    <cfRule type="expression" dxfId="4307" priority="4128">
      <formula>AND($E63="N", $D63 = 3)</formula>
    </cfRule>
    <cfRule type="expression" dxfId="4306" priority="4129">
      <formula>AND($E63="N", $D63 = 4)</formula>
    </cfRule>
    <cfRule type="expression" dxfId="4305" priority="4130">
      <formula>AND($E63="N", $D63 = 5)</formula>
    </cfRule>
    <cfRule type="expression" dxfId="4304" priority="4131">
      <formula>AND($E63="N", $D63 = 6)</formula>
    </cfRule>
    <cfRule type="expression" dxfId="4303" priority="4132">
      <formula>AND($E63="N", $D63 = 7)</formula>
    </cfRule>
    <cfRule type="expression" dxfId="4302" priority="4133">
      <formula>AND($E63="N", $D63 = 8)</formula>
    </cfRule>
    <cfRule type="expression" dxfId="4301" priority="4134">
      <formula>$E63="N"</formula>
    </cfRule>
  </conditionalFormatting>
  <conditionalFormatting sqref="J63:J68">
    <cfRule type="expression" dxfId="4300" priority="4125">
      <formula>OR(WEEKDAY($J63)=1, WEEKDAY($J63)=7)</formula>
    </cfRule>
  </conditionalFormatting>
  <conditionalFormatting sqref="J63:J68">
    <cfRule type="expression" dxfId="4299" priority="4116">
      <formula>AND($E63="N", $D63 = 1)</formula>
    </cfRule>
    <cfRule type="expression" dxfId="4298" priority="4117">
      <formula>AND($E63="N", $D63 = 2)</formula>
    </cfRule>
    <cfRule type="expression" dxfId="4297" priority="4118">
      <formula>AND($E63="N", $D63 = 3)</formula>
    </cfRule>
    <cfRule type="expression" dxfId="4296" priority="4119">
      <formula>AND($E63="N", $D63 = 4)</formula>
    </cfRule>
    <cfRule type="expression" dxfId="4295" priority="4120">
      <formula>AND($E63="N", $D63 = 5)</formula>
    </cfRule>
    <cfRule type="expression" dxfId="4294" priority="4121">
      <formula>AND($E63="N", $D63 = 6)</formula>
    </cfRule>
    <cfRule type="expression" dxfId="4293" priority="4122">
      <formula>AND($E63="N", $D63 = 7)</formula>
    </cfRule>
    <cfRule type="expression" dxfId="4292" priority="4123">
      <formula>AND($E63="N", $D63 = 8)</formula>
    </cfRule>
    <cfRule type="expression" dxfId="4291" priority="4124">
      <formula>$E63="N"</formula>
    </cfRule>
  </conditionalFormatting>
  <conditionalFormatting sqref="J63:J68">
    <cfRule type="expression" dxfId="4290" priority="4115">
      <formula>OR(WEEKDAY($I63)=1, WEEKDAY($I63)=7)</formula>
    </cfRule>
  </conditionalFormatting>
  <conditionalFormatting sqref="J63:J68">
    <cfRule type="expression" dxfId="4289" priority="4106">
      <formula>AND($E63="N", $D63 = 1)</formula>
    </cfRule>
    <cfRule type="expression" dxfId="4288" priority="4107">
      <formula>AND($E63="N", $D63 = 2)</formula>
    </cfRule>
    <cfRule type="expression" dxfId="4287" priority="4108">
      <formula>AND($E63="N", $D63 = 3)</formula>
    </cfRule>
    <cfRule type="expression" dxfId="4286" priority="4109">
      <formula>AND($E63="N", $D63 = 4)</formula>
    </cfRule>
    <cfRule type="expression" dxfId="4285" priority="4110">
      <formula>AND($E63="N", $D63 = 5)</formula>
    </cfRule>
    <cfRule type="expression" dxfId="4284" priority="4111">
      <formula>AND($E63="N", $D63 = 6)</formula>
    </cfRule>
    <cfRule type="expression" dxfId="4283" priority="4112">
      <formula>AND($E63="N", $D63 = 7)</formula>
    </cfRule>
    <cfRule type="expression" dxfId="4282" priority="4113">
      <formula>AND($E63="N", $D63 = 8)</formula>
    </cfRule>
    <cfRule type="expression" dxfId="4281" priority="4114">
      <formula>$E63="N"</formula>
    </cfRule>
  </conditionalFormatting>
  <conditionalFormatting sqref="J63:J68">
    <cfRule type="expression" dxfId="4280" priority="4105">
      <formula>OR(WEEKDAY($I63)=1, WEEKDAY($I63)=7)</formula>
    </cfRule>
  </conditionalFormatting>
  <conditionalFormatting sqref="J63:J68">
    <cfRule type="expression" dxfId="4279" priority="4096">
      <formula>AND($E63="N", $D63 = 1)</formula>
    </cfRule>
    <cfRule type="expression" dxfId="4278" priority="4097">
      <formula>AND($E63="N", $D63 = 2)</formula>
    </cfRule>
    <cfRule type="expression" dxfId="4277" priority="4098">
      <formula>AND($E63="N", $D63 = 3)</formula>
    </cfRule>
    <cfRule type="expression" dxfId="4276" priority="4099">
      <formula>AND($E63="N", $D63 = 4)</formula>
    </cfRule>
    <cfRule type="expression" dxfId="4275" priority="4100">
      <formula>AND($E63="N", $D63 = 5)</formula>
    </cfRule>
    <cfRule type="expression" dxfId="4274" priority="4101">
      <formula>AND($E63="N", $D63 = 6)</formula>
    </cfRule>
    <cfRule type="expression" dxfId="4273" priority="4102">
      <formula>AND($E63="N", $D63 = 7)</formula>
    </cfRule>
    <cfRule type="expression" dxfId="4272" priority="4103">
      <formula>AND($E63="N", $D63 = 8)</formula>
    </cfRule>
    <cfRule type="expression" dxfId="4271" priority="4104">
      <formula>$E63="N"</formula>
    </cfRule>
  </conditionalFormatting>
  <conditionalFormatting sqref="I69:J70">
    <cfRule type="expression" dxfId="4270" priority="4095">
      <formula>OR(WEEKDAY($J69)=1, WEEKDAY($J69)=7)</formula>
    </cfRule>
  </conditionalFormatting>
  <conditionalFormatting sqref="I69:J70">
    <cfRule type="expression" dxfId="4269" priority="4094">
      <formula>OR(WEEKDAY($J69)=1, WEEKDAY($J69)=7)</formula>
    </cfRule>
  </conditionalFormatting>
  <conditionalFormatting sqref="I69:J70">
    <cfRule type="expression" dxfId="4268" priority="4085">
      <formula>AND($E69="N", $D69 = 1)</formula>
    </cfRule>
    <cfRule type="expression" dxfId="4267" priority="4086">
      <formula>AND($E69="N", $D69 = 2)</formula>
    </cfRule>
    <cfRule type="expression" dxfId="4266" priority="4087">
      <formula>AND($E69="N", $D69 = 3)</formula>
    </cfRule>
    <cfRule type="expression" dxfId="4265" priority="4088">
      <formula>AND($E69="N", $D69 = 4)</formula>
    </cfRule>
    <cfRule type="expression" dxfId="4264" priority="4089">
      <formula>AND($E69="N", $D69 = 5)</formula>
    </cfRule>
    <cfRule type="expression" dxfId="4263" priority="4090">
      <formula>AND($E69="N", $D69 = 6)</formula>
    </cfRule>
    <cfRule type="expression" dxfId="4262" priority="4091">
      <formula>AND($E69="N", $D69 = 7)</formula>
    </cfRule>
    <cfRule type="expression" dxfId="4261" priority="4092">
      <formula>AND($E69="N", $D69 = 8)</formula>
    </cfRule>
    <cfRule type="expression" dxfId="4260" priority="4093">
      <formula>$E69="N"</formula>
    </cfRule>
  </conditionalFormatting>
  <conditionalFormatting sqref="I69:J70">
    <cfRule type="expression" dxfId="4259" priority="4084">
      <formula>OR(WEEKDAY($I69)=1, WEEKDAY($I69)=7)</formula>
    </cfRule>
  </conditionalFormatting>
  <conditionalFormatting sqref="I69:J70">
    <cfRule type="expression" dxfId="4258" priority="4075">
      <formula>AND($E69="N", $D69 = 1)</formula>
    </cfRule>
    <cfRule type="expression" dxfId="4257" priority="4076">
      <formula>AND($E69="N", $D69 = 2)</formula>
    </cfRule>
    <cfRule type="expression" dxfId="4256" priority="4077">
      <formula>AND($E69="N", $D69 = 3)</formula>
    </cfRule>
    <cfRule type="expression" dxfId="4255" priority="4078">
      <formula>AND($E69="N", $D69 = 4)</formula>
    </cfRule>
    <cfRule type="expression" dxfId="4254" priority="4079">
      <formula>AND($E69="N", $D69 = 5)</formula>
    </cfRule>
    <cfRule type="expression" dxfId="4253" priority="4080">
      <formula>AND($E69="N", $D69 = 6)</formula>
    </cfRule>
    <cfRule type="expression" dxfId="4252" priority="4081">
      <formula>AND($E69="N", $D69 = 7)</formula>
    </cfRule>
    <cfRule type="expression" dxfId="4251" priority="4082">
      <formula>AND($E69="N", $D69 = 8)</formula>
    </cfRule>
    <cfRule type="expression" dxfId="4250" priority="4083">
      <formula>$E69="N"</formula>
    </cfRule>
  </conditionalFormatting>
  <conditionalFormatting sqref="I69:J70">
    <cfRule type="expression" dxfId="4249" priority="4074">
      <formula>OR(WEEKDAY($I69)=1, WEEKDAY($I69)=7)</formula>
    </cfRule>
  </conditionalFormatting>
  <conditionalFormatting sqref="I69:J70">
    <cfRule type="expression" dxfId="4248" priority="4065">
      <formula>AND($E69="N", $D69 = 1)</formula>
    </cfRule>
    <cfRule type="expression" dxfId="4247" priority="4066">
      <formula>AND($E69="N", $D69 = 2)</formula>
    </cfRule>
    <cfRule type="expression" dxfId="4246" priority="4067">
      <formula>AND($E69="N", $D69 = 3)</formula>
    </cfRule>
    <cfRule type="expression" dxfId="4245" priority="4068">
      <formula>AND($E69="N", $D69 = 4)</formula>
    </cfRule>
    <cfRule type="expression" dxfId="4244" priority="4069">
      <formula>AND($E69="N", $D69 = 5)</formula>
    </cfRule>
    <cfRule type="expression" dxfId="4243" priority="4070">
      <formula>AND($E69="N", $D69 = 6)</formula>
    </cfRule>
    <cfRule type="expression" dxfId="4242" priority="4071">
      <formula>AND($E69="N", $D69 = 7)</formula>
    </cfRule>
    <cfRule type="expression" dxfId="4241" priority="4072">
      <formula>AND($E69="N", $D69 = 8)</formula>
    </cfRule>
    <cfRule type="expression" dxfId="4240" priority="4073">
      <formula>$E69="N"</formula>
    </cfRule>
  </conditionalFormatting>
  <conditionalFormatting sqref="I72:J73">
    <cfRule type="expression" dxfId="4239" priority="4064">
      <formula>OR(WEEKDAY($I72)=1, WEEKDAY($I72)=7)</formula>
    </cfRule>
  </conditionalFormatting>
  <conditionalFormatting sqref="J72:J73">
    <cfRule type="expression" dxfId="4238" priority="4063">
      <formula>OR(WEEKDAY($J72)=1, WEEKDAY($J72)=7)</formula>
    </cfRule>
  </conditionalFormatting>
  <conditionalFormatting sqref="I72:J73">
    <cfRule type="expression" dxfId="4237" priority="4054">
      <formula>AND($E72="N", $D72 = 1)</formula>
    </cfRule>
    <cfRule type="expression" dxfId="4236" priority="4055">
      <formula>AND($E72="N", $D72 = 2)</formula>
    </cfRule>
    <cfRule type="expression" dxfId="4235" priority="4056">
      <formula>AND($E72="N", $D72 = 3)</formula>
    </cfRule>
    <cfRule type="expression" dxfId="4234" priority="4057">
      <formula>AND($E72="N", $D72 = 4)</formula>
    </cfRule>
    <cfRule type="expression" dxfId="4233" priority="4058">
      <formula>AND($E72="N", $D72 = 5)</formula>
    </cfRule>
    <cfRule type="expression" dxfId="4232" priority="4059">
      <formula>AND($E72="N", $D72 = 6)</formula>
    </cfRule>
    <cfRule type="expression" dxfId="4231" priority="4060">
      <formula>AND($E72="N", $D72 = 7)</formula>
    </cfRule>
    <cfRule type="expression" dxfId="4230" priority="4061">
      <formula>AND($E72="N", $D72 = 8)</formula>
    </cfRule>
    <cfRule type="expression" dxfId="4229" priority="4062">
      <formula>$E72="N"</formula>
    </cfRule>
  </conditionalFormatting>
  <conditionalFormatting sqref="I73:J73">
    <cfRule type="expression" dxfId="4228" priority="4045">
      <formula>AND($E73="N", $D73 = 1)</formula>
    </cfRule>
    <cfRule type="expression" dxfId="4227" priority="4046">
      <formula>AND($E73="N", $D73 = 2)</formula>
    </cfRule>
    <cfRule type="expression" dxfId="4226" priority="4047">
      <formula>AND($E73="N", $D73 = 3)</formula>
    </cfRule>
    <cfRule type="expression" dxfId="4225" priority="4048">
      <formula>AND($E73="N", $D73 = 4)</formula>
    </cfRule>
    <cfRule type="expression" dxfId="4224" priority="4049">
      <formula>AND($E73="N", $D73 = 5)</formula>
    </cfRule>
    <cfRule type="expression" dxfId="4223" priority="4050">
      <formula>AND($E73="N", $D73 = 6)</formula>
    </cfRule>
    <cfRule type="expression" dxfId="4222" priority="4051">
      <formula>AND($E73="N", $D73 = 7)</formula>
    </cfRule>
    <cfRule type="expression" dxfId="4221" priority="4052">
      <formula>AND($E73="N", $D73 = 8)</formula>
    </cfRule>
    <cfRule type="expression" dxfId="4220" priority="4053">
      <formula>$E73="N"</formula>
    </cfRule>
  </conditionalFormatting>
  <conditionalFormatting sqref="I72:I73">
    <cfRule type="expression" dxfId="4219" priority="4044">
      <formula>OR(WEEKDAY($I72)=1, WEEKDAY($I72)=7)</formula>
    </cfRule>
  </conditionalFormatting>
  <conditionalFormatting sqref="I72:I73">
    <cfRule type="expression" dxfId="4218" priority="4035">
      <formula>AND($E72="N", $D72 = 1)</formula>
    </cfRule>
    <cfRule type="expression" dxfId="4217" priority="4036">
      <formula>AND($E72="N", $D72 = 2)</formula>
    </cfRule>
    <cfRule type="expression" dxfId="4216" priority="4037">
      <formula>AND($E72="N", $D72 = 3)</formula>
    </cfRule>
    <cfRule type="expression" dxfId="4215" priority="4038">
      <formula>AND($E72="N", $D72 = 4)</formula>
    </cfRule>
    <cfRule type="expression" dxfId="4214" priority="4039">
      <formula>AND($E72="N", $D72 = 5)</formula>
    </cfRule>
    <cfRule type="expression" dxfId="4213" priority="4040">
      <formula>AND($E72="N", $D72 = 6)</formula>
    </cfRule>
    <cfRule type="expression" dxfId="4212" priority="4041">
      <formula>AND($E72="N", $D72 = 7)</formula>
    </cfRule>
    <cfRule type="expression" dxfId="4211" priority="4042">
      <formula>AND($E72="N", $D72 = 8)</formula>
    </cfRule>
    <cfRule type="expression" dxfId="4210" priority="4043">
      <formula>$E72="N"</formula>
    </cfRule>
  </conditionalFormatting>
  <conditionalFormatting sqref="I72:I73">
    <cfRule type="expression" dxfId="4209" priority="4034">
      <formula>OR(WEEKDAY($I72)=1, WEEKDAY($I72)=7)</formula>
    </cfRule>
  </conditionalFormatting>
  <conditionalFormatting sqref="I72:I73">
    <cfRule type="expression" dxfId="4208" priority="4025">
      <formula>AND($E72="N", $D72 = 1)</formula>
    </cfRule>
    <cfRule type="expression" dxfId="4207" priority="4026">
      <formula>AND($E72="N", $D72 = 2)</formula>
    </cfRule>
    <cfRule type="expression" dxfId="4206" priority="4027">
      <formula>AND($E72="N", $D72 = 3)</formula>
    </cfRule>
    <cfRule type="expression" dxfId="4205" priority="4028">
      <formula>AND($E72="N", $D72 = 4)</formula>
    </cfRule>
    <cfRule type="expression" dxfId="4204" priority="4029">
      <formula>AND($E72="N", $D72 = 5)</formula>
    </cfRule>
    <cfRule type="expression" dxfId="4203" priority="4030">
      <formula>AND($E72="N", $D72 = 6)</formula>
    </cfRule>
    <cfRule type="expression" dxfId="4202" priority="4031">
      <formula>AND($E72="N", $D72 = 7)</formula>
    </cfRule>
    <cfRule type="expression" dxfId="4201" priority="4032">
      <formula>AND($E72="N", $D72 = 8)</formula>
    </cfRule>
    <cfRule type="expression" dxfId="4200" priority="4033">
      <formula>$E72="N"</formula>
    </cfRule>
  </conditionalFormatting>
  <conditionalFormatting sqref="J72:J73">
    <cfRule type="expression" dxfId="4199" priority="4024">
      <formula>OR(WEEKDAY($I72)=1, WEEKDAY($I72)=7)</formula>
    </cfRule>
  </conditionalFormatting>
  <conditionalFormatting sqref="J72:J73">
    <cfRule type="expression" dxfId="4198" priority="4015">
      <formula>AND($E72="N", $D72 = 1)</formula>
    </cfRule>
    <cfRule type="expression" dxfId="4197" priority="4016">
      <formula>AND($E72="N", $D72 = 2)</formula>
    </cfRule>
    <cfRule type="expression" dxfId="4196" priority="4017">
      <formula>AND($E72="N", $D72 = 3)</formula>
    </cfRule>
    <cfRule type="expression" dxfId="4195" priority="4018">
      <formula>AND($E72="N", $D72 = 4)</formula>
    </cfRule>
    <cfRule type="expression" dxfId="4194" priority="4019">
      <formula>AND($E72="N", $D72 = 5)</formula>
    </cfRule>
    <cfRule type="expression" dxfId="4193" priority="4020">
      <formula>AND($E72="N", $D72 = 6)</formula>
    </cfRule>
    <cfRule type="expression" dxfId="4192" priority="4021">
      <formula>AND($E72="N", $D72 = 7)</formula>
    </cfRule>
    <cfRule type="expression" dxfId="4191" priority="4022">
      <formula>AND($E72="N", $D72 = 8)</formula>
    </cfRule>
    <cfRule type="expression" dxfId="4190" priority="4023">
      <formula>$E72="N"</formula>
    </cfRule>
  </conditionalFormatting>
  <conditionalFormatting sqref="J72:J73">
    <cfRule type="expression" dxfId="4189" priority="4014">
      <formula>OR(WEEKDAY($I72)=1, WEEKDAY($I72)=7)</formula>
    </cfRule>
  </conditionalFormatting>
  <conditionalFormatting sqref="J72:J73">
    <cfRule type="expression" dxfId="4188" priority="4005">
      <formula>AND($E72="N", $D72 = 1)</formula>
    </cfRule>
    <cfRule type="expression" dxfId="4187" priority="4006">
      <formula>AND($E72="N", $D72 = 2)</formula>
    </cfRule>
    <cfRule type="expression" dxfId="4186" priority="4007">
      <formula>AND($E72="N", $D72 = 3)</formula>
    </cfRule>
    <cfRule type="expression" dxfId="4185" priority="4008">
      <formula>AND($E72="N", $D72 = 4)</formula>
    </cfRule>
    <cfRule type="expression" dxfId="4184" priority="4009">
      <formula>AND($E72="N", $D72 = 5)</formula>
    </cfRule>
    <cfRule type="expression" dxfId="4183" priority="4010">
      <formula>AND($E72="N", $D72 = 6)</formula>
    </cfRule>
    <cfRule type="expression" dxfId="4182" priority="4011">
      <formula>AND($E72="N", $D72 = 7)</formula>
    </cfRule>
    <cfRule type="expression" dxfId="4181" priority="4012">
      <formula>AND($E72="N", $D72 = 8)</formula>
    </cfRule>
    <cfRule type="expression" dxfId="4180" priority="4013">
      <formula>$E72="N"</formula>
    </cfRule>
  </conditionalFormatting>
  <conditionalFormatting sqref="I74:J75">
    <cfRule type="expression" dxfId="4179" priority="4004">
      <formula>OR(WEEKDAY($I74)=1, WEEKDAY($I74)=7)</formula>
    </cfRule>
  </conditionalFormatting>
  <conditionalFormatting sqref="J74:J75">
    <cfRule type="expression" dxfId="4178" priority="4003">
      <formula>OR(WEEKDAY($J74)=1, WEEKDAY($J74)=7)</formula>
    </cfRule>
  </conditionalFormatting>
  <conditionalFormatting sqref="I74:J75">
    <cfRule type="expression" dxfId="4177" priority="3994">
      <formula>AND($E74="N", $D74 = 1)</formula>
    </cfRule>
    <cfRule type="expression" dxfId="4176" priority="3995">
      <formula>AND($E74="N", $D74 = 2)</formula>
    </cfRule>
    <cfRule type="expression" dxfId="4175" priority="3996">
      <formula>AND($E74="N", $D74 = 3)</formula>
    </cfRule>
    <cfRule type="expression" dxfId="4174" priority="3997">
      <formula>AND($E74="N", $D74 = 4)</formula>
    </cfRule>
    <cfRule type="expression" dxfId="4173" priority="3998">
      <formula>AND($E74="N", $D74 = 5)</formula>
    </cfRule>
    <cfRule type="expression" dxfId="4172" priority="3999">
      <formula>AND($E74="N", $D74 = 6)</formula>
    </cfRule>
    <cfRule type="expression" dxfId="4171" priority="4000">
      <formula>AND($E74="N", $D74 = 7)</formula>
    </cfRule>
    <cfRule type="expression" dxfId="4170" priority="4001">
      <formula>AND($E74="N", $D74 = 8)</formula>
    </cfRule>
    <cfRule type="expression" dxfId="4169" priority="4002">
      <formula>$E74="N"</formula>
    </cfRule>
  </conditionalFormatting>
  <conditionalFormatting sqref="I74:I75">
    <cfRule type="expression" dxfId="4168" priority="3993">
      <formula>OR(WEEKDAY($J74)=1, WEEKDAY($J74)=7)</formula>
    </cfRule>
  </conditionalFormatting>
  <conditionalFormatting sqref="I74:I75">
    <cfRule type="expression" dxfId="4167" priority="3984">
      <formula>AND($E74="N", $D74 = 1)</formula>
    </cfRule>
    <cfRule type="expression" dxfId="4166" priority="3985">
      <formula>AND($E74="N", $D74 = 2)</formula>
    </cfRule>
    <cfRule type="expression" dxfId="4165" priority="3986">
      <formula>AND($E74="N", $D74 = 3)</formula>
    </cfRule>
    <cfRule type="expression" dxfId="4164" priority="3987">
      <formula>AND($E74="N", $D74 = 4)</formula>
    </cfRule>
    <cfRule type="expression" dxfId="4163" priority="3988">
      <formula>AND($E74="N", $D74 = 5)</formula>
    </cfRule>
    <cfRule type="expression" dxfId="4162" priority="3989">
      <formula>AND($E74="N", $D74 = 6)</formula>
    </cfRule>
    <cfRule type="expression" dxfId="4161" priority="3990">
      <formula>AND($E74="N", $D74 = 7)</formula>
    </cfRule>
    <cfRule type="expression" dxfId="4160" priority="3991">
      <formula>AND($E74="N", $D74 = 8)</formula>
    </cfRule>
    <cfRule type="expression" dxfId="4159" priority="3992">
      <formula>$E74="N"</formula>
    </cfRule>
  </conditionalFormatting>
  <conditionalFormatting sqref="I74:I75">
    <cfRule type="expression" dxfId="4158" priority="3983">
      <formula>OR(WEEKDAY($I74)=1, WEEKDAY($I74)=7)</formula>
    </cfRule>
  </conditionalFormatting>
  <conditionalFormatting sqref="I74:I75">
    <cfRule type="expression" dxfId="4157" priority="3974">
      <formula>AND($E74="N", $D74 = 1)</formula>
    </cfRule>
    <cfRule type="expression" dxfId="4156" priority="3975">
      <formula>AND($E74="N", $D74 = 2)</formula>
    </cfRule>
    <cfRule type="expression" dxfId="4155" priority="3976">
      <formula>AND($E74="N", $D74 = 3)</formula>
    </cfRule>
    <cfRule type="expression" dxfId="4154" priority="3977">
      <formula>AND($E74="N", $D74 = 4)</formula>
    </cfRule>
    <cfRule type="expression" dxfId="4153" priority="3978">
      <formula>AND($E74="N", $D74 = 5)</formula>
    </cfRule>
    <cfRule type="expression" dxfId="4152" priority="3979">
      <formula>AND($E74="N", $D74 = 6)</formula>
    </cfRule>
    <cfRule type="expression" dxfId="4151" priority="3980">
      <formula>AND($E74="N", $D74 = 7)</formula>
    </cfRule>
    <cfRule type="expression" dxfId="4150" priority="3981">
      <formula>AND($E74="N", $D74 = 8)</formula>
    </cfRule>
    <cfRule type="expression" dxfId="4149" priority="3982">
      <formula>$E74="N"</formula>
    </cfRule>
  </conditionalFormatting>
  <conditionalFormatting sqref="I74:I75">
    <cfRule type="expression" dxfId="4148" priority="3973">
      <formula>OR(WEEKDAY($I74)=1, WEEKDAY($I74)=7)</formula>
    </cfRule>
  </conditionalFormatting>
  <conditionalFormatting sqref="I74:I75">
    <cfRule type="expression" dxfId="4147" priority="3964">
      <formula>AND($E74="N", $D74 = 1)</formula>
    </cfRule>
    <cfRule type="expression" dxfId="4146" priority="3965">
      <formula>AND($E74="N", $D74 = 2)</formula>
    </cfRule>
    <cfRule type="expression" dxfId="4145" priority="3966">
      <formula>AND($E74="N", $D74 = 3)</formula>
    </cfRule>
    <cfRule type="expression" dxfId="4144" priority="3967">
      <formula>AND($E74="N", $D74 = 4)</formula>
    </cfRule>
    <cfRule type="expression" dxfId="4143" priority="3968">
      <formula>AND($E74="N", $D74 = 5)</formula>
    </cfRule>
    <cfRule type="expression" dxfId="4142" priority="3969">
      <formula>AND($E74="N", $D74 = 6)</formula>
    </cfRule>
    <cfRule type="expression" dxfId="4141" priority="3970">
      <formula>AND($E74="N", $D74 = 7)</formula>
    </cfRule>
    <cfRule type="expression" dxfId="4140" priority="3971">
      <formula>AND($E74="N", $D74 = 8)</formula>
    </cfRule>
    <cfRule type="expression" dxfId="4139" priority="3972">
      <formula>$E74="N"</formula>
    </cfRule>
  </conditionalFormatting>
  <conditionalFormatting sqref="J74:J75">
    <cfRule type="expression" dxfId="4138" priority="3963">
      <formula>OR(WEEKDAY($J74)=1, WEEKDAY($J74)=7)</formula>
    </cfRule>
  </conditionalFormatting>
  <conditionalFormatting sqref="J74:J75">
    <cfRule type="expression" dxfId="4137" priority="3954">
      <formula>AND($E74="N", $D74 = 1)</formula>
    </cfRule>
    <cfRule type="expression" dxfId="4136" priority="3955">
      <formula>AND($E74="N", $D74 = 2)</formula>
    </cfRule>
    <cfRule type="expression" dxfId="4135" priority="3956">
      <formula>AND($E74="N", $D74 = 3)</formula>
    </cfRule>
    <cfRule type="expression" dxfId="4134" priority="3957">
      <formula>AND($E74="N", $D74 = 4)</formula>
    </cfRule>
    <cfRule type="expression" dxfId="4133" priority="3958">
      <formula>AND($E74="N", $D74 = 5)</formula>
    </cfRule>
    <cfRule type="expression" dxfId="4132" priority="3959">
      <formula>AND($E74="N", $D74 = 6)</formula>
    </cfRule>
    <cfRule type="expression" dxfId="4131" priority="3960">
      <formula>AND($E74="N", $D74 = 7)</formula>
    </cfRule>
    <cfRule type="expression" dxfId="4130" priority="3961">
      <formula>AND($E74="N", $D74 = 8)</formula>
    </cfRule>
    <cfRule type="expression" dxfId="4129" priority="3962">
      <formula>$E74="N"</formula>
    </cfRule>
  </conditionalFormatting>
  <conditionalFormatting sqref="J74:J75">
    <cfRule type="expression" dxfId="4128" priority="3953">
      <formula>OR(WEEKDAY($I74)=1, WEEKDAY($I74)=7)</formula>
    </cfRule>
  </conditionalFormatting>
  <conditionalFormatting sqref="J74:J75">
    <cfRule type="expression" dxfId="4127" priority="3944">
      <formula>AND($E74="N", $D74 = 1)</formula>
    </cfRule>
    <cfRule type="expression" dxfId="4126" priority="3945">
      <formula>AND($E74="N", $D74 = 2)</formula>
    </cfRule>
    <cfRule type="expression" dxfId="4125" priority="3946">
      <formula>AND($E74="N", $D74 = 3)</formula>
    </cfRule>
    <cfRule type="expression" dxfId="4124" priority="3947">
      <formula>AND($E74="N", $D74 = 4)</formula>
    </cfRule>
    <cfRule type="expression" dxfId="4123" priority="3948">
      <formula>AND($E74="N", $D74 = 5)</formula>
    </cfRule>
    <cfRule type="expression" dxfId="4122" priority="3949">
      <formula>AND($E74="N", $D74 = 6)</formula>
    </cfRule>
    <cfRule type="expression" dxfId="4121" priority="3950">
      <formula>AND($E74="N", $D74 = 7)</formula>
    </cfRule>
    <cfRule type="expression" dxfId="4120" priority="3951">
      <formula>AND($E74="N", $D74 = 8)</formula>
    </cfRule>
    <cfRule type="expression" dxfId="4119" priority="3952">
      <formula>$E74="N"</formula>
    </cfRule>
  </conditionalFormatting>
  <conditionalFormatting sqref="J74:J75">
    <cfRule type="expression" dxfId="4118" priority="3943">
      <formula>OR(WEEKDAY($I74)=1, WEEKDAY($I74)=7)</formula>
    </cfRule>
  </conditionalFormatting>
  <conditionalFormatting sqref="J74:J75">
    <cfRule type="expression" dxfId="4117" priority="3934">
      <formula>AND($E74="N", $D74 = 1)</formula>
    </cfRule>
    <cfRule type="expression" dxfId="4116" priority="3935">
      <formula>AND($E74="N", $D74 = 2)</formula>
    </cfRule>
    <cfRule type="expression" dxfId="4115" priority="3936">
      <formula>AND($E74="N", $D74 = 3)</formula>
    </cfRule>
    <cfRule type="expression" dxfId="4114" priority="3937">
      <formula>AND($E74="N", $D74 = 4)</formula>
    </cfRule>
    <cfRule type="expression" dxfId="4113" priority="3938">
      <formula>AND($E74="N", $D74 = 5)</formula>
    </cfRule>
    <cfRule type="expression" dxfId="4112" priority="3939">
      <formula>AND($E74="N", $D74 = 6)</formula>
    </cfRule>
    <cfRule type="expression" dxfId="4111" priority="3940">
      <formula>AND($E74="N", $D74 = 7)</formula>
    </cfRule>
    <cfRule type="expression" dxfId="4110" priority="3941">
      <formula>AND($E74="N", $D74 = 8)</formula>
    </cfRule>
    <cfRule type="expression" dxfId="4109" priority="3942">
      <formula>$E74="N"</formula>
    </cfRule>
  </conditionalFormatting>
  <conditionalFormatting sqref="I76:J77">
    <cfRule type="expression" dxfId="4108" priority="3933">
      <formula>OR(WEEKDAY($I76)=1, WEEKDAY($I76)=7)</formula>
    </cfRule>
  </conditionalFormatting>
  <conditionalFormatting sqref="J76:J77">
    <cfRule type="expression" dxfId="4107" priority="3932">
      <formula>OR(WEEKDAY($J76)=1, WEEKDAY($J76)=7)</formula>
    </cfRule>
  </conditionalFormatting>
  <conditionalFormatting sqref="I76:J77">
    <cfRule type="expression" dxfId="4106" priority="3923">
      <formula>AND($E76="N", $D76 = 1)</formula>
    </cfRule>
    <cfRule type="expression" dxfId="4105" priority="3924">
      <formula>AND($E76="N", $D76 = 2)</formula>
    </cfRule>
    <cfRule type="expression" dxfId="4104" priority="3925">
      <formula>AND($E76="N", $D76 = 3)</formula>
    </cfRule>
    <cfRule type="expression" dxfId="4103" priority="3926">
      <formula>AND($E76="N", $D76 = 4)</formula>
    </cfRule>
    <cfRule type="expression" dxfId="4102" priority="3927">
      <formula>AND($E76="N", $D76 = 5)</formula>
    </cfRule>
    <cfRule type="expression" dxfId="4101" priority="3928">
      <formula>AND($E76="N", $D76 = 6)</formula>
    </cfRule>
    <cfRule type="expression" dxfId="4100" priority="3929">
      <formula>AND($E76="N", $D76 = 7)</formula>
    </cfRule>
    <cfRule type="expression" dxfId="4099" priority="3930">
      <formula>AND($E76="N", $D76 = 8)</formula>
    </cfRule>
    <cfRule type="expression" dxfId="4098" priority="3931">
      <formula>$E76="N"</formula>
    </cfRule>
  </conditionalFormatting>
  <conditionalFormatting sqref="I76:I77">
    <cfRule type="expression" dxfId="4097" priority="3922">
      <formula>OR(WEEKDAY($J76)=1, WEEKDAY($J76)=7)</formula>
    </cfRule>
  </conditionalFormatting>
  <conditionalFormatting sqref="I76:I77">
    <cfRule type="expression" dxfId="4096" priority="3921">
      <formula>OR(WEEKDAY($J76)=1, WEEKDAY($J76)=7)</formula>
    </cfRule>
  </conditionalFormatting>
  <conditionalFormatting sqref="I76:I77">
    <cfRule type="expression" dxfId="4095" priority="3912">
      <formula>AND($E76="N", $D76 = 1)</formula>
    </cfRule>
    <cfRule type="expression" dxfId="4094" priority="3913">
      <formula>AND($E76="N", $D76 = 2)</formula>
    </cfRule>
    <cfRule type="expression" dxfId="4093" priority="3914">
      <formula>AND($E76="N", $D76 = 3)</formula>
    </cfRule>
    <cfRule type="expression" dxfId="4092" priority="3915">
      <formula>AND($E76="N", $D76 = 4)</formula>
    </cfRule>
    <cfRule type="expression" dxfId="4091" priority="3916">
      <formula>AND($E76="N", $D76 = 5)</formula>
    </cfRule>
    <cfRule type="expression" dxfId="4090" priority="3917">
      <formula>AND($E76="N", $D76 = 6)</formula>
    </cfRule>
    <cfRule type="expression" dxfId="4089" priority="3918">
      <formula>AND($E76="N", $D76 = 7)</formula>
    </cfRule>
    <cfRule type="expression" dxfId="4088" priority="3919">
      <formula>AND($E76="N", $D76 = 8)</formula>
    </cfRule>
    <cfRule type="expression" dxfId="4087" priority="3920">
      <formula>$E76="N"</formula>
    </cfRule>
  </conditionalFormatting>
  <conditionalFormatting sqref="I76:I77">
    <cfRule type="expression" dxfId="4086" priority="3911">
      <formula>OR(WEEKDAY($I76)=1, WEEKDAY($I76)=7)</formula>
    </cfRule>
  </conditionalFormatting>
  <conditionalFormatting sqref="I76:I77">
    <cfRule type="expression" dxfId="4085" priority="3902">
      <formula>AND($E76="N", $D76 = 1)</formula>
    </cfRule>
    <cfRule type="expression" dxfId="4084" priority="3903">
      <formula>AND($E76="N", $D76 = 2)</formula>
    </cfRule>
    <cfRule type="expression" dxfId="4083" priority="3904">
      <formula>AND($E76="N", $D76 = 3)</formula>
    </cfRule>
    <cfRule type="expression" dxfId="4082" priority="3905">
      <formula>AND($E76="N", $D76 = 4)</formula>
    </cfRule>
    <cfRule type="expression" dxfId="4081" priority="3906">
      <formula>AND($E76="N", $D76 = 5)</formula>
    </cfRule>
    <cfRule type="expression" dxfId="4080" priority="3907">
      <formula>AND($E76="N", $D76 = 6)</formula>
    </cfRule>
    <cfRule type="expression" dxfId="4079" priority="3908">
      <formula>AND($E76="N", $D76 = 7)</formula>
    </cfRule>
    <cfRule type="expression" dxfId="4078" priority="3909">
      <formula>AND($E76="N", $D76 = 8)</formula>
    </cfRule>
    <cfRule type="expression" dxfId="4077" priority="3910">
      <formula>$E76="N"</formula>
    </cfRule>
  </conditionalFormatting>
  <conditionalFormatting sqref="I76:I77">
    <cfRule type="expression" dxfId="4076" priority="3901">
      <formula>OR(WEEKDAY($I76)=1, WEEKDAY($I76)=7)</formula>
    </cfRule>
  </conditionalFormatting>
  <conditionalFormatting sqref="I76:I77">
    <cfRule type="expression" dxfId="4075" priority="3892">
      <formula>AND($E76="N", $D76 = 1)</formula>
    </cfRule>
    <cfRule type="expression" dxfId="4074" priority="3893">
      <formula>AND($E76="N", $D76 = 2)</formula>
    </cfRule>
    <cfRule type="expression" dxfId="4073" priority="3894">
      <formula>AND($E76="N", $D76 = 3)</formula>
    </cfRule>
    <cfRule type="expression" dxfId="4072" priority="3895">
      <formula>AND($E76="N", $D76 = 4)</formula>
    </cfRule>
    <cfRule type="expression" dxfId="4071" priority="3896">
      <formula>AND($E76="N", $D76 = 5)</formula>
    </cfRule>
    <cfRule type="expression" dxfId="4070" priority="3897">
      <formula>AND($E76="N", $D76 = 6)</formula>
    </cfRule>
    <cfRule type="expression" dxfId="4069" priority="3898">
      <formula>AND($E76="N", $D76 = 7)</formula>
    </cfRule>
    <cfRule type="expression" dxfId="4068" priority="3899">
      <formula>AND($E76="N", $D76 = 8)</formula>
    </cfRule>
    <cfRule type="expression" dxfId="4067" priority="3900">
      <formula>$E76="N"</formula>
    </cfRule>
  </conditionalFormatting>
  <conditionalFormatting sqref="J76:J77">
    <cfRule type="expression" dxfId="4066" priority="3891">
      <formula>OR(WEEKDAY($J76)=1, WEEKDAY($J76)=7)</formula>
    </cfRule>
  </conditionalFormatting>
  <conditionalFormatting sqref="J76:J77">
    <cfRule type="expression" dxfId="4065" priority="3882">
      <formula>AND($E76="N", $D76 = 1)</formula>
    </cfRule>
    <cfRule type="expression" dxfId="4064" priority="3883">
      <formula>AND($E76="N", $D76 = 2)</formula>
    </cfRule>
    <cfRule type="expression" dxfId="4063" priority="3884">
      <formula>AND($E76="N", $D76 = 3)</formula>
    </cfRule>
    <cfRule type="expression" dxfId="4062" priority="3885">
      <formula>AND($E76="N", $D76 = 4)</formula>
    </cfRule>
    <cfRule type="expression" dxfId="4061" priority="3886">
      <formula>AND($E76="N", $D76 = 5)</formula>
    </cfRule>
    <cfRule type="expression" dxfId="4060" priority="3887">
      <formula>AND($E76="N", $D76 = 6)</formula>
    </cfRule>
    <cfRule type="expression" dxfId="4059" priority="3888">
      <formula>AND($E76="N", $D76 = 7)</formula>
    </cfRule>
    <cfRule type="expression" dxfId="4058" priority="3889">
      <formula>AND($E76="N", $D76 = 8)</formula>
    </cfRule>
    <cfRule type="expression" dxfId="4057" priority="3890">
      <formula>$E76="N"</formula>
    </cfRule>
  </conditionalFormatting>
  <conditionalFormatting sqref="J76:J77">
    <cfRule type="expression" dxfId="4056" priority="3881">
      <formula>OR(WEEKDAY($I76)=1, WEEKDAY($I76)=7)</formula>
    </cfRule>
  </conditionalFormatting>
  <conditionalFormatting sqref="J76:J77">
    <cfRule type="expression" dxfId="4055" priority="3872">
      <formula>AND($E76="N", $D76 = 1)</formula>
    </cfRule>
    <cfRule type="expression" dxfId="4054" priority="3873">
      <formula>AND($E76="N", $D76 = 2)</formula>
    </cfRule>
    <cfRule type="expression" dxfId="4053" priority="3874">
      <formula>AND($E76="N", $D76 = 3)</formula>
    </cfRule>
    <cfRule type="expression" dxfId="4052" priority="3875">
      <formula>AND($E76="N", $D76 = 4)</formula>
    </cfRule>
    <cfRule type="expression" dxfId="4051" priority="3876">
      <formula>AND($E76="N", $D76 = 5)</formula>
    </cfRule>
    <cfRule type="expression" dxfId="4050" priority="3877">
      <formula>AND($E76="N", $D76 = 6)</formula>
    </cfRule>
    <cfRule type="expression" dxfId="4049" priority="3878">
      <formula>AND($E76="N", $D76 = 7)</formula>
    </cfRule>
    <cfRule type="expression" dxfId="4048" priority="3879">
      <formula>AND($E76="N", $D76 = 8)</formula>
    </cfRule>
    <cfRule type="expression" dxfId="4047" priority="3880">
      <formula>$E76="N"</formula>
    </cfRule>
  </conditionalFormatting>
  <conditionalFormatting sqref="J76:J77">
    <cfRule type="expression" dxfId="4046" priority="3871">
      <formula>OR(WEEKDAY($I76)=1, WEEKDAY($I76)=7)</formula>
    </cfRule>
  </conditionalFormatting>
  <conditionalFormatting sqref="J76:J77">
    <cfRule type="expression" dxfId="4045" priority="3862">
      <formula>AND($E76="N", $D76 = 1)</formula>
    </cfRule>
    <cfRule type="expression" dxfId="4044" priority="3863">
      <formula>AND($E76="N", $D76 = 2)</formula>
    </cfRule>
    <cfRule type="expression" dxfId="4043" priority="3864">
      <formula>AND($E76="N", $D76 = 3)</formula>
    </cfRule>
    <cfRule type="expression" dxfId="4042" priority="3865">
      <formula>AND($E76="N", $D76 = 4)</formula>
    </cfRule>
    <cfRule type="expression" dxfId="4041" priority="3866">
      <formula>AND($E76="N", $D76 = 5)</formula>
    </cfRule>
    <cfRule type="expression" dxfId="4040" priority="3867">
      <formula>AND($E76="N", $D76 = 6)</formula>
    </cfRule>
    <cfRule type="expression" dxfId="4039" priority="3868">
      <formula>AND($E76="N", $D76 = 7)</formula>
    </cfRule>
    <cfRule type="expression" dxfId="4038" priority="3869">
      <formula>AND($E76="N", $D76 = 8)</formula>
    </cfRule>
    <cfRule type="expression" dxfId="4037" priority="3870">
      <formula>$E76="N"</formula>
    </cfRule>
  </conditionalFormatting>
  <conditionalFormatting sqref="I78:J78">
    <cfRule type="expression" dxfId="4036" priority="3861">
      <formula>OR(WEEKDAY($I78)=1, WEEKDAY($I78)=7)</formula>
    </cfRule>
  </conditionalFormatting>
  <conditionalFormatting sqref="J78">
    <cfRule type="expression" dxfId="4035" priority="3860">
      <formula>OR(WEEKDAY($J78)=1, WEEKDAY($J78)=7)</formula>
    </cfRule>
  </conditionalFormatting>
  <conditionalFormatting sqref="I78:J78">
    <cfRule type="expression" dxfId="4034" priority="3851">
      <formula>AND($E78="N", $D78 = 1)</formula>
    </cfRule>
    <cfRule type="expression" dxfId="4033" priority="3852">
      <formula>AND($E78="N", $D78 = 2)</formula>
    </cfRule>
    <cfRule type="expression" dxfId="4032" priority="3853">
      <formula>AND($E78="N", $D78 = 3)</formula>
    </cfRule>
    <cfRule type="expression" dxfId="4031" priority="3854">
      <formula>AND($E78="N", $D78 = 4)</formula>
    </cfRule>
    <cfRule type="expression" dxfId="4030" priority="3855">
      <formula>AND($E78="N", $D78 = 5)</formula>
    </cfRule>
    <cfRule type="expression" dxfId="4029" priority="3856">
      <formula>AND($E78="N", $D78 = 6)</formula>
    </cfRule>
    <cfRule type="expression" dxfId="4028" priority="3857">
      <formula>AND($E78="N", $D78 = 7)</formula>
    </cfRule>
    <cfRule type="expression" dxfId="4027" priority="3858">
      <formula>AND($E78="N", $D78 = 8)</formula>
    </cfRule>
    <cfRule type="expression" dxfId="4026" priority="3859">
      <formula>$E78="N"</formula>
    </cfRule>
  </conditionalFormatting>
  <conditionalFormatting sqref="I78:J78">
    <cfRule type="expression" dxfId="4025" priority="3850">
      <formula>OR(WEEKDAY($J78)=1, WEEKDAY($J78)=7)</formula>
    </cfRule>
  </conditionalFormatting>
  <conditionalFormatting sqref="I78:J78">
    <cfRule type="expression" dxfId="4024" priority="3849">
      <formula>OR(WEEKDAY($J78)=1, WEEKDAY($J78)=7)</formula>
    </cfRule>
  </conditionalFormatting>
  <conditionalFormatting sqref="I78:J78">
    <cfRule type="expression" dxfId="4023" priority="3840">
      <formula>AND($E78="N", $D78 = 1)</formula>
    </cfRule>
    <cfRule type="expression" dxfId="4022" priority="3841">
      <formula>AND($E78="N", $D78 = 2)</formula>
    </cfRule>
    <cfRule type="expression" dxfId="4021" priority="3842">
      <formula>AND($E78="N", $D78 = 3)</formula>
    </cfRule>
    <cfRule type="expression" dxfId="4020" priority="3843">
      <formula>AND($E78="N", $D78 = 4)</formula>
    </cfRule>
    <cfRule type="expression" dxfId="4019" priority="3844">
      <formula>AND($E78="N", $D78 = 5)</formula>
    </cfRule>
    <cfRule type="expression" dxfId="4018" priority="3845">
      <formula>AND($E78="N", $D78 = 6)</formula>
    </cfRule>
    <cfRule type="expression" dxfId="4017" priority="3846">
      <formula>AND($E78="N", $D78 = 7)</formula>
    </cfRule>
    <cfRule type="expression" dxfId="4016" priority="3847">
      <formula>AND($E78="N", $D78 = 8)</formula>
    </cfRule>
    <cfRule type="expression" dxfId="4015" priority="3848">
      <formula>$E78="N"</formula>
    </cfRule>
  </conditionalFormatting>
  <conditionalFormatting sqref="I78:J78">
    <cfRule type="expression" dxfId="4014" priority="3839">
      <formula>OR(WEEKDAY($I78)=1, WEEKDAY($I78)=7)</formula>
    </cfRule>
  </conditionalFormatting>
  <conditionalFormatting sqref="I78:J78">
    <cfRule type="expression" dxfId="4013" priority="3830">
      <formula>AND($E78="N", $D78 = 1)</formula>
    </cfRule>
    <cfRule type="expression" dxfId="4012" priority="3831">
      <formula>AND($E78="N", $D78 = 2)</formula>
    </cfRule>
    <cfRule type="expression" dxfId="4011" priority="3832">
      <formula>AND($E78="N", $D78 = 3)</formula>
    </cfRule>
    <cfRule type="expression" dxfId="4010" priority="3833">
      <formula>AND($E78="N", $D78 = 4)</formula>
    </cfRule>
    <cfRule type="expression" dxfId="4009" priority="3834">
      <formula>AND($E78="N", $D78 = 5)</formula>
    </cfRule>
    <cfRule type="expression" dxfId="4008" priority="3835">
      <formula>AND($E78="N", $D78 = 6)</formula>
    </cfRule>
    <cfRule type="expression" dxfId="4007" priority="3836">
      <formula>AND($E78="N", $D78 = 7)</formula>
    </cfRule>
    <cfRule type="expression" dxfId="4006" priority="3837">
      <formula>AND($E78="N", $D78 = 8)</formula>
    </cfRule>
    <cfRule type="expression" dxfId="4005" priority="3838">
      <formula>$E78="N"</formula>
    </cfRule>
  </conditionalFormatting>
  <conditionalFormatting sqref="I78:J78">
    <cfRule type="expression" dxfId="4004" priority="3829">
      <formula>OR(WEEKDAY($I78)=1, WEEKDAY($I78)=7)</formula>
    </cfRule>
  </conditionalFormatting>
  <conditionalFormatting sqref="I78:J78">
    <cfRule type="expression" dxfId="4003" priority="3820">
      <formula>AND($E78="N", $D78 = 1)</formula>
    </cfRule>
    <cfRule type="expression" dxfId="4002" priority="3821">
      <formula>AND($E78="N", $D78 = 2)</formula>
    </cfRule>
    <cfRule type="expression" dxfId="4001" priority="3822">
      <formula>AND($E78="N", $D78 = 3)</formula>
    </cfRule>
    <cfRule type="expression" dxfId="4000" priority="3823">
      <formula>AND($E78="N", $D78 = 4)</formula>
    </cfRule>
    <cfRule type="expression" dxfId="3999" priority="3824">
      <formula>AND($E78="N", $D78 = 5)</formula>
    </cfRule>
    <cfRule type="expression" dxfId="3998" priority="3825">
      <formula>AND($E78="N", $D78 = 6)</formula>
    </cfRule>
    <cfRule type="expression" dxfId="3997" priority="3826">
      <formula>AND($E78="N", $D78 = 7)</formula>
    </cfRule>
    <cfRule type="expression" dxfId="3996" priority="3827">
      <formula>AND($E78="N", $D78 = 8)</formula>
    </cfRule>
    <cfRule type="expression" dxfId="3995" priority="3828">
      <formula>$E78="N"</formula>
    </cfRule>
  </conditionalFormatting>
  <conditionalFormatting sqref="I79:J79">
    <cfRule type="expression" dxfId="3952" priority="3819">
      <formula>OR(WEEKDAY($I79)=1, WEEKDAY($I79)=7)</formula>
    </cfRule>
  </conditionalFormatting>
  <conditionalFormatting sqref="J79">
    <cfRule type="expression" dxfId="3951" priority="3818">
      <formula>OR(WEEKDAY($J79)=1, WEEKDAY($J79)=7)</formula>
    </cfRule>
  </conditionalFormatting>
  <conditionalFormatting sqref="I79:J79">
    <cfRule type="expression" dxfId="3950" priority="3809">
      <formula>AND($E79="N", $D79 = 1)</formula>
    </cfRule>
    <cfRule type="expression" dxfId="3949" priority="3810">
      <formula>AND($E79="N", $D79 = 2)</formula>
    </cfRule>
    <cfRule type="expression" dxfId="3948" priority="3811">
      <formula>AND($E79="N", $D79 = 3)</formula>
    </cfRule>
    <cfRule type="expression" dxfId="3947" priority="3812">
      <formula>AND($E79="N", $D79 = 4)</formula>
    </cfRule>
    <cfRule type="expression" dxfId="3946" priority="3813">
      <formula>AND($E79="N", $D79 = 5)</formula>
    </cfRule>
    <cfRule type="expression" dxfId="3945" priority="3814">
      <formula>AND($E79="N", $D79 = 6)</formula>
    </cfRule>
    <cfRule type="expression" dxfId="3944" priority="3815">
      <formula>AND($E79="N", $D79 = 7)</formula>
    </cfRule>
    <cfRule type="expression" dxfId="3943" priority="3816">
      <formula>AND($E79="N", $D79 = 8)</formula>
    </cfRule>
    <cfRule type="expression" dxfId="3942" priority="3817">
      <formula>$E79="N"</formula>
    </cfRule>
  </conditionalFormatting>
  <conditionalFormatting sqref="I79:J79">
    <cfRule type="expression" dxfId="3941" priority="3808">
      <formula>OR(WEEKDAY($J79)=1, WEEKDAY($J79)=7)</formula>
    </cfRule>
  </conditionalFormatting>
  <conditionalFormatting sqref="I79:J79">
    <cfRule type="expression" dxfId="3940" priority="3807">
      <formula>OR(WEEKDAY($J79)=1, WEEKDAY($J79)=7)</formula>
    </cfRule>
  </conditionalFormatting>
  <conditionalFormatting sqref="I79:J79">
    <cfRule type="expression" dxfId="3939" priority="3798">
      <formula>AND($E79="N", $D79 = 1)</formula>
    </cfRule>
    <cfRule type="expression" dxfId="3938" priority="3799">
      <formula>AND($E79="N", $D79 = 2)</formula>
    </cfRule>
    <cfRule type="expression" dxfId="3937" priority="3800">
      <formula>AND($E79="N", $D79 = 3)</formula>
    </cfRule>
    <cfRule type="expression" dxfId="3936" priority="3801">
      <formula>AND($E79="N", $D79 = 4)</formula>
    </cfRule>
    <cfRule type="expression" dxfId="3935" priority="3802">
      <formula>AND($E79="N", $D79 = 5)</formula>
    </cfRule>
    <cfRule type="expression" dxfId="3934" priority="3803">
      <formula>AND($E79="N", $D79 = 6)</formula>
    </cfRule>
    <cfRule type="expression" dxfId="3933" priority="3804">
      <formula>AND($E79="N", $D79 = 7)</formula>
    </cfRule>
    <cfRule type="expression" dxfId="3932" priority="3805">
      <formula>AND($E79="N", $D79 = 8)</formula>
    </cfRule>
    <cfRule type="expression" dxfId="3931" priority="3806">
      <formula>$E79="N"</formula>
    </cfRule>
  </conditionalFormatting>
  <conditionalFormatting sqref="I79:J79">
    <cfRule type="expression" dxfId="3930" priority="3797">
      <formula>OR(WEEKDAY($I79)=1, WEEKDAY($I79)=7)</formula>
    </cfRule>
  </conditionalFormatting>
  <conditionalFormatting sqref="I79:J79">
    <cfRule type="expression" dxfId="3929" priority="3788">
      <formula>AND($E79="N", $D79 = 1)</formula>
    </cfRule>
    <cfRule type="expression" dxfId="3928" priority="3789">
      <formula>AND($E79="N", $D79 = 2)</formula>
    </cfRule>
    <cfRule type="expression" dxfId="3927" priority="3790">
      <formula>AND($E79="N", $D79 = 3)</formula>
    </cfRule>
    <cfRule type="expression" dxfId="3926" priority="3791">
      <formula>AND($E79="N", $D79 = 4)</formula>
    </cfRule>
    <cfRule type="expression" dxfId="3925" priority="3792">
      <formula>AND($E79="N", $D79 = 5)</formula>
    </cfRule>
    <cfRule type="expression" dxfId="3924" priority="3793">
      <formula>AND($E79="N", $D79 = 6)</formula>
    </cfRule>
    <cfRule type="expression" dxfId="3923" priority="3794">
      <formula>AND($E79="N", $D79 = 7)</formula>
    </cfRule>
    <cfRule type="expression" dxfId="3922" priority="3795">
      <formula>AND($E79="N", $D79 = 8)</formula>
    </cfRule>
    <cfRule type="expression" dxfId="3921" priority="3796">
      <formula>$E79="N"</formula>
    </cfRule>
  </conditionalFormatting>
  <conditionalFormatting sqref="I79:J79">
    <cfRule type="expression" dxfId="3920" priority="3787">
      <formula>OR(WEEKDAY($I79)=1, WEEKDAY($I79)=7)</formula>
    </cfRule>
  </conditionalFormatting>
  <conditionalFormatting sqref="I79:J79">
    <cfRule type="expression" dxfId="3919" priority="3778">
      <formula>AND($E79="N", $D79 = 1)</formula>
    </cfRule>
    <cfRule type="expression" dxfId="3918" priority="3779">
      <formula>AND($E79="N", $D79 = 2)</formula>
    </cfRule>
    <cfRule type="expression" dxfId="3917" priority="3780">
      <formula>AND($E79="N", $D79 = 3)</formula>
    </cfRule>
    <cfRule type="expression" dxfId="3916" priority="3781">
      <formula>AND($E79="N", $D79 = 4)</formula>
    </cfRule>
    <cfRule type="expression" dxfId="3915" priority="3782">
      <formula>AND($E79="N", $D79 = 5)</formula>
    </cfRule>
    <cfRule type="expression" dxfId="3914" priority="3783">
      <formula>AND($E79="N", $D79 = 6)</formula>
    </cfRule>
    <cfRule type="expression" dxfId="3913" priority="3784">
      <formula>AND($E79="N", $D79 = 7)</formula>
    </cfRule>
    <cfRule type="expression" dxfId="3912" priority="3785">
      <formula>AND($E79="N", $D79 = 8)</formula>
    </cfRule>
    <cfRule type="expression" dxfId="3911" priority="3786">
      <formula>$E79="N"</formula>
    </cfRule>
  </conditionalFormatting>
  <conditionalFormatting sqref="K72:L77">
    <cfRule type="expression" dxfId="3910" priority="3769">
      <formula>AND($E72="N", $D72 = 1)</formula>
    </cfRule>
    <cfRule type="expression" dxfId="3909" priority="3770">
      <formula>AND($E72="N", $D72 = 2)</formula>
    </cfRule>
    <cfRule type="expression" dxfId="3908" priority="3771">
      <formula>AND($E72="N", $D72 = 3)</formula>
    </cfRule>
    <cfRule type="expression" dxfId="3907" priority="3772">
      <formula>AND($E72="N", $D72 = 4)</formula>
    </cfRule>
    <cfRule type="expression" dxfId="3906" priority="3773">
      <formula>AND($E72="N", $D72 = 5)</formula>
    </cfRule>
    <cfRule type="expression" dxfId="3905" priority="3774">
      <formula>AND($E72="N", $D72 = 6)</formula>
    </cfRule>
    <cfRule type="expression" dxfId="3904" priority="3775">
      <formula>AND($E72="N", $D72 = 7)</formula>
    </cfRule>
    <cfRule type="expression" dxfId="3903" priority="3776">
      <formula>AND($E72="N", $D72 = 8)</formula>
    </cfRule>
    <cfRule type="expression" dxfId="3902" priority="3777">
      <formula>$E72="N"</formula>
    </cfRule>
  </conditionalFormatting>
  <conditionalFormatting sqref="L78:L79">
    <cfRule type="expression" dxfId="3901" priority="3760">
      <formula>AND($E78="N", $D78 = 1)</formula>
    </cfRule>
    <cfRule type="expression" dxfId="3900" priority="3761">
      <formula>AND($E78="N", $D78 = 2)</formula>
    </cfRule>
    <cfRule type="expression" dxfId="3899" priority="3762">
      <formula>AND($E78="N", $D78 = 3)</formula>
    </cfRule>
    <cfRule type="expression" dxfId="3898" priority="3763">
      <formula>AND($E78="N", $D78 = 4)</formula>
    </cfRule>
    <cfRule type="expression" dxfId="3897" priority="3764">
      <formula>AND($E78="N", $D78 = 5)</formula>
    </cfRule>
    <cfRule type="expression" dxfId="3896" priority="3765">
      <formula>AND($E78="N", $D78 = 6)</formula>
    </cfRule>
    <cfRule type="expression" dxfId="3895" priority="3766">
      <formula>AND($E78="N", $D78 = 7)</formula>
    </cfRule>
    <cfRule type="expression" dxfId="3894" priority="3767">
      <formula>AND($E78="N", $D78 = 8)</formula>
    </cfRule>
    <cfRule type="expression" dxfId="3893" priority="3768">
      <formula>$E78="N"</formula>
    </cfRule>
  </conditionalFormatting>
  <conditionalFormatting sqref="J81:J89">
    <cfRule type="expression" dxfId="3851" priority="3718">
      <formula>OR(WEEKDAY($I81)=1, WEEKDAY($I81)=7)</formula>
    </cfRule>
  </conditionalFormatting>
  <conditionalFormatting sqref="J81:J89">
    <cfRule type="expression" dxfId="3850" priority="3717">
      <formula>OR(WEEKDAY($J81)=1, WEEKDAY($J81)=7)</formula>
    </cfRule>
  </conditionalFormatting>
  <conditionalFormatting sqref="J81:J89">
    <cfRule type="expression" dxfId="3849" priority="3708">
      <formula>AND($E81="N", $D81 = 1)</formula>
    </cfRule>
    <cfRule type="expression" dxfId="3848" priority="3709">
      <formula>AND($E81="N", $D81 = 2)</formula>
    </cfRule>
    <cfRule type="expression" dxfId="3847" priority="3710">
      <formula>AND($E81="N", $D81 = 3)</formula>
    </cfRule>
    <cfRule type="expression" dxfId="3846" priority="3711">
      <formula>AND($E81="N", $D81 = 4)</formula>
    </cfRule>
    <cfRule type="expression" dxfId="3845" priority="3712">
      <formula>AND($E81="N", $D81 = 5)</formula>
    </cfRule>
    <cfRule type="expression" dxfId="3844" priority="3713">
      <formula>AND($E81="N", $D81 = 6)</formula>
    </cfRule>
    <cfRule type="expression" dxfId="3843" priority="3714">
      <formula>AND($E81="N", $D81 = 7)</formula>
    </cfRule>
    <cfRule type="expression" dxfId="3842" priority="3715">
      <formula>AND($E81="N", $D81 = 8)</formula>
    </cfRule>
    <cfRule type="expression" dxfId="3841" priority="3716">
      <formula>$E81="N"</formula>
    </cfRule>
  </conditionalFormatting>
  <conditionalFormatting sqref="J81:J89">
    <cfRule type="expression" dxfId="3840" priority="3707">
      <formula>OR(WEEKDAY($J81)=1, WEEKDAY($J81)=7)</formula>
    </cfRule>
  </conditionalFormatting>
  <conditionalFormatting sqref="J81:J89">
    <cfRule type="expression" dxfId="3839" priority="3706">
      <formula>OR(WEEKDAY($J81)=1, WEEKDAY($J81)=7)</formula>
    </cfRule>
  </conditionalFormatting>
  <conditionalFormatting sqref="J81:J89">
    <cfRule type="expression" dxfId="3838" priority="3697">
      <formula>AND($E81="N", $D81 = 1)</formula>
    </cfRule>
    <cfRule type="expression" dxfId="3837" priority="3698">
      <formula>AND($E81="N", $D81 = 2)</formula>
    </cfRule>
    <cfRule type="expression" dxfId="3836" priority="3699">
      <formula>AND($E81="N", $D81 = 3)</formula>
    </cfRule>
    <cfRule type="expression" dxfId="3835" priority="3700">
      <formula>AND($E81="N", $D81 = 4)</formula>
    </cfRule>
    <cfRule type="expression" dxfId="3834" priority="3701">
      <formula>AND($E81="N", $D81 = 5)</formula>
    </cfRule>
    <cfRule type="expression" dxfId="3833" priority="3702">
      <formula>AND($E81="N", $D81 = 6)</formula>
    </cfRule>
    <cfRule type="expression" dxfId="3832" priority="3703">
      <formula>AND($E81="N", $D81 = 7)</formula>
    </cfRule>
    <cfRule type="expression" dxfId="3831" priority="3704">
      <formula>AND($E81="N", $D81 = 8)</formula>
    </cfRule>
    <cfRule type="expression" dxfId="3830" priority="3705">
      <formula>$E81="N"</formula>
    </cfRule>
  </conditionalFormatting>
  <conditionalFormatting sqref="J81:J89">
    <cfRule type="expression" dxfId="3829" priority="3696">
      <formula>OR(WEEKDAY($I81)=1, WEEKDAY($I81)=7)</formula>
    </cfRule>
  </conditionalFormatting>
  <conditionalFormatting sqref="J81:J89">
    <cfRule type="expression" dxfId="3828" priority="3687">
      <formula>AND($E81="N", $D81 = 1)</formula>
    </cfRule>
    <cfRule type="expression" dxfId="3827" priority="3688">
      <formula>AND($E81="N", $D81 = 2)</formula>
    </cfRule>
    <cfRule type="expression" dxfId="3826" priority="3689">
      <formula>AND($E81="N", $D81 = 3)</formula>
    </cfRule>
    <cfRule type="expression" dxfId="3825" priority="3690">
      <formula>AND($E81="N", $D81 = 4)</formula>
    </cfRule>
    <cfRule type="expression" dxfId="3824" priority="3691">
      <formula>AND($E81="N", $D81 = 5)</formula>
    </cfRule>
    <cfRule type="expression" dxfId="3823" priority="3692">
      <formula>AND($E81="N", $D81 = 6)</formula>
    </cfRule>
    <cfRule type="expression" dxfId="3822" priority="3693">
      <formula>AND($E81="N", $D81 = 7)</formula>
    </cfRule>
    <cfRule type="expression" dxfId="3821" priority="3694">
      <formula>AND($E81="N", $D81 = 8)</formula>
    </cfRule>
    <cfRule type="expression" dxfId="3820" priority="3695">
      <formula>$E81="N"</formula>
    </cfRule>
  </conditionalFormatting>
  <conditionalFormatting sqref="J81:J89">
    <cfRule type="expression" dxfId="3819" priority="3686">
      <formula>OR(WEEKDAY($I81)=1, WEEKDAY($I81)=7)</formula>
    </cfRule>
  </conditionalFormatting>
  <conditionalFormatting sqref="J81:J89">
    <cfRule type="expression" dxfId="3818" priority="3677">
      <formula>AND($E81="N", $D81 = 1)</formula>
    </cfRule>
    <cfRule type="expression" dxfId="3817" priority="3678">
      <formula>AND($E81="N", $D81 = 2)</formula>
    </cfRule>
    <cfRule type="expression" dxfId="3816" priority="3679">
      <formula>AND($E81="N", $D81 = 3)</formula>
    </cfRule>
    <cfRule type="expression" dxfId="3815" priority="3680">
      <formula>AND($E81="N", $D81 = 4)</formula>
    </cfRule>
    <cfRule type="expression" dxfId="3814" priority="3681">
      <formula>AND($E81="N", $D81 = 5)</formula>
    </cfRule>
    <cfRule type="expression" dxfId="3813" priority="3682">
      <formula>AND($E81="N", $D81 = 6)</formula>
    </cfRule>
    <cfRule type="expression" dxfId="3812" priority="3683">
      <formula>AND($E81="N", $D81 = 7)</formula>
    </cfRule>
    <cfRule type="expression" dxfId="3811" priority="3684">
      <formula>AND($E81="N", $D81 = 8)</formula>
    </cfRule>
    <cfRule type="expression" dxfId="3810" priority="3685">
      <formula>$E81="N"</formula>
    </cfRule>
  </conditionalFormatting>
  <conditionalFormatting sqref="L81:L86">
    <cfRule type="expression" dxfId="3809" priority="3668">
      <formula>AND($E81="N", $D81 = 1)</formula>
    </cfRule>
    <cfRule type="expression" dxfId="3808" priority="3669">
      <formula>AND($E81="N", $D81 = 2)</formula>
    </cfRule>
    <cfRule type="expression" dxfId="3807" priority="3670">
      <formula>AND($E81="N", $D81 = 3)</formula>
    </cfRule>
    <cfRule type="expression" dxfId="3806" priority="3671">
      <formula>AND($E81="N", $D81 = 4)</formula>
    </cfRule>
    <cfRule type="expression" dxfId="3805" priority="3672">
      <formula>AND($E81="N", $D81 = 5)</formula>
    </cfRule>
    <cfRule type="expression" dxfId="3804" priority="3673">
      <formula>AND($E81="N", $D81 = 6)</formula>
    </cfRule>
    <cfRule type="expression" dxfId="3803" priority="3674">
      <formula>AND($E81="N", $D81 = 7)</formula>
    </cfRule>
    <cfRule type="expression" dxfId="3802" priority="3675">
      <formula>AND($E81="N", $D81 = 8)</formula>
    </cfRule>
    <cfRule type="expression" dxfId="3801" priority="3676">
      <formula>$E81="N"</formula>
    </cfRule>
  </conditionalFormatting>
  <conditionalFormatting sqref="L87:L89">
    <cfRule type="expression" dxfId="3800" priority="3659">
      <formula>AND($E87="N", $D87 = 1)</formula>
    </cfRule>
    <cfRule type="expression" dxfId="3799" priority="3660">
      <formula>AND($E87="N", $D87 = 2)</formula>
    </cfRule>
    <cfRule type="expression" dxfId="3798" priority="3661">
      <formula>AND($E87="N", $D87 = 3)</formula>
    </cfRule>
    <cfRule type="expression" dxfId="3797" priority="3662">
      <formula>AND($E87="N", $D87 = 4)</formula>
    </cfRule>
    <cfRule type="expression" dxfId="3796" priority="3663">
      <formula>AND($E87="N", $D87 = 5)</formula>
    </cfRule>
    <cfRule type="expression" dxfId="3795" priority="3664">
      <formula>AND($E87="N", $D87 = 6)</formula>
    </cfRule>
    <cfRule type="expression" dxfId="3794" priority="3665">
      <formula>AND($E87="N", $D87 = 7)</formula>
    </cfRule>
    <cfRule type="expression" dxfId="3793" priority="3666">
      <formula>AND($E87="N", $D87 = 8)</formula>
    </cfRule>
    <cfRule type="expression" dxfId="3792" priority="3667">
      <formula>$E87="N"</formula>
    </cfRule>
  </conditionalFormatting>
  <conditionalFormatting sqref="I81:I89">
    <cfRule type="expression" dxfId="3791" priority="3658">
      <formula>OR(WEEKDAY($I81)=1, WEEKDAY($I81)=7)</formula>
    </cfRule>
  </conditionalFormatting>
  <conditionalFormatting sqref="I81:I89">
    <cfRule type="expression" dxfId="3790" priority="3649">
      <formula>AND($E81="N", $D81 = 1)</formula>
    </cfRule>
    <cfRule type="expression" dxfId="3789" priority="3650">
      <formula>AND($E81="N", $D81 = 2)</formula>
    </cfRule>
    <cfRule type="expression" dxfId="3788" priority="3651">
      <formula>AND($E81="N", $D81 = 3)</formula>
    </cfRule>
    <cfRule type="expression" dxfId="3787" priority="3652">
      <formula>AND($E81="N", $D81 = 4)</formula>
    </cfRule>
    <cfRule type="expression" dxfId="3786" priority="3653">
      <formula>AND($E81="N", $D81 = 5)</formula>
    </cfRule>
    <cfRule type="expression" dxfId="3785" priority="3654">
      <formula>AND($E81="N", $D81 = 6)</formula>
    </cfRule>
    <cfRule type="expression" dxfId="3784" priority="3655">
      <formula>AND($E81="N", $D81 = 7)</formula>
    </cfRule>
    <cfRule type="expression" dxfId="3783" priority="3656">
      <formula>AND($E81="N", $D81 = 8)</formula>
    </cfRule>
    <cfRule type="expression" dxfId="3782" priority="3657">
      <formula>$E81="N"</formula>
    </cfRule>
  </conditionalFormatting>
  <conditionalFormatting sqref="I81:I89">
    <cfRule type="expression" dxfId="3781" priority="3648">
      <formula>OR(WEEKDAY($J81)=1, WEEKDAY($J81)=7)</formula>
    </cfRule>
  </conditionalFormatting>
  <conditionalFormatting sqref="I81:I89">
    <cfRule type="expression" dxfId="3780" priority="3639">
      <formula>AND($E81="N", $D81 = 1)</formula>
    </cfRule>
    <cfRule type="expression" dxfId="3779" priority="3640">
      <formula>AND($E81="N", $D81 = 2)</formula>
    </cfRule>
    <cfRule type="expression" dxfId="3778" priority="3641">
      <formula>AND($E81="N", $D81 = 3)</formula>
    </cfRule>
    <cfRule type="expression" dxfId="3777" priority="3642">
      <formula>AND($E81="N", $D81 = 4)</formula>
    </cfRule>
    <cfRule type="expression" dxfId="3776" priority="3643">
      <formula>AND($E81="N", $D81 = 5)</formula>
    </cfRule>
    <cfRule type="expression" dxfId="3775" priority="3644">
      <formula>AND($E81="N", $D81 = 6)</formula>
    </cfRule>
    <cfRule type="expression" dxfId="3774" priority="3645">
      <formula>AND($E81="N", $D81 = 7)</formula>
    </cfRule>
    <cfRule type="expression" dxfId="3773" priority="3646">
      <formula>AND($E81="N", $D81 = 8)</formula>
    </cfRule>
    <cfRule type="expression" dxfId="3772" priority="3647">
      <formula>$E81="N"</formula>
    </cfRule>
  </conditionalFormatting>
  <conditionalFormatting sqref="I81:I89">
    <cfRule type="expression" dxfId="3771" priority="3638">
      <formula>OR(WEEKDAY($I81)=1, WEEKDAY($I81)=7)</formula>
    </cfRule>
  </conditionalFormatting>
  <conditionalFormatting sqref="I81:I89">
    <cfRule type="expression" dxfId="3770" priority="3629">
      <formula>AND($E81="N", $D81 = 1)</formula>
    </cfRule>
    <cfRule type="expression" dxfId="3769" priority="3630">
      <formula>AND($E81="N", $D81 = 2)</formula>
    </cfRule>
    <cfRule type="expression" dxfId="3768" priority="3631">
      <formula>AND($E81="N", $D81 = 3)</formula>
    </cfRule>
    <cfRule type="expression" dxfId="3767" priority="3632">
      <formula>AND($E81="N", $D81 = 4)</formula>
    </cfRule>
    <cfRule type="expression" dxfId="3766" priority="3633">
      <formula>AND($E81="N", $D81 = 5)</formula>
    </cfRule>
    <cfRule type="expression" dxfId="3765" priority="3634">
      <formula>AND($E81="N", $D81 = 6)</formula>
    </cfRule>
    <cfRule type="expression" dxfId="3764" priority="3635">
      <formula>AND($E81="N", $D81 = 7)</formula>
    </cfRule>
    <cfRule type="expression" dxfId="3763" priority="3636">
      <formula>AND($E81="N", $D81 = 8)</formula>
    </cfRule>
    <cfRule type="expression" dxfId="3762" priority="3637">
      <formula>$E81="N"</formula>
    </cfRule>
  </conditionalFormatting>
  <conditionalFormatting sqref="I81:I89">
    <cfRule type="expression" dxfId="3761" priority="3628">
      <formula>OR(WEEKDAY($I81)=1, WEEKDAY($I81)=7)</formula>
    </cfRule>
  </conditionalFormatting>
  <conditionalFormatting sqref="I81:I89">
    <cfRule type="expression" dxfId="3760" priority="3619">
      <formula>AND($E81="N", $D81 = 1)</formula>
    </cfRule>
    <cfRule type="expression" dxfId="3759" priority="3620">
      <formula>AND($E81="N", $D81 = 2)</formula>
    </cfRule>
    <cfRule type="expression" dxfId="3758" priority="3621">
      <formula>AND($E81="N", $D81 = 3)</formula>
    </cfRule>
    <cfRule type="expression" dxfId="3757" priority="3622">
      <formula>AND($E81="N", $D81 = 4)</formula>
    </cfRule>
    <cfRule type="expression" dxfId="3756" priority="3623">
      <formula>AND($E81="N", $D81 = 5)</formula>
    </cfRule>
    <cfRule type="expression" dxfId="3755" priority="3624">
      <formula>AND($E81="N", $D81 = 6)</formula>
    </cfRule>
    <cfRule type="expression" dxfId="3754" priority="3625">
      <formula>AND($E81="N", $D81 = 7)</formula>
    </cfRule>
    <cfRule type="expression" dxfId="3753" priority="3626">
      <formula>AND($E81="N", $D81 = 8)</formula>
    </cfRule>
    <cfRule type="expression" dxfId="3752" priority="3627">
      <formula>$E81="N"</formula>
    </cfRule>
  </conditionalFormatting>
  <conditionalFormatting sqref="I91:I99">
    <cfRule type="expression" dxfId="3751" priority="3618">
      <formula>OR(WEEKDAY($I91)=1, WEEKDAY($I91)=7)</formula>
    </cfRule>
  </conditionalFormatting>
  <conditionalFormatting sqref="I91:I99">
    <cfRule type="expression" dxfId="3750" priority="3617">
      <formula>OR(WEEKDAY($J91)=1, WEEKDAY($J91)=7)</formula>
    </cfRule>
  </conditionalFormatting>
  <conditionalFormatting sqref="I91:I99">
    <cfRule type="expression" dxfId="3749" priority="3608">
      <formula>AND($E91="N", $D91 = 1)</formula>
    </cfRule>
    <cfRule type="expression" dxfId="3748" priority="3609">
      <formula>AND($E91="N", $D91 = 2)</formula>
    </cfRule>
    <cfRule type="expression" dxfId="3747" priority="3610">
      <formula>AND($E91="N", $D91 = 3)</formula>
    </cfRule>
    <cfRule type="expression" dxfId="3746" priority="3611">
      <formula>AND($E91="N", $D91 = 4)</formula>
    </cfRule>
    <cfRule type="expression" dxfId="3745" priority="3612">
      <formula>AND($E91="N", $D91 = 5)</formula>
    </cfRule>
    <cfRule type="expression" dxfId="3744" priority="3613">
      <formula>AND($E91="N", $D91 = 6)</formula>
    </cfRule>
    <cfRule type="expression" dxfId="3743" priority="3614">
      <formula>AND($E91="N", $D91 = 7)</formula>
    </cfRule>
    <cfRule type="expression" dxfId="3742" priority="3615">
      <formula>AND($E91="N", $D91 = 8)</formula>
    </cfRule>
    <cfRule type="expression" dxfId="3741" priority="3616">
      <formula>$E91="N"</formula>
    </cfRule>
  </conditionalFormatting>
  <conditionalFormatting sqref="I91:I99">
    <cfRule type="expression" dxfId="3740" priority="3607">
      <formula>OR(WEEKDAY($J91)=1, WEEKDAY($J91)=7)</formula>
    </cfRule>
  </conditionalFormatting>
  <conditionalFormatting sqref="I91:I99">
    <cfRule type="expression" dxfId="3739" priority="3598">
      <formula>AND($E91="N", $D91 = 1)</formula>
    </cfRule>
    <cfRule type="expression" dxfId="3738" priority="3599">
      <formula>AND($E91="N", $D91 = 2)</formula>
    </cfRule>
    <cfRule type="expression" dxfId="3737" priority="3600">
      <formula>AND($E91="N", $D91 = 3)</formula>
    </cfRule>
    <cfRule type="expression" dxfId="3736" priority="3601">
      <formula>AND($E91="N", $D91 = 4)</formula>
    </cfRule>
    <cfRule type="expression" dxfId="3735" priority="3602">
      <formula>AND($E91="N", $D91 = 5)</formula>
    </cfRule>
    <cfRule type="expression" dxfId="3734" priority="3603">
      <formula>AND($E91="N", $D91 = 6)</formula>
    </cfRule>
    <cfRule type="expression" dxfId="3733" priority="3604">
      <formula>AND($E91="N", $D91 = 7)</formula>
    </cfRule>
    <cfRule type="expression" dxfId="3732" priority="3605">
      <formula>AND($E91="N", $D91 = 8)</formula>
    </cfRule>
    <cfRule type="expression" dxfId="3731" priority="3606">
      <formula>$E91="N"</formula>
    </cfRule>
  </conditionalFormatting>
  <conditionalFormatting sqref="I91:I99">
    <cfRule type="expression" dxfId="3730" priority="3597">
      <formula>OR(WEEKDAY($I91)=1, WEEKDAY($I91)=7)</formula>
    </cfRule>
  </conditionalFormatting>
  <conditionalFormatting sqref="I91:I99">
    <cfRule type="expression" dxfId="3729" priority="3588">
      <formula>AND($E91="N", $D91 = 1)</formula>
    </cfRule>
    <cfRule type="expression" dxfId="3728" priority="3589">
      <formula>AND($E91="N", $D91 = 2)</formula>
    </cfRule>
    <cfRule type="expression" dxfId="3727" priority="3590">
      <formula>AND($E91="N", $D91 = 3)</formula>
    </cfRule>
    <cfRule type="expression" dxfId="3726" priority="3591">
      <formula>AND($E91="N", $D91 = 4)</formula>
    </cfRule>
    <cfRule type="expression" dxfId="3725" priority="3592">
      <formula>AND($E91="N", $D91 = 5)</formula>
    </cfRule>
    <cfRule type="expression" dxfId="3724" priority="3593">
      <formula>AND($E91="N", $D91 = 6)</formula>
    </cfRule>
    <cfRule type="expression" dxfId="3723" priority="3594">
      <formula>AND($E91="N", $D91 = 7)</formula>
    </cfRule>
    <cfRule type="expression" dxfId="3722" priority="3595">
      <formula>AND($E91="N", $D91 = 8)</formula>
    </cfRule>
    <cfRule type="expression" dxfId="3721" priority="3596">
      <formula>$E91="N"</formula>
    </cfRule>
  </conditionalFormatting>
  <conditionalFormatting sqref="I91:I99">
    <cfRule type="expression" dxfId="3720" priority="3587">
      <formula>OR(WEEKDAY($I91)=1, WEEKDAY($I91)=7)</formula>
    </cfRule>
  </conditionalFormatting>
  <conditionalFormatting sqref="I91:I99">
    <cfRule type="expression" dxfId="3719" priority="3578">
      <formula>AND($E91="N", $D91 = 1)</formula>
    </cfRule>
    <cfRule type="expression" dxfId="3718" priority="3579">
      <formula>AND($E91="N", $D91 = 2)</formula>
    </cfRule>
    <cfRule type="expression" dxfId="3717" priority="3580">
      <formula>AND($E91="N", $D91 = 3)</formula>
    </cfRule>
    <cfRule type="expression" dxfId="3716" priority="3581">
      <formula>AND($E91="N", $D91 = 4)</formula>
    </cfRule>
    <cfRule type="expression" dxfId="3715" priority="3582">
      <formula>AND($E91="N", $D91 = 5)</formula>
    </cfRule>
    <cfRule type="expression" dxfId="3714" priority="3583">
      <formula>AND($E91="N", $D91 = 6)</formula>
    </cfRule>
    <cfRule type="expression" dxfId="3713" priority="3584">
      <formula>AND($E91="N", $D91 = 7)</formula>
    </cfRule>
    <cfRule type="expression" dxfId="3712" priority="3585">
      <formula>AND($E91="N", $D91 = 8)</formula>
    </cfRule>
    <cfRule type="expression" dxfId="3711" priority="3586">
      <formula>$E91="N"</formula>
    </cfRule>
  </conditionalFormatting>
  <conditionalFormatting sqref="J91:J99">
    <cfRule type="expression" dxfId="3710" priority="3577">
      <formula>OR(WEEKDAY($J91)=1, WEEKDAY($J91)=7)</formula>
    </cfRule>
  </conditionalFormatting>
  <conditionalFormatting sqref="J91:J99">
    <cfRule type="expression" dxfId="3709" priority="3568">
      <formula>AND($E91="N", $D91 = 1)</formula>
    </cfRule>
    <cfRule type="expression" dxfId="3708" priority="3569">
      <formula>AND($E91="N", $D91 = 2)</formula>
    </cfRule>
    <cfRule type="expression" dxfId="3707" priority="3570">
      <formula>AND($E91="N", $D91 = 3)</formula>
    </cfRule>
    <cfRule type="expression" dxfId="3706" priority="3571">
      <formula>AND($E91="N", $D91 = 4)</formula>
    </cfRule>
    <cfRule type="expression" dxfId="3705" priority="3572">
      <formula>AND($E91="N", $D91 = 5)</formula>
    </cfRule>
    <cfRule type="expression" dxfId="3704" priority="3573">
      <formula>AND($E91="N", $D91 = 6)</formula>
    </cfRule>
    <cfRule type="expression" dxfId="3703" priority="3574">
      <formula>AND($E91="N", $D91 = 7)</formula>
    </cfRule>
    <cfRule type="expression" dxfId="3702" priority="3575">
      <formula>AND($E91="N", $D91 = 8)</formula>
    </cfRule>
    <cfRule type="expression" dxfId="3701" priority="3576">
      <formula>$E91="N"</formula>
    </cfRule>
  </conditionalFormatting>
  <conditionalFormatting sqref="J91:J99">
    <cfRule type="expression" dxfId="3700" priority="3567">
      <formula>OR(WEEKDAY($I91)=1, WEEKDAY($I91)=7)</formula>
    </cfRule>
  </conditionalFormatting>
  <conditionalFormatting sqref="J91:J99">
    <cfRule type="expression" dxfId="3699" priority="3566">
      <formula>OR(WEEKDAY($J91)=1, WEEKDAY($J91)=7)</formula>
    </cfRule>
  </conditionalFormatting>
  <conditionalFormatting sqref="J91:J99">
    <cfRule type="expression" dxfId="3698" priority="3557">
      <formula>AND($E91="N", $D91 = 1)</formula>
    </cfRule>
    <cfRule type="expression" dxfId="3697" priority="3558">
      <formula>AND($E91="N", $D91 = 2)</formula>
    </cfRule>
    <cfRule type="expression" dxfId="3696" priority="3559">
      <formula>AND($E91="N", $D91 = 3)</formula>
    </cfRule>
    <cfRule type="expression" dxfId="3695" priority="3560">
      <formula>AND($E91="N", $D91 = 4)</formula>
    </cfRule>
    <cfRule type="expression" dxfId="3694" priority="3561">
      <formula>AND($E91="N", $D91 = 5)</formula>
    </cfRule>
    <cfRule type="expression" dxfId="3693" priority="3562">
      <formula>AND($E91="N", $D91 = 6)</formula>
    </cfRule>
    <cfRule type="expression" dxfId="3692" priority="3563">
      <formula>AND($E91="N", $D91 = 7)</formula>
    </cfRule>
    <cfRule type="expression" dxfId="3691" priority="3564">
      <formula>AND($E91="N", $D91 = 8)</formula>
    </cfRule>
    <cfRule type="expression" dxfId="3690" priority="3565">
      <formula>$E91="N"</formula>
    </cfRule>
  </conditionalFormatting>
  <conditionalFormatting sqref="J91:J99">
    <cfRule type="expression" dxfId="3689" priority="3556">
      <formula>OR(WEEKDAY($J91)=1, WEEKDAY($J91)=7)</formula>
    </cfRule>
  </conditionalFormatting>
  <conditionalFormatting sqref="J91:J99">
    <cfRule type="expression" dxfId="3688" priority="3555">
      <formula>OR(WEEKDAY($J91)=1, WEEKDAY($J91)=7)</formula>
    </cfRule>
  </conditionalFormatting>
  <conditionalFormatting sqref="J91:J99">
    <cfRule type="expression" dxfId="3687" priority="3546">
      <formula>AND($E91="N", $D91 = 1)</formula>
    </cfRule>
    <cfRule type="expression" dxfId="3686" priority="3547">
      <formula>AND($E91="N", $D91 = 2)</formula>
    </cfRule>
    <cfRule type="expression" dxfId="3685" priority="3548">
      <formula>AND($E91="N", $D91 = 3)</formula>
    </cfRule>
    <cfRule type="expression" dxfId="3684" priority="3549">
      <formula>AND($E91="N", $D91 = 4)</formula>
    </cfRule>
    <cfRule type="expression" dxfId="3683" priority="3550">
      <formula>AND($E91="N", $D91 = 5)</formula>
    </cfRule>
    <cfRule type="expression" dxfId="3682" priority="3551">
      <formula>AND($E91="N", $D91 = 6)</formula>
    </cfRule>
    <cfRule type="expression" dxfId="3681" priority="3552">
      <formula>AND($E91="N", $D91 = 7)</formula>
    </cfRule>
    <cfRule type="expression" dxfId="3680" priority="3553">
      <formula>AND($E91="N", $D91 = 8)</formula>
    </cfRule>
    <cfRule type="expression" dxfId="3679" priority="3554">
      <formula>$E91="N"</formula>
    </cfRule>
  </conditionalFormatting>
  <conditionalFormatting sqref="J91:J99">
    <cfRule type="expression" dxfId="3678" priority="3545">
      <formula>OR(WEEKDAY($I91)=1, WEEKDAY($I91)=7)</formula>
    </cfRule>
  </conditionalFormatting>
  <conditionalFormatting sqref="J91:J99">
    <cfRule type="expression" dxfId="3677" priority="3536">
      <formula>AND($E91="N", $D91 = 1)</formula>
    </cfRule>
    <cfRule type="expression" dxfId="3676" priority="3537">
      <formula>AND($E91="N", $D91 = 2)</formula>
    </cfRule>
    <cfRule type="expression" dxfId="3675" priority="3538">
      <formula>AND($E91="N", $D91 = 3)</formula>
    </cfRule>
    <cfRule type="expression" dxfId="3674" priority="3539">
      <formula>AND($E91="N", $D91 = 4)</formula>
    </cfRule>
    <cfRule type="expression" dxfId="3673" priority="3540">
      <formula>AND($E91="N", $D91 = 5)</formula>
    </cfRule>
    <cfRule type="expression" dxfId="3672" priority="3541">
      <formula>AND($E91="N", $D91 = 6)</formula>
    </cfRule>
    <cfRule type="expression" dxfId="3671" priority="3542">
      <formula>AND($E91="N", $D91 = 7)</formula>
    </cfRule>
    <cfRule type="expression" dxfId="3670" priority="3543">
      <formula>AND($E91="N", $D91 = 8)</formula>
    </cfRule>
    <cfRule type="expression" dxfId="3669" priority="3544">
      <formula>$E91="N"</formula>
    </cfRule>
  </conditionalFormatting>
  <conditionalFormatting sqref="J91:J99">
    <cfRule type="expression" dxfId="3668" priority="3535">
      <formula>OR(WEEKDAY($I91)=1, WEEKDAY($I91)=7)</formula>
    </cfRule>
  </conditionalFormatting>
  <conditionalFormatting sqref="J91:J99">
    <cfRule type="expression" dxfId="3667" priority="3526">
      <formula>AND($E91="N", $D91 = 1)</formula>
    </cfRule>
    <cfRule type="expression" dxfId="3666" priority="3527">
      <formula>AND($E91="N", $D91 = 2)</formula>
    </cfRule>
    <cfRule type="expression" dxfId="3665" priority="3528">
      <formula>AND($E91="N", $D91 = 3)</formula>
    </cfRule>
    <cfRule type="expression" dxfId="3664" priority="3529">
      <formula>AND($E91="N", $D91 = 4)</formula>
    </cfRule>
    <cfRule type="expression" dxfId="3663" priority="3530">
      <formula>AND($E91="N", $D91 = 5)</formula>
    </cfRule>
    <cfRule type="expression" dxfId="3662" priority="3531">
      <formula>AND($E91="N", $D91 = 6)</formula>
    </cfRule>
    <cfRule type="expression" dxfId="3661" priority="3532">
      <formula>AND($E91="N", $D91 = 7)</formula>
    </cfRule>
    <cfRule type="expression" dxfId="3660" priority="3533">
      <formula>AND($E91="N", $D91 = 8)</formula>
    </cfRule>
    <cfRule type="expression" dxfId="3659" priority="3534">
      <formula>$E91="N"</formula>
    </cfRule>
  </conditionalFormatting>
  <conditionalFormatting sqref="L91:L99">
    <cfRule type="expression" dxfId="3658" priority="3517">
      <formula>AND($E91="N", $D91 = 1)</formula>
    </cfRule>
    <cfRule type="expression" dxfId="3657" priority="3518">
      <formula>AND($E91="N", $D91 = 2)</formula>
    </cfRule>
    <cfRule type="expression" dxfId="3656" priority="3519">
      <formula>AND($E91="N", $D91 = 3)</formula>
    </cfRule>
    <cfRule type="expression" dxfId="3655" priority="3520">
      <formula>AND($E91="N", $D91 = 4)</formula>
    </cfRule>
    <cfRule type="expression" dxfId="3654" priority="3521">
      <formula>AND($E91="N", $D91 = 5)</formula>
    </cfRule>
    <cfRule type="expression" dxfId="3653" priority="3522">
      <formula>AND($E91="N", $D91 = 6)</formula>
    </cfRule>
    <cfRule type="expression" dxfId="3652" priority="3523">
      <formula>AND($E91="N", $D91 = 7)</formula>
    </cfRule>
    <cfRule type="expression" dxfId="3651" priority="3524">
      <formula>AND($E91="N", $D91 = 8)</formula>
    </cfRule>
    <cfRule type="expression" dxfId="3650" priority="3525">
      <formula>$E91="N"</formula>
    </cfRule>
  </conditionalFormatting>
  <conditionalFormatting sqref="I90">
    <cfRule type="expression" dxfId="3608" priority="3516">
      <formula>OR(WEEKDAY($I90)=1, WEEKDAY($I90)=7)</formula>
    </cfRule>
  </conditionalFormatting>
  <conditionalFormatting sqref="I90">
    <cfRule type="expression" dxfId="3607" priority="3515">
      <formula>OR(WEEKDAY($J90)=1, WEEKDAY($J90)=7)</formula>
    </cfRule>
  </conditionalFormatting>
  <conditionalFormatting sqref="I90">
    <cfRule type="expression" dxfId="3606" priority="3506">
      <formula>AND($E90="N", $D90 = 1)</formula>
    </cfRule>
    <cfRule type="expression" dxfId="3605" priority="3507">
      <formula>AND($E90="N", $D90 = 2)</formula>
    </cfRule>
    <cfRule type="expression" dxfId="3604" priority="3508">
      <formula>AND($E90="N", $D90 = 3)</formula>
    </cfRule>
    <cfRule type="expression" dxfId="3603" priority="3509">
      <formula>AND($E90="N", $D90 = 4)</formula>
    </cfRule>
    <cfRule type="expression" dxfId="3602" priority="3510">
      <formula>AND($E90="N", $D90 = 5)</formula>
    </cfRule>
    <cfRule type="expression" dxfId="3601" priority="3511">
      <formula>AND($E90="N", $D90 = 6)</formula>
    </cfRule>
    <cfRule type="expression" dxfId="3600" priority="3512">
      <formula>AND($E90="N", $D90 = 7)</formula>
    </cfRule>
    <cfRule type="expression" dxfId="3599" priority="3513">
      <formula>AND($E90="N", $D90 = 8)</formula>
    </cfRule>
    <cfRule type="expression" dxfId="3598" priority="3514">
      <formula>$E90="N"</formula>
    </cfRule>
  </conditionalFormatting>
  <conditionalFormatting sqref="I90">
    <cfRule type="expression" dxfId="3597" priority="3505">
      <formula>OR(WEEKDAY($J90)=1, WEEKDAY($J90)=7)</formula>
    </cfRule>
  </conditionalFormatting>
  <conditionalFormatting sqref="I90">
    <cfRule type="expression" dxfId="3596" priority="3496">
      <formula>AND($E90="N", $D90 = 1)</formula>
    </cfRule>
    <cfRule type="expression" dxfId="3595" priority="3497">
      <formula>AND($E90="N", $D90 = 2)</formula>
    </cfRule>
    <cfRule type="expression" dxfId="3594" priority="3498">
      <formula>AND($E90="N", $D90 = 3)</formula>
    </cfRule>
    <cfRule type="expression" dxfId="3593" priority="3499">
      <formula>AND($E90="N", $D90 = 4)</formula>
    </cfRule>
    <cfRule type="expression" dxfId="3592" priority="3500">
      <formula>AND($E90="N", $D90 = 5)</formula>
    </cfRule>
    <cfRule type="expression" dxfId="3591" priority="3501">
      <formula>AND($E90="N", $D90 = 6)</formula>
    </cfRule>
    <cfRule type="expression" dxfId="3590" priority="3502">
      <formula>AND($E90="N", $D90 = 7)</formula>
    </cfRule>
    <cfRule type="expression" dxfId="3589" priority="3503">
      <formula>AND($E90="N", $D90 = 8)</formula>
    </cfRule>
    <cfRule type="expression" dxfId="3588" priority="3504">
      <formula>$E90="N"</formula>
    </cfRule>
  </conditionalFormatting>
  <conditionalFormatting sqref="I90">
    <cfRule type="expression" dxfId="3587" priority="3495">
      <formula>OR(WEEKDAY($I90)=1, WEEKDAY($I90)=7)</formula>
    </cfRule>
  </conditionalFormatting>
  <conditionalFormatting sqref="I90">
    <cfRule type="expression" dxfId="3586" priority="3486">
      <formula>AND($E90="N", $D90 = 1)</formula>
    </cfRule>
    <cfRule type="expression" dxfId="3585" priority="3487">
      <formula>AND($E90="N", $D90 = 2)</formula>
    </cfRule>
    <cfRule type="expression" dxfId="3584" priority="3488">
      <formula>AND($E90="N", $D90 = 3)</formula>
    </cfRule>
    <cfRule type="expression" dxfId="3583" priority="3489">
      <formula>AND($E90="N", $D90 = 4)</formula>
    </cfRule>
    <cfRule type="expression" dxfId="3582" priority="3490">
      <formula>AND($E90="N", $D90 = 5)</formula>
    </cfRule>
    <cfRule type="expression" dxfId="3581" priority="3491">
      <formula>AND($E90="N", $D90 = 6)</formula>
    </cfRule>
    <cfRule type="expression" dxfId="3580" priority="3492">
      <formula>AND($E90="N", $D90 = 7)</formula>
    </cfRule>
    <cfRule type="expression" dxfId="3579" priority="3493">
      <formula>AND($E90="N", $D90 = 8)</formula>
    </cfRule>
    <cfRule type="expression" dxfId="3578" priority="3494">
      <formula>$E90="N"</formula>
    </cfRule>
  </conditionalFormatting>
  <conditionalFormatting sqref="I90">
    <cfRule type="expression" dxfId="3577" priority="3485">
      <formula>OR(WEEKDAY($I90)=1, WEEKDAY($I90)=7)</formula>
    </cfRule>
  </conditionalFormatting>
  <conditionalFormatting sqref="I90">
    <cfRule type="expression" dxfId="3576" priority="3476">
      <formula>AND($E90="N", $D90 = 1)</formula>
    </cfRule>
    <cfRule type="expression" dxfId="3575" priority="3477">
      <formula>AND($E90="N", $D90 = 2)</formula>
    </cfRule>
    <cfRule type="expression" dxfId="3574" priority="3478">
      <formula>AND($E90="N", $D90 = 3)</formula>
    </cfRule>
    <cfRule type="expression" dxfId="3573" priority="3479">
      <formula>AND($E90="N", $D90 = 4)</formula>
    </cfRule>
    <cfRule type="expression" dxfId="3572" priority="3480">
      <formula>AND($E90="N", $D90 = 5)</formula>
    </cfRule>
    <cfRule type="expression" dxfId="3571" priority="3481">
      <formula>AND($E90="N", $D90 = 6)</formula>
    </cfRule>
    <cfRule type="expression" dxfId="3570" priority="3482">
      <formula>AND($E90="N", $D90 = 7)</formula>
    </cfRule>
    <cfRule type="expression" dxfId="3569" priority="3483">
      <formula>AND($E90="N", $D90 = 8)</formula>
    </cfRule>
    <cfRule type="expression" dxfId="3568" priority="3484">
      <formula>$E90="N"</formula>
    </cfRule>
  </conditionalFormatting>
  <conditionalFormatting sqref="J90">
    <cfRule type="expression" dxfId="3567" priority="3475">
      <formula>OR(WEEKDAY($J90)=1, WEEKDAY($J90)=7)</formula>
    </cfRule>
  </conditionalFormatting>
  <conditionalFormatting sqref="J90">
    <cfRule type="expression" dxfId="3566" priority="3466">
      <formula>AND($E90="N", $D90 = 1)</formula>
    </cfRule>
    <cfRule type="expression" dxfId="3565" priority="3467">
      <formula>AND($E90="N", $D90 = 2)</formula>
    </cfRule>
    <cfRule type="expression" dxfId="3564" priority="3468">
      <formula>AND($E90="N", $D90 = 3)</formula>
    </cfRule>
    <cfRule type="expression" dxfId="3563" priority="3469">
      <formula>AND($E90="N", $D90 = 4)</formula>
    </cfRule>
    <cfRule type="expression" dxfId="3562" priority="3470">
      <formula>AND($E90="N", $D90 = 5)</formula>
    </cfRule>
    <cfRule type="expression" dxfId="3561" priority="3471">
      <formula>AND($E90="N", $D90 = 6)</formula>
    </cfRule>
    <cfRule type="expression" dxfId="3560" priority="3472">
      <formula>AND($E90="N", $D90 = 7)</formula>
    </cfRule>
    <cfRule type="expression" dxfId="3559" priority="3473">
      <formula>AND($E90="N", $D90 = 8)</formula>
    </cfRule>
    <cfRule type="expression" dxfId="3558" priority="3474">
      <formula>$E90="N"</formula>
    </cfRule>
  </conditionalFormatting>
  <conditionalFormatting sqref="J90">
    <cfRule type="expression" dxfId="3557" priority="3465">
      <formula>OR(WEEKDAY($I90)=1, WEEKDAY($I90)=7)</formula>
    </cfRule>
  </conditionalFormatting>
  <conditionalFormatting sqref="J90">
    <cfRule type="expression" dxfId="3556" priority="3464">
      <formula>OR(WEEKDAY($J90)=1, WEEKDAY($J90)=7)</formula>
    </cfRule>
  </conditionalFormatting>
  <conditionalFormatting sqref="J90">
    <cfRule type="expression" dxfId="3555" priority="3455">
      <formula>AND($E90="N", $D90 = 1)</formula>
    </cfRule>
    <cfRule type="expression" dxfId="3554" priority="3456">
      <formula>AND($E90="N", $D90 = 2)</formula>
    </cfRule>
    <cfRule type="expression" dxfId="3553" priority="3457">
      <formula>AND($E90="N", $D90 = 3)</formula>
    </cfRule>
    <cfRule type="expression" dxfId="3552" priority="3458">
      <formula>AND($E90="N", $D90 = 4)</formula>
    </cfRule>
    <cfRule type="expression" dxfId="3551" priority="3459">
      <formula>AND($E90="N", $D90 = 5)</formula>
    </cfRule>
    <cfRule type="expression" dxfId="3550" priority="3460">
      <formula>AND($E90="N", $D90 = 6)</formula>
    </cfRule>
    <cfRule type="expression" dxfId="3549" priority="3461">
      <formula>AND($E90="N", $D90 = 7)</formula>
    </cfRule>
    <cfRule type="expression" dxfId="3548" priority="3462">
      <formula>AND($E90="N", $D90 = 8)</formula>
    </cfRule>
    <cfRule type="expression" dxfId="3547" priority="3463">
      <formula>$E90="N"</formula>
    </cfRule>
  </conditionalFormatting>
  <conditionalFormatting sqref="J90">
    <cfRule type="expression" dxfId="3546" priority="3454">
      <formula>OR(WEEKDAY($J90)=1, WEEKDAY($J90)=7)</formula>
    </cfRule>
  </conditionalFormatting>
  <conditionalFormatting sqref="J90">
    <cfRule type="expression" dxfId="3545" priority="3453">
      <formula>OR(WEEKDAY($J90)=1, WEEKDAY($J90)=7)</formula>
    </cfRule>
  </conditionalFormatting>
  <conditionalFormatting sqref="J90">
    <cfRule type="expression" dxfId="3544" priority="3444">
      <formula>AND($E90="N", $D90 = 1)</formula>
    </cfRule>
    <cfRule type="expression" dxfId="3543" priority="3445">
      <formula>AND($E90="N", $D90 = 2)</formula>
    </cfRule>
    <cfRule type="expression" dxfId="3542" priority="3446">
      <formula>AND($E90="N", $D90 = 3)</formula>
    </cfRule>
    <cfRule type="expression" dxfId="3541" priority="3447">
      <formula>AND($E90="N", $D90 = 4)</formula>
    </cfRule>
    <cfRule type="expression" dxfId="3540" priority="3448">
      <formula>AND($E90="N", $D90 = 5)</formula>
    </cfRule>
    <cfRule type="expression" dxfId="3539" priority="3449">
      <formula>AND($E90="N", $D90 = 6)</formula>
    </cfRule>
    <cfRule type="expression" dxfId="3538" priority="3450">
      <formula>AND($E90="N", $D90 = 7)</formula>
    </cfRule>
    <cfRule type="expression" dxfId="3537" priority="3451">
      <formula>AND($E90="N", $D90 = 8)</formula>
    </cfRule>
    <cfRule type="expression" dxfId="3536" priority="3452">
      <formula>$E90="N"</formula>
    </cfRule>
  </conditionalFormatting>
  <conditionalFormatting sqref="J90">
    <cfRule type="expression" dxfId="3535" priority="3443">
      <formula>OR(WEEKDAY($I90)=1, WEEKDAY($I90)=7)</formula>
    </cfRule>
  </conditionalFormatting>
  <conditionalFormatting sqref="J90">
    <cfRule type="expression" dxfId="3534" priority="3434">
      <formula>AND($E90="N", $D90 = 1)</formula>
    </cfRule>
    <cfRule type="expression" dxfId="3533" priority="3435">
      <formula>AND($E90="N", $D90 = 2)</formula>
    </cfRule>
    <cfRule type="expression" dxfId="3532" priority="3436">
      <formula>AND($E90="N", $D90 = 3)</formula>
    </cfRule>
    <cfRule type="expression" dxfId="3531" priority="3437">
      <formula>AND($E90="N", $D90 = 4)</formula>
    </cfRule>
    <cfRule type="expression" dxfId="3530" priority="3438">
      <formula>AND($E90="N", $D90 = 5)</formula>
    </cfRule>
    <cfRule type="expression" dxfId="3529" priority="3439">
      <formula>AND($E90="N", $D90 = 6)</formula>
    </cfRule>
    <cfRule type="expression" dxfId="3528" priority="3440">
      <formula>AND($E90="N", $D90 = 7)</formula>
    </cfRule>
    <cfRule type="expression" dxfId="3527" priority="3441">
      <formula>AND($E90="N", $D90 = 8)</formula>
    </cfRule>
    <cfRule type="expression" dxfId="3526" priority="3442">
      <formula>$E90="N"</formula>
    </cfRule>
  </conditionalFormatting>
  <conditionalFormatting sqref="J90">
    <cfRule type="expression" dxfId="3525" priority="3433">
      <formula>OR(WEEKDAY($I90)=1, WEEKDAY($I90)=7)</formula>
    </cfRule>
  </conditionalFormatting>
  <conditionalFormatting sqref="J90">
    <cfRule type="expression" dxfId="3524" priority="3424">
      <formula>AND($E90="N", $D90 = 1)</formula>
    </cfRule>
    <cfRule type="expression" dxfId="3523" priority="3425">
      <formula>AND($E90="N", $D90 = 2)</formula>
    </cfRule>
    <cfRule type="expression" dxfId="3522" priority="3426">
      <formula>AND($E90="N", $D90 = 3)</formula>
    </cfRule>
    <cfRule type="expression" dxfId="3521" priority="3427">
      <formula>AND($E90="N", $D90 = 4)</formula>
    </cfRule>
    <cfRule type="expression" dxfId="3520" priority="3428">
      <formula>AND($E90="N", $D90 = 5)</formula>
    </cfRule>
    <cfRule type="expression" dxfId="3519" priority="3429">
      <formula>AND($E90="N", $D90 = 6)</formula>
    </cfRule>
    <cfRule type="expression" dxfId="3518" priority="3430">
      <formula>AND($E90="N", $D90 = 7)</formula>
    </cfRule>
    <cfRule type="expression" dxfId="3517" priority="3431">
      <formula>AND($E90="N", $D90 = 8)</formula>
    </cfRule>
    <cfRule type="expression" dxfId="3516" priority="3432">
      <formula>$E90="N"</formula>
    </cfRule>
  </conditionalFormatting>
  <conditionalFormatting sqref="I80">
    <cfRule type="expression" dxfId="3515" priority="3423">
      <formula>OR(WEEKDAY($I80)=1, WEEKDAY($I80)=7)</formula>
    </cfRule>
  </conditionalFormatting>
  <conditionalFormatting sqref="I80">
    <cfRule type="expression" dxfId="3514" priority="3414">
      <formula>AND($E80="N", $D80 = 1)</formula>
    </cfRule>
    <cfRule type="expression" dxfId="3513" priority="3415">
      <formula>AND($E80="N", $D80 = 2)</formula>
    </cfRule>
    <cfRule type="expression" dxfId="3512" priority="3416">
      <formula>AND($E80="N", $D80 = 3)</formula>
    </cfRule>
    <cfRule type="expression" dxfId="3511" priority="3417">
      <formula>AND($E80="N", $D80 = 4)</formula>
    </cfRule>
    <cfRule type="expression" dxfId="3510" priority="3418">
      <formula>AND($E80="N", $D80 = 5)</formula>
    </cfRule>
    <cfRule type="expression" dxfId="3509" priority="3419">
      <formula>AND($E80="N", $D80 = 6)</formula>
    </cfRule>
    <cfRule type="expression" dxfId="3508" priority="3420">
      <formula>AND($E80="N", $D80 = 7)</formula>
    </cfRule>
    <cfRule type="expression" dxfId="3507" priority="3421">
      <formula>AND($E80="N", $D80 = 8)</formula>
    </cfRule>
    <cfRule type="expression" dxfId="3506" priority="3422">
      <formula>$E80="N"</formula>
    </cfRule>
  </conditionalFormatting>
  <conditionalFormatting sqref="I80">
    <cfRule type="expression" dxfId="3505" priority="3413">
      <formula>OR(WEEKDAY($J80)=1, WEEKDAY($J80)=7)</formula>
    </cfRule>
  </conditionalFormatting>
  <conditionalFormatting sqref="I80">
    <cfRule type="expression" dxfId="3504" priority="3404">
      <formula>AND($E80="N", $D80 = 1)</formula>
    </cfRule>
    <cfRule type="expression" dxfId="3503" priority="3405">
      <formula>AND($E80="N", $D80 = 2)</formula>
    </cfRule>
    <cfRule type="expression" dxfId="3502" priority="3406">
      <formula>AND($E80="N", $D80 = 3)</formula>
    </cfRule>
    <cfRule type="expression" dxfId="3501" priority="3407">
      <formula>AND($E80="N", $D80 = 4)</formula>
    </cfRule>
    <cfRule type="expression" dxfId="3500" priority="3408">
      <formula>AND($E80="N", $D80 = 5)</formula>
    </cfRule>
    <cfRule type="expression" dxfId="3499" priority="3409">
      <formula>AND($E80="N", $D80 = 6)</formula>
    </cfRule>
    <cfRule type="expression" dxfId="3498" priority="3410">
      <formula>AND($E80="N", $D80 = 7)</formula>
    </cfRule>
    <cfRule type="expression" dxfId="3497" priority="3411">
      <formula>AND($E80="N", $D80 = 8)</formula>
    </cfRule>
    <cfRule type="expression" dxfId="3496" priority="3412">
      <formula>$E80="N"</formula>
    </cfRule>
  </conditionalFormatting>
  <conditionalFormatting sqref="I80">
    <cfRule type="expression" dxfId="3495" priority="3403">
      <formula>OR(WEEKDAY($I80)=1, WEEKDAY($I80)=7)</formula>
    </cfRule>
  </conditionalFormatting>
  <conditionalFormatting sqref="I80">
    <cfRule type="expression" dxfId="3494" priority="3394">
      <formula>AND($E80="N", $D80 = 1)</formula>
    </cfRule>
    <cfRule type="expression" dxfId="3493" priority="3395">
      <formula>AND($E80="N", $D80 = 2)</formula>
    </cfRule>
    <cfRule type="expression" dxfId="3492" priority="3396">
      <formula>AND($E80="N", $D80 = 3)</formula>
    </cfRule>
    <cfRule type="expression" dxfId="3491" priority="3397">
      <formula>AND($E80="N", $D80 = 4)</formula>
    </cfRule>
    <cfRule type="expression" dxfId="3490" priority="3398">
      <formula>AND($E80="N", $D80 = 5)</formula>
    </cfRule>
    <cfRule type="expression" dxfId="3489" priority="3399">
      <formula>AND($E80="N", $D80 = 6)</formula>
    </cfRule>
    <cfRule type="expression" dxfId="3488" priority="3400">
      <formula>AND($E80="N", $D80 = 7)</formula>
    </cfRule>
    <cfRule type="expression" dxfId="3487" priority="3401">
      <formula>AND($E80="N", $D80 = 8)</formula>
    </cfRule>
    <cfRule type="expression" dxfId="3486" priority="3402">
      <formula>$E80="N"</formula>
    </cfRule>
  </conditionalFormatting>
  <conditionalFormatting sqref="I80">
    <cfRule type="expression" dxfId="3485" priority="3393">
      <formula>OR(WEEKDAY($I80)=1, WEEKDAY($I80)=7)</formula>
    </cfRule>
  </conditionalFormatting>
  <conditionalFormatting sqref="I80">
    <cfRule type="expression" dxfId="3484" priority="3384">
      <formula>AND($E80="N", $D80 = 1)</formula>
    </cfRule>
    <cfRule type="expression" dxfId="3483" priority="3385">
      <formula>AND($E80="N", $D80 = 2)</formula>
    </cfRule>
    <cfRule type="expression" dxfId="3482" priority="3386">
      <formula>AND($E80="N", $D80 = 3)</formula>
    </cfRule>
    <cfRule type="expression" dxfId="3481" priority="3387">
      <formula>AND($E80="N", $D80 = 4)</formula>
    </cfRule>
    <cfRule type="expression" dxfId="3480" priority="3388">
      <formula>AND($E80="N", $D80 = 5)</formula>
    </cfRule>
    <cfRule type="expression" dxfId="3479" priority="3389">
      <formula>AND($E80="N", $D80 = 6)</formula>
    </cfRule>
    <cfRule type="expression" dxfId="3478" priority="3390">
      <formula>AND($E80="N", $D80 = 7)</formula>
    </cfRule>
    <cfRule type="expression" dxfId="3477" priority="3391">
      <formula>AND($E80="N", $D80 = 8)</formula>
    </cfRule>
    <cfRule type="expression" dxfId="3476" priority="3392">
      <formula>$E80="N"</formula>
    </cfRule>
  </conditionalFormatting>
  <conditionalFormatting sqref="J80">
    <cfRule type="expression" dxfId="3475" priority="3375">
      <formula>AND($E80="N", $D80 = 1)</formula>
    </cfRule>
    <cfRule type="expression" dxfId="3474" priority="3376">
      <formula>AND($E80="N", $D80 = 2)</formula>
    </cfRule>
    <cfRule type="expression" dxfId="3473" priority="3377">
      <formula>AND($E80="N", $D80 = 3)</formula>
    </cfRule>
    <cfRule type="expression" dxfId="3472" priority="3378">
      <formula>AND($E80="N", $D80 = 4)</formula>
    </cfRule>
    <cfRule type="expression" dxfId="3471" priority="3379">
      <formula>AND($E80="N", $D80 = 5)</formula>
    </cfRule>
    <cfRule type="expression" dxfId="3470" priority="3380">
      <formula>AND($E80="N", $D80 = 6)</formula>
    </cfRule>
    <cfRule type="expression" dxfId="3469" priority="3381">
      <formula>AND($E80="N", $D80 = 7)</formula>
    </cfRule>
    <cfRule type="expression" dxfId="3468" priority="3382">
      <formula>AND($E80="N", $D80 = 8)</formula>
    </cfRule>
    <cfRule type="expression" dxfId="3467" priority="3383">
      <formula>$E80="N"</formula>
    </cfRule>
  </conditionalFormatting>
  <conditionalFormatting sqref="J80">
    <cfRule type="expression" dxfId="3466" priority="3374">
      <formula>OR(WEEKDAY($I80)=1, WEEKDAY($I80)=7)</formula>
    </cfRule>
  </conditionalFormatting>
  <conditionalFormatting sqref="J80">
    <cfRule type="expression" dxfId="3465" priority="3373">
      <formula>OR(WEEKDAY($J80)=1, WEEKDAY($J80)=7)</formula>
    </cfRule>
  </conditionalFormatting>
  <conditionalFormatting sqref="J80">
    <cfRule type="expression" dxfId="3464" priority="3364">
      <formula>AND($E80="N", $D80 = 1)</formula>
    </cfRule>
    <cfRule type="expression" dxfId="3463" priority="3365">
      <formula>AND($E80="N", $D80 = 2)</formula>
    </cfRule>
    <cfRule type="expression" dxfId="3462" priority="3366">
      <formula>AND($E80="N", $D80 = 3)</formula>
    </cfRule>
    <cfRule type="expression" dxfId="3461" priority="3367">
      <formula>AND($E80="N", $D80 = 4)</formula>
    </cfRule>
    <cfRule type="expression" dxfId="3460" priority="3368">
      <formula>AND($E80="N", $D80 = 5)</formula>
    </cfRule>
    <cfRule type="expression" dxfId="3459" priority="3369">
      <formula>AND($E80="N", $D80 = 6)</formula>
    </cfRule>
    <cfRule type="expression" dxfId="3458" priority="3370">
      <formula>AND($E80="N", $D80 = 7)</formula>
    </cfRule>
    <cfRule type="expression" dxfId="3457" priority="3371">
      <formula>AND($E80="N", $D80 = 8)</formula>
    </cfRule>
    <cfRule type="expression" dxfId="3456" priority="3372">
      <formula>$E80="N"</formula>
    </cfRule>
  </conditionalFormatting>
  <conditionalFormatting sqref="J80">
    <cfRule type="expression" dxfId="3455" priority="3363">
      <formula>OR(WEEKDAY($J80)=1, WEEKDAY($J80)=7)</formula>
    </cfRule>
  </conditionalFormatting>
  <conditionalFormatting sqref="J80">
    <cfRule type="expression" dxfId="3454" priority="3362">
      <formula>OR(WEEKDAY($J80)=1, WEEKDAY($J80)=7)</formula>
    </cfRule>
  </conditionalFormatting>
  <conditionalFormatting sqref="J80">
    <cfRule type="expression" dxfId="3453" priority="3353">
      <formula>AND($E80="N", $D80 = 1)</formula>
    </cfRule>
    <cfRule type="expression" dxfId="3452" priority="3354">
      <formula>AND($E80="N", $D80 = 2)</formula>
    </cfRule>
    <cfRule type="expression" dxfId="3451" priority="3355">
      <formula>AND($E80="N", $D80 = 3)</formula>
    </cfRule>
    <cfRule type="expression" dxfId="3450" priority="3356">
      <formula>AND($E80="N", $D80 = 4)</formula>
    </cfRule>
    <cfRule type="expression" dxfId="3449" priority="3357">
      <formula>AND($E80="N", $D80 = 5)</formula>
    </cfRule>
    <cfRule type="expression" dxfId="3448" priority="3358">
      <formula>AND($E80="N", $D80 = 6)</formula>
    </cfRule>
    <cfRule type="expression" dxfId="3447" priority="3359">
      <formula>AND($E80="N", $D80 = 7)</formula>
    </cfRule>
    <cfRule type="expression" dxfId="3446" priority="3360">
      <formula>AND($E80="N", $D80 = 8)</formula>
    </cfRule>
    <cfRule type="expression" dxfId="3445" priority="3361">
      <formula>$E80="N"</formula>
    </cfRule>
  </conditionalFormatting>
  <conditionalFormatting sqref="J80">
    <cfRule type="expression" dxfId="3444" priority="3352">
      <formula>OR(WEEKDAY($I80)=1, WEEKDAY($I80)=7)</formula>
    </cfRule>
  </conditionalFormatting>
  <conditionalFormatting sqref="J80">
    <cfRule type="expression" dxfId="3443" priority="3343">
      <formula>AND($E80="N", $D80 = 1)</formula>
    </cfRule>
    <cfRule type="expression" dxfId="3442" priority="3344">
      <formula>AND($E80="N", $D80 = 2)</formula>
    </cfRule>
    <cfRule type="expression" dxfId="3441" priority="3345">
      <formula>AND($E80="N", $D80 = 3)</formula>
    </cfRule>
    <cfRule type="expression" dxfId="3440" priority="3346">
      <formula>AND($E80="N", $D80 = 4)</formula>
    </cfRule>
    <cfRule type="expression" dxfId="3439" priority="3347">
      <formula>AND($E80="N", $D80 = 5)</formula>
    </cfRule>
    <cfRule type="expression" dxfId="3438" priority="3348">
      <formula>AND($E80="N", $D80 = 6)</formula>
    </cfRule>
    <cfRule type="expression" dxfId="3437" priority="3349">
      <formula>AND($E80="N", $D80 = 7)</formula>
    </cfRule>
    <cfRule type="expression" dxfId="3436" priority="3350">
      <formula>AND($E80="N", $D80 = 8)</formula>
    </cfRule>
    <cfRule type="expression" dxfId="3435" priority="3351">
      <formula>$E80="N"</formula>
    </cfRule>
  </conditionalFormatting>
  <conditionalFormatting sqref="J80">
    <cfRule type="expression" dxfId="3434" priority="3342">
      <formula>OR(WEEKDAY($I80)=1, WEEKDAY($I80)=7)</formula>
    </cfRule>
  </conditionalFormatting>
  <conditionalFormatting sqref="J80">
    <cfRule type="expression" dxfId="3433" priority="3333">
      <formula>AND($E80="N", $D80 = 1)</formula>
    </cfRule>
    <cfRule type="expression" dxfId="3432" priority="3334">
      <formula>AND($E80="N", $D80 = 2)</formula>
    </cfRule>
    <cfRule type="expression" dxfId="3431" priority="3335">
      <formula>AND($E80="N", $D80 = 3)</formula>
    </cfRule>
    <cfRule type="expression" dxfId="3430" priority="3336">
      <formula>AND($E80="N", $D80 = 4)</formula>
    </cfRule>
    <cfRule type="expression" dxfId="3429" priority="3337">
      <formula>AND($E80="N", $D80 = 5)</formula>
    </cfRule>
    <cfRule type="expression" dxfId="3428" priority="3338">
      <formula>AND($E80="N", $D80 = 6)</formula>
    </cfRule>
    <cfRule type="expression" dxfId="3427" priority="3339">
      <formula>AND($E80="N", $D80 = 7)</formula>
    </cfRule>
    <cfRule type="expression" dxfId="3426" priority="3340">
      <formula>AND($E80="N", $D80 = 8)</formula>
    </cfRule>
    <cfRule type="expression" dxfId="3425" priority="3341">
      <formula>$E80="N"</formula>
    </cfRule>
  </conditionalFormatting>
  <conditionalFormatting sqref="I71">
    <cfRule type="expression" dxfId="3424" priority="3332">
      <formula>OR(WEEKDAY($I71)=1, WEEKDAY($I71)=7)</formula>
    </cfRule>
  </conditionalFormatting>
  <conditionalFormatting sqref="I71">
    <cfRule type="expression" dxfId="3423" priority="3323">
      <formula>AND($E71="N", $D71 = 1)</formula>
    </cfRule>
    <cfRule type="expression" dxfId="3422" priority="3324">
      <formula>AND($E71="N", $D71 = 2)</formula>
    </cfRule>
    <cfRule type="expression" dxfId="3421" priority="3325">
      <formula>AND($E71="N", $D71 = 3)</formula>
    </cfRule>
    <cfRule type="expression" dxfId="3420" priority="3326">
      <formula>AND($E71="N", $D71 = 4)</formula>
    </cfRule>
    <cfRule type="expression" dxfId="3419" priority="3327">
      <formula>AND($E71="N", $D71 = 5)</formula>
    </cfRule>
    <cfRule type="expression" dxfId="3418" priority="3328">
      <formula>AND($E71="N", $D71 = 6)</formula>
    </cfRule>
    <cfRule type="expression" dxfId="3417" priority="3329">
      <formula>AND($E71="N", $D71 = 7)</formula>
    </cfRule>
    <cfRule type="expression" dxfId="3416" priority="3330">
      <formula>AND($E71="N", $D71 = 8)</formula>
    </cfRule>
    <cfRule type="expression" dxfId="3415" priority="3331">
      <formula>$E71="N"</formula>
    </cfRule>
  </conditionalFormatting>
  <conditionalFormatting sqref="I71">
    <cfRule type="expression" dxfId="3414" priority="3322">
      <formula>OR(WEEKDAY($I71)=1, WEEKDAY($I71)=7)</formula>
    </cfRule>
  </conditionalFormatting>
  <conditionalFormatting sqref="I71">
    <cfRule type="expression" dxfId="3413" priority="3313">
      <formula>AND($E71="N", $D71 = 1)</formula>
    </cfRule>
    <cfRule type="expression" dxfId="3412" priority="3314">
      <formula>AND($E71="N", $D71 = 2)</formula>
    </cfRule>
    <cfRule type="expression" dxfId="3411" priority="3315">
      <formula>AND($E71="N", $D71 = 3)</formula>
    </cfRule>
    <cfRule type="expression" dxfId="3410" priority="3316">
      <formula>AND($E71="N", $D71 = 4)</formula>
    </cfRule>
    <cfRule type="expression" dxfId="3409" priority="3317">
      <formula>AND($E71="N", $D71 = 5)</formula>
    </cfRule>
    <cfRule type="expression" dxfId="3408" priority="3318">
      <formula>AND($E71="N", $D71 = 6)</formula>
    </cfRule>
    <cfRule type="expression" dxfId="3407" priority="3319">
      <formula>AND($E71="N", $D71 = 7)</formula>
    </cfRule>
    <cfRule type="expression" dxfId="3406" priority="3320">
      <formula>AND($E71="N", $D71 = 8)</formula>
    </cfRule>
    <cfRule type="expression" dxfId="3405" priority="3321">
      <formula>$E71="N"</formula>
    </cfRule>
  </conditionalFormatting>
  <conditionalFormatting sqref="I71">
    <cfRule type="expression" dxfId="3404" priority="3312">
      <formula>OR(WEEKDAY($I71)=1, WEEKDAY($I71)=7)</formula>
    </cfRule>
  </conditionalFormatting>
  <conditionalFormatting sqref="I71">
    <cfRule type="expression" dxfId="3403" priority="3303">
      <formula>AND($E71="N", $D71 = 1)</formula>
    </cfRule>
    <cfRule type="expression" dxfId="3402" priority="3304">
      <formula>AND($E71="N", $D71 = 2)</formula>
    </cfRule>
    <cfRule type="expression" dxfId="3401" priority="3305">
      <formula>AND($E71="N", $D71 = 3)</formula>
    </cfRule>
    <cfRule type="expression" dxfId="3400" priority="3306">
      <formula>AND($E71="N", $D71 = 4)</formula>
    </cfRule>
    <cfRule type="expression" dxfId="3399" priority="3307">
      <formula>AND($E71="N", $D71 = 5)</formula>
    </cfRule>
    <cfRule type="expression" dxfId="3398" priority="3308">
      <formula>AND($E71="N", $D71 = 6)</formula>
    </cfRule>
    <cfRule type="expression" dxfId="3397" priority="3309">
      <formula>AND($E71="N", $D71 = 7)</formula>
    </cfRule>
    <cfRule type="expression" dxfId="3396" priority="3310">
      <formula>AND($E71="N", $D71 = 8)</formula>
    </cfRule>
    <cfRule type="expression" dxfId="3395" priority="3311">
      <formula>$E71="N"</formula>
    </cfRule>
  </conditionalFormatting>
  <conditionalFormatting sqref="J71">
    <cfRule type="expression" dxfId="3394" priority="3302">
      <formula>OR(WEEKDAY($I71)=1, WEEKDAY($I71)=7)</formula>
    </cfRule>
  </conditionalFormatting>
  <conditionalFormatting sqref="J71">
    <cfRule type="expression" dxfId="3393" priority="3301">
      <formula>OR(WEEKDAY($J71)=1, WEEKDAY($J71)=7)</formula>
    </cfRule>
  </conditionalFormatting>
  <conditionalFormatting sqref="J71">
    <cfRule type="expression" dxfId="3392" priority="3292">
      <formula>AND($E71="N", $D71 = 1)</formula>
    </cfRule>
    <cfRule type="expression" dxfId="3391" priority="3293">
      <formula>AND($E71="N", $D71 = 2)</formula>
    </cfRule>
    <cfRule type="expression" dxfId="3390" priority="3294">
      <formula>AND($E71="N", $D71 = 3)</formula>
    </cfRule>
    <cfRule type="expression" dxfId="3389" priority="3295">
      <formula>AND($E71="N", $D71 = 4)</formula>
    </cfRule>
    <cfRule type="expression" dxfId="3388" priority="3296">
      <formula>AND($E71="N", $D71 = 5)</formula>
    </cfRule>
    <cfRule type="expression" dxfId="3387" priority="3297">
      <formula>AND($E71="N", $D71 = 6)</formula>
    </cfRule>
    <cfRule type="expression" dxfId="3386" priority="3298">
      <formula>AND($E71="N", $D71 = 7)</formula>
    </cfRule>
    <cfRule type="expression" dxfId="3385" priority="3299">
      <formula>AND($E71="N", $D71 = 8)</formula>
    </cfRule>
    <cfRule type="expression" dxfId="3384" priority="3300">
      <formula>$E71="N"</formula>
    </cfRule>
  </conditionalFormatting>
  <conditionalFormatting sqref="J71">
    <cfRule type="expression" dxfId="3383" priority="3291">
      <formula>OR(WEEKDAY($J71)=1, WEEKDAY($J71)=7)</formula>
    </cfRule>
  </conditionalFormatting>
  <conditionalFormatting sqref="J71">
    <cfRule type="expression" dxfId="3382" priority="3290">
      <formula>OR(WEEKDAY($J71)=1, WEEKDAY($J71)=7)</formula>
    </cfRule>
  </conditionalFormatting>
  <conditionalFormatting sqref="J71">
    <cfRule type="expression" dxfId="3381" priority="3281">
      <formula>AND($E71="N", $D71 = 1)</formula>
    </cfRule>
    <cfRule type="expression" dxfId="3380" priority="3282">
      <formula>AND($E71="N", $D71 = 2)</formula>
    </cfRule>
    <cfRule type="expression" dxfId="3379" priority="3283">
      <formula>AND($E71="N", $D71 = 3)</formula>
    </cfRule>
    <cfRule type="expression" dxfId="3378" priority="3284">
      <formula>AND($E71="N", $D71 = 4)</formula>
    </cfRule>
    <cfRule type="expression" dxfId="3377" priority="3285">
      <formula>AND($E71="N", $D71 = 5)</formula>
    </cfRule>
    <cfRule type="expression" dxfId="3376" priority="3286">
      <formula>AND($E71="N", $D71 = 6)</formula>
    </cfRule>
    <cfRule type="expression" dxfId="3375" priority="3287">
      <formula>AND($E71="N", $D71 = 7)</formula>
    </cfRule>
    <cfRule type="expression" dxfId="3374" priority="3288">
      <formula>AND($E71="N", $D71 = 8)</formula>
    </cfRule>
    <cfRule type="expression" dxfId="3373" priority="3289">
      <formula>$E71="N"</formula>
    </cfRule>
  </conditionalFormatting>
  <conditionalFormatting sqref="J71">
    <cfRule type="expression" dxfId="3372" priority="3280">
      <formula>OR(WEEKDAY($I71)=1, WEEKDAY($I71)=7)</formula>
    </cfRule>
  </conditionalFormatting>
  <conditionalFormatting sqref="J71">
    <cfRule type="expression" dxfId="3371" priority="3271">
      <formula>AND($E71="N", $D71 = 1)</formula>
    </cfRule>
    <cfRule type="expression" dxfId="3370" priority="3272">
      <formula>AND($E71="N", $D71 = 2)</formula>
    </cfRule>
    <cfRule type="expression" dxfId="3369" priority="3273">
      <formula>AND($E71="N", $D71 = 3)</formula>
    </cfRule>
    <cfRule type="expression" dxfId="3368" priority="3274">
      <formula>AND($E71="N", $D71 = 4)</formula>
    </cfRule>
    <cfRule type="expression" dxfId="3367" priority="3275">
      <formula>AND($E71="N", $D71 = 5)</formula>
    </cfRule>
    <cfRule type="expression" dxfId="3366" priority="3276">
      <formula>AND($E71="N", $D71 = 6)</formula>
    </cfRule>
    <cfRule type="expression" dxfId="3365" priority="3277">
      <formula>AND($E71="N", $D71 = 7)</formula>
    </cfRule>
    <cfRule type="expression" dxfId="3364" priority="3278">
      <formula>AND($E71="N", $D71 = 8)</formula>
    </cfRule>
    <cfRule type="expression" dxfId="3363" priority="3279">
      <formula>$E71="N"</formula>
    </cfRule>
  </conditionalFormatting>
  <conditionalFormatting sqref="J71">
    <cfRule type="expression" dxfId="3362" priority="3270">
      <formula>OR(WEEKDAY($I71)=1, WEEKDAY($I71)=7)</formula>
    </cfRule>
  </conditionalFormatting>
  <conditionalFormatting sqref="J71">
    <cfRule type="expression" dxfId="3361" priority="3261">
      <formula>AND($E71="N", $D71 = 1)</formula>
    </cfRule>
    <cfRule type="expression" dxfId="3360" priority="3262">
      <formula>AND($E71="N", $D71 = 2)</formula>
    </cfRule>
    <cfRule type="expression" dxfId="3359" priority="3263">
      <formula>AND($E71="N", $D71 = 3)</formula>
    </cfRule>
    <cfRule type="expression" dxfId="3358" priority="3264">
      <formula>AND($E71="N", $D71 = 4)</formula>
    </cfRule>
    <cfRule type="expression" dxfId="3357" priority="3265">
      <formula>AND($E71="N", $D71 = 5)</formula>
    </cfRule>
    <cfRule type="expression" dxfId="3356" priority="3266">
      <formula>AND($E71="N", $D71 = 6)</formula>
    </cfRule>
    <cfRule type="expression" dxfId="3355" priority="3267">
      <formula>AND($E71="N", $D71 = 7)</formula>
    </cfRule>
    <cfRule type="expression" dxfId="3354" priority="3268">
      <formula>AND($E71="N", $D71 = 8)</formula>
    </cfRule>
    <cfRule type="expression" dxfId="3353" priority="3269">
      <formula>$E71="N"</formula>
    </cfRule>
  </conditionalFormatting>
  <conditionalFormatting sqref="I36">
    <cfRule type="expression" dxfId="3352" priority="3260">
      <formula>OR(WEEKDAY($I36)=1, WEEKDAY($I36)=7)</formula>
    </cfRule>
  </conditionalFormatting>
  <conditionalFormatting sqref="I36">
    <cfRule type="expression" dxfId="3351" priority="3251">
      <formula>AND($E36="N", $D36 = 1)</formula>
    </cfRule>
    <cfRule type="expression" dxfId="3350" priority="3252">
      <formula>AND($E36="N", $D36 = 2)</formula>
    </cfRule>
    <cfRule type="expression" dxfId="3349" priority="3253">
      <formula>AND($E36="N", $D36 = 3)</formula>
    </cfRule>
    <cfRule type="expression" dxfId="3348" priority="3254">
      <formula>AND($E36="N", $D36 = 4)</formula>
    </cfRule>
    <cfRule type="expression" dxfId="3347" priority="3255">
      <formula>AND($E36="N", $D36 = 5)</formula>
    </cfRule>
    <cfRule type="expression" dxfId="3346" priority="3256">
      <formula>AND($E36="N", $D36 = 6)</formula>
    </cfRule>
    <cfRule type="expression" dxfId="3345" priority="3257">
      <formula>AND($E36="N", $D36 = 7)</formula>
    </cfRule>
    <cfRule type="expression" dxfId="3344" priority="3258">
      <formula>AND($E36="N", $D36 = 8)</formula>
    </cfRule>
    <cfRule type="expression" dxfId="3343" priority="3259">
      <formula>$E36="N"</formula>
    </cfRule>
  </conditionalFormatting>
  <conditionalFormatting sqref="I36">
    <cfRule type="expression" dxfId="3342" priority="3250">
      <formula>OR(WEEKDAY($I36)=1, WEEKDAY($I36)=7)</formula>
    </cfRule>
  </conditionalFormatting>
  <conditionalFormatting sqref="I36">
    <cfRule type="expression" dxfId="3341" priority="3241">
      <formula>AND($E36="N", $D36 = 1)</formula>
    </cfRule>
    <cfRule type="expression" dxfId="3340" priority="3242">
      <formula>AND($E36="N", $D36 = 2)</formula>
    </cfRule>
    <cfRule type="expression" dxfId="3339" priority="3243">
      <formula>AND($E36="N", $D36 = 3)</formula>
    </cfRule>
    <cfRule type="expression" dxfId="3338" priority="3244">
      <formula>AND($E36="N", $D36 = 4)</formula>
    </cfRule>
    <cfRule type="expression" dxfId="3337" priority="3245">
      <formula>AND($E36="N", $D36 = 5)</formula>
    </cfRule>
    <cfRule type="expression" dxfId="3336" priority="3246">
      <formula>AND($E36="N", $D36 = 6)</formula>
    </cfRule>
    <cfRule type="expression" dxfId="3335" priority="3247">
      <formula>AND($E36="N", $D36 = 7)</formula>
    </cfRule>
    <cfRule type="expression" dxfId="3334" priority="3248">
      <formula>AND($E36="N", $D36 = 8)</formula>
    </cfRule>
    <cfRule type="expression" dxfId="3333" priority="3249">
      <formula>$E36="N"</formula>
    </cfRule>
  </conditionalFormatting>
  <conditionalFormatting sqref="J36">
    <cfRule type="expression" dxfId="3332" priority="3232">
      <formula>AND($E36="N", $D36 = 1)</formula>
    </cfRule>
    <cfRule type="expression" dxfId="3331" priority="3233">
      <formula>AND($E36="N", $D36 = 2)</formula>
    </cfRule>
    <cfRule type="expression" dxfId="3330" priority="3234">
      <formula>AND($E36="N", $D36 = 3)</formula>
    </cfRule>
    <cfRule type="expression" dxfId="3329" priority="3235">
      <formula>AND($E36="N", $D36 = 4)</formula>
    </cfRule>
    <cfRule type="expression" dxfId="3328" priority="3236">
      <formula>AND($E36="N", $D36 = 5)</formula>
    </cfRule>
    <cfRule type="expression" dxfId="3327" priority="3237">
      <formula>AND($E36="N", $D36 = 6)</formula>
    </cfRule>
    <cfRule type="expression" dxfId="3326" priority="3238">
      <formula>AND($E36="N", $D36 = 7)</formula>
    </cfRule>
    <cfRule type="expression" dxfId="3325" priority="3239">
      <formula>AND($E36="N", $D36 = 8)</formula>
    </cfRule>
    <cfRule type="expression" dxfId="3324" priority="3240">
      <formula>$E36="N"</formula>
    </cfRule>
  </conditionalFormatting>
  <conditionalFormatting sqref="J36">
    <cfRule type="expression" dxfId="3323" priority="3231">
      <formula>OR(WEEKDAY($J36)=1, WEEKDAY($J36)=7)</formula>
    </cfRule>
  </conditionalFormatting>
  <conditionalFormatting sqref="J36">
    <cfRule type="expression" dxfId="3322" priority="3230">
      <formula>OR(WEEKDAY($J36)=1, WEEKDAY($J36)=7)</formula>
    </cfRule>
  </conditionalFormatting>
  <conditionalFormatting sqref="J36">
    <cfRule type="expression" dxfId="3321" priority="3221">
      <formula>AND($E36="N", $D36 = 1)</formula>
    </cfRule>
    <cfRule type="expression" dxfId="3320" priority="3222">
      <formula>AND($E36="N", $D36 = 2)</formula>
    </cfRule>
    <cfRule type="expression" dxfId="3319" priority="3223">
      <formula>AND($E36="N", $D36 = 3)</formula>
    </cfRule>
    <cfRule type="expression" dxfId="3318" priority="3224">
      <formula>AND($E36="N", $D36 = 4)</formula>
    </cfRule>
    <cfRule type="expression" dxfId="3317" priority="3225">
      <formula>AND($E36="N", $D36 = 5)</formula>
    </cfRule>
    <cfRule type="expression" dxfId="3316" priority="3226">
      <formula>AND($E36="N", $D36 = 6)</formula>
    </cfRule>
    <cfRule type="expression" dxfId="3315" priority="3227">
      <formula>AND($E36="N", $D36 = 7)</formula>
    </cfRule>
    <cfRule type="expression" dxfId="3314" priority="3228">
      <formula>AND($E36="N", $D36 = 8)</formula>
    </cfRule>
    <cfRule type="expression" dxfId="3313" priority="3229">
      <formula>$E36="N"</formula>
    </cfRule>
  </conditionalFormatting>
  <conditionalFormatting sqref="J36">
    <cfRule type="expression" dxfId="3312" priority="3220">
      <formula>OR(WEEKDAY($I36)=1, WEEKDAY($I36)=7)</formula>
    </cfRule>
  </conditionalFormatting>
  <conditionalFormatting sqref="J36">
    <cfRule type="expression" dxfId="3311" priority="3211">
      <formula>AND($E36="N", $D36 = 1)</formula>
    </cfRule>
    <cfRule type="expression" dxfId="3310" priority="3212">
      <formula>AND($E36="N", $D36 = 2)</formula>
    </cfRule>
    <cfRule type="expression" dxfId="3309" priority="3213">
      <formula>AND($E36="N", $D36 = 3)</formula>
    </cfRule>
    <cfRule type="expression" dxfId="3308" priority="3214">
      <formula>AND($E36="N", $D36 = 4)</formula>
    </cfRule>
    <cfRule type="expression" dxfId="3307" priority="3215">
      <formula>AND($E36="N", $D36 = 5)</formula>
    </cfRule>
    <cfRule type="expression" dxfId="3306" priority="3216">
      <formula>AND($E36="N", $D36 = 6)</formula>
    </cfRule>
    <cfRule type="expression" dxfId="3305" priority="3217">
      <formula>AND($E36="N", $D36 = 7)</formula>
    </cfRule>
    <cfRule type="expression" dxfId="3304" priority="3218">
      <formula>AND($E36="N", $D36 = 8)</formula>
    </cfRule>
    <cfRule type="expression" dxfId="3303" priority="3219">
      <formula>$E36="N"</formula>
    </cfRule>
  </conditionalFormatting>
  <conditionalFormatting sqref="J36">
    <cfRule type="expression" dxfId="3302" priority="3210">
      <formula>OR(WEEKDAY($I36)=1, WEEKDAY($I36)=7)</formula>
    </cfRule>
  </conditionalFormatting>
  <conditionalFormatting sqref="J36">
    <cfRule type="expression" dxfId="3301" priority="3201">
      <formula>AND($E36="N", $D36 = 1)</formula>
    </cfRule>
    <cfRule type="expression" dxfId="3300" priority="3202">
      <formula>AND($E36="N", $D36 = 2)</formula>
    </cfRule>
    <cfRule type="expression" dxfId="3299" priority="3203">
      <formula>AND($E36="N", $D36 = 3)</formula>
    </cfRule>
    <cfRule type="expression" dxfId="3298" priority="3204">
      <formula>AND($E36="N", $D36 = 4)</formula>
    </cfRule>
    <cfRule type="expression" dxfId="3297" priority="3205">
      <formula>AND($E36="N", $D36 = 5)</formula>
    </cfRule>
    <cfRule type="expression" dxfId="3296" priority="3206">
      <formula>AND($E36="N", $D36 = 6)</formula>
    </cfRule>
    <cfRule type="expression" dxfId="3295" priority="3207">
      <formula>AND($E36="N", $D36 = 7)</formula>
    </cfRule>
    <cfRule type="expression" dxfId="3294" priority="3208">
      <formula>AND($E36="N", $D36 = 8)</formula>
    </cfRule>
    <cfRule type="expression" dxfId="3293" priority="3209">
      <formula>$E36="N"</formula>
    </cfRule>
  </conditionalFormatting>
  <conditionalFormatting sqref="L71">
    <cfRule type="expression" dxfId="3292" priority="3192">
      <formula>AND($E71="N", $D71 = 1)</formula>
    </cfRule>
    <cfRule type="expression" dxfId="3291" priority="3193">
      <formula>AND($E71="N", $D71 = 2)</formula>
    </cfRule>
    <cfRule type="expression" dxfId="3290" priority="3194">
      <formula>AND($E71="N", $D71 = 3)</formula>
    </cfRule>
    <cfRule type="expression" dxfId="3289" priority="3195">
      <formula>AND($E71="N", $D71 = 4)</formula>
    </cfRule>
    <cfRule type="expression" dxfId="3288" priority="3196">
      <formula>AND($E71="N", $D71 = 5)</formula>
    </cfRule>
    <cfRule type="expression" dxfId="3287" priority="3197">
      <formula>AND($E71="N", $D71 = 6)</formula>
    </cfRule>
    <cfRule type="expression" dxfId="3286" priority="3198">
      <formula>AND($E71="N", $D71 = 7)</formula>
    </cfRule>
    <cfRule type="expression" dxfId="3285" priority="3199">
      <formula>AND($E71="N", $D71 = 8)</formula>
    </cfRule>
    <cfRule type="expression" dxfId="3284" priority="3200">
      <formula>$E71="N"</formula>
    </cfRule>
  </conditionalFormatting>
  <conditionalFormatting sqref="L80">
    <cfRule type="expression" dxfId="3283" priority="3183">
      <formula>AND($E80="N", $D80 = 1)</formula>
    </cfRule>
    <cfRule type="expression" dxfId="3282" priority="3184">
      <formula>AND($E80="N", $D80 = 2)</formula>
    </cfRule>
    <cfRule type="expression" dxfId="3281" priority="3185">
      <formula>AND($E80="N", $D80 = 3)</formula>
    </cfRule>
    <cfRule type="expression" dxfId="3280" priority="3186">
      <formula>AND($E80="N", $D80 = 4)</formula>
    </cfRule>
    <cfRule type="expression" dxfId="3279" priority="3187">
      <formula>AND($E80="N", $D80 = 5)</formula>
    </cfRule>
    <cfRule type="expression" dxfId="3278" priority="3188">
      <formula>AND($E80="N", $D80 = 6)</formula>
    </cfRule>
    <cfRule type="expression" dxfId="3277" priority="3189">
      <formula>AND($E80="N", $D80 = 7)</formula>
    </cfRule>
    <cfRule type="expression" dxfId="3276" priority="3190">
      <formula>AND($E80="N", $D80 = 8)</formula>
    </cfRule>
    <cfRule type="expression" dxfId="3275" priority="3191">
      <formula>$E80="N"</formula>
    </cfRule>
  </conditionalFormatting>
  <conditionalFormatting sqref="L90">
    <cfRule type="expression" dxfId="3274" priority="3174">
      <formula>AND($E90="N", $D90 = 1)</formula>
    </cfRule>
    <cfRule type="expression" dxfId="3273" priority="3175">
      <formula>AND($E90="N", $D90 = 2)</formula>
    </cfRule>
    <cfRule type="expression" dxfId="3272" priority="3176">
      <formula>AND($E90="N", $D90 = 3)</formula>
    </cfRule>
    <cfRule type="expression" dxfId="3271" priority="3177">
      <formula>AND($E90="N", $D90 = 4)</formula>
    </cfRule>
    <cfRule type="expression" dxfId="3270" priority="3178">
      <formula>AND($E90="N", $D90 = 5)</formula>
    </cfRule>
    <cfRule type="expression" dxfId="3269" priority="3179">
      <formula>AND($E90="N", $D90 = 6)</formula>
    </cfRule>
    <cfRule type="expression" dxfId="3268" priority="3180">
      <formula>AND($E90="N", $D90 = 7)</formula>
    </cfRule>
    <cfRule type="expression" dxfId="3267" priority="3181">
      <formula>AND($E90="N", $D90 = 8)</formula>
    </cfRule>
    <cfRule type="expression" dxfId="3266" priority="3182">
      <formula>$E90="N"</formula>
    </cfRule>
  </conditionalFormatting>
  <conditionalFormatting sqref="N30:N32">
    <cfRule type="expression" dxfId="3128" priority="3036">
      <formula>OR(WEEKDAY($I30)=1, WEEKDAY($I30)=7)</formula>
    </cfRule>
  </conditionalFormatting>
  <conditionalFormatting sqref="N32">
    <cfRule type="expression" dxfId="3127" priority="3027">
      <formula>AND($E32="N", $D32 = 1)</formula>
    </cfRule>
    <cfRule type="expression" dxfId="3126" priority="3028">
      <formula>AND($E32="N", $D32 = 2)</formula>
    </cfRule>
    <cfRule type="expression" dxfId="3125" priority="3029">
      <formula>AND($E32="N", $D32 = 3)</formula>
    </cfRule>
    <cfRule type="expression" dxfId="3124" priority="3030">
      <formula>AND($E32="N", $D32 = 4)</formula>
    </cfRule>
    <cfRule type="expression" dxfId="3123" priority="3031">
      <formula>AND($E32="N", $D32 = 5)</formula>
    </cfRule>
    <cfRule type="expression" dxfId="3122" priority="3032">
      <formula>AND($E32="N", $D32 = 6)</formula>
    </cfRule>
    <cfRule type="expression" dxfId="3121" priority="3033">
      <formula>AND($E32="N", $D32 = 7)</formula>
    </cfRule>
    <cfRule type="expression" dxfId="3120" priority="3034">
      <formula>AND($E32="N", $D32 = 8)</formula>
    </cfRule>
    <cfRule type="expression" dxfId="3119" priority="3035">
      <formula>$E32="N"</formula>
    </cfRule>
  </conditionalFormatting>
  <conditionalFormatting sqref="N31">
    <cfRule type="expression" dxfId="3118" priority="3018">
      <formula>AND($E30="N", $D31 = 1)</formula>
    </cfRule>
    <cfRule type="expression" dxfId="3117" priority="3019">
      <formula>AND($E30="N", $D31 = 2)</formula>
    </cfRule>
    <cfRule type="expression" dxfId="3116" priority="3020">
      <formula>AND($E30="N", $D31 = 3)</formula>
    </cfRule>
    <cfRule type="expression" dxfId="3115" priority="3021">
      <formula>AND($E30="N", $D31 = 4)</formula>
    </cfRule>
    <cfRule type="expression" dxfId="3114" priority="3022">
      <formula>AND($E30="N", $D31 = 5)</formula>
    </cfRule>
    <cfRule type="expression" dxfId="3113" priority="3023">
      <formula>AND($E30="N", $D31 = 6)</formula>
    </cfRule>
    <cfRule type="expression" dxfId="3112" priority="3024">
      <formula>AND($E30="N", $D31 = 7)</formula>
    </cfRule>
    <cfRule type="expression" dxfId="3111" priority="3025">
      <formula>AND($E30="N", $D31 = 8)</formula>
    </cfRule>
    <cfRule type="expression" dxfId="3110" priority="3026">
      <formula>$E30="N"</formula>
    </cfRule>
  </conditionalFormatting>
  <conditionalFormatting sqref="N30:N32">
    <cfRule type="expression" dxfId="3109" priority="3009">
      <formula>AND(#REF!="N", $D30 = 1)</formula>
    </cfRule>
    <cfRule type="expression" dxfId="3108" priority="3010">
      <formula>AND(#REF!="N", $D30 = 2)</formula>
    </cfRule>
    <cfRule type="expression" dxfId="3107" priority="3011">
      <formula>AND(#REF!="N", $D30 = 3)</formula>
    </cfRule>
    <cfRule type="expression" dxfId="3106" priority="3012">
      <formula>AND(#REF!="N", $D30 = 4)</formula>
    </cfRule>
    <cfRule type="expression" dxfId="3105" priority="3013">
      <formula>AND(#REF!="N", $D30 = 5)</formula>
    </cfRule>
    <cfRule type="expression" dxfId="3104" priority="3014">
      <formula>AND(#REF!="N", $D30 = 6)</formula>
    </cfRule>
    <cfRule type="expression" dxfId="3103" priority="3015">
      <formula>AND(#REF!="N", $D30 = 7)</formula>
    </cfRule>
    <cfRule type="expression" dxfId="3102" priority="3016">
      <formula>AND(#REF!="N", $D30 = 8)</formula>
    </cfRule>
    <cfRule type="expression" dxfId="3101" priority="3017">
      <formula>#REF!="N"</formula>
    </cfRule>
  </conditionalFormatting>
  <conditionalFormatting sqref="N30:N32">
    <cfRule type="expression" dxfId="3100" priority="3000">
      <formula>AND($E30="N", $D30 = 1)</formula>
    </cfRule>
    <cfRule type="expression" dxfId="3099" priority="3001">
      <formula>AND($E30="N", $D30 = 2)</formula>
    </cfRule>
    <cfRule type="expression" dxfId="3098" priority="3002">
      <formula>AND($E30="N", $D30 = 3)</formula>
    </cfRule>
    <cfRule type="expression" dxfId="3097" priority="3003">
      <formula>AND($E30="N", $D30 = 4)</formula>
    </cfRule>
    <cfRule type="expression" dxfId="3096" priority="3004">
      <formula>AND($E30="N", $D30 = 5)</formula>
    </cfRule>
    <cfRule type="expression" dxfId="3095" priority="3005">
      <formula>AND($E30="N", $D30 = 6)</formula>
    </cfRule>
    <cfRule type="expression" dxfId="3094" priority="3006">
      <formula>AND($E30="N", $D30 = 7)</formula>
    </cfRule>
    <cfRule type="expression" dxfId="3093" priority="3007">
      <formula>AND($E30="N", $D30 = 8)</formula>
    </cfRule>
    <cfRule type="expression" dxfId="3092" priority="3008">
      <formula>$E30="N"</formula>
    </cfRule>
  </conditionalFormatting>
  <conditionalFormatting sqref="N34">
    <cfRule type="expression" dxfId="3091" priority="2999">
      <formula>OR(WEEKDAY($I34)=1, WEEKDAY($I34)=7)</formula>
    </cfRule>
  </conditionalFormatting>
  <conditionalFormatting sqref="N34">
    <cfRule type="expression" dxfId="3090" priority="2990">
      <formula>AND($E34="N", $D34 = 1)</formula>
    </cfRule>
    <cfRule type="expression" dxfId="3089" priority="2991">
      <formula>AND($E34="N", $D34 = 2)</formula>
    </cfRule>
    <cfRule type="expression" dxfId="3088" priority="2992">
      <formula>AND($E34="N", $D34 = 3)</formula>
    </cfRule>
    <cfRule type="expression" dxfId="3087" priority="2993">
      <formula>AND($E34="N", $D34 = 4)</formula>
    </cfRule>
    <cfRule type="expression" dxfId="3086" priority="2994">
      <formula>AND($E34="N", $D34 = 5)</formula>
    </cfRule>
    <cfRule type="expression" dxfId="3085" priority="2995">
      <formula>AND($E34="N", $D34 = 6)</formula>
    </cfRule>
    <cfRule type="expression" dxfId="3084" priority="2996">
      <formula>AND($E34="N", $D34 = 7)</formula>
    </cfRule>
    <cfRule type="expression" dxfId="3083" priority="2997">
      <formula>AND($E34="N", $D34 = 8)</formula>
    </cfRule>
    <cfRule type="expression" dxfId="3082" priority="2998">
      <formula>$E34="N"</formula>
    </cfRule>
  </conditionalFormatting>
  <conditionalFormatting sqref="N34">
    <cfRule type="expression" dxfId="3081" priority="2989">
      <formula>OR(WEEKDAY($I34)=1, WEEKDAY($I34)=7)</formula>
    </cfRule>
  </conditionalFormatting>
  <conditionalFormatting sqref="N34">
    <cfRule type="expression" dxfId="3080" priority="2980">
      <formula>AND($E34="N", $D34 = 1)</formula>
    </cfRule>
    <cfRule type="expression" dxfId="3079" priority="2981">
      <formula>AND($E34="N", $D34 = 2)</formula>
    </cfRule>
    <cfRule type="expression" dxfId="3078" priority="2982">
      <formula>AND($E34="N", $D34 = 3)</formula>
    </cfRule>
    <cfRule type="expression" dxfId="3077" priority="2983">
      <formula>AND($E34="N", $D34 = 4)</formula>
    </cfRule>
    <cfRule type="expression" dxfId="3076" priority="2984">
      <formula>AND($E34="N", $D34 = 5)</formula>
    </cfRule>
    <cfRule type="expression" dxfId="3075" priority="2985">
      <formula>AND($E34="N", $D34 = 6)</formula>
    </cfRule>
    <cfRule type="expression" dxfId="3074" priority="2986">
      <formula>AND($E34="N", $D34 = 7)</formula>
    </cfRule>
    <cfRule type="expression" dxfId="3073" priority="2987">
      <formula>AND($E34="N", $D34 = 8)</formula>
    </cfRule>
    <cfRule type="expression" dxfId="3072" priority="2988">
      <formula>$E34="N"</formula>
    </cfRule>
  </conditionalFormatting>
  <conditionalFormatting sqref="N33">
    <cfRule type="expression" dxfId="3071" priority="2979">
      <formula>OR(WEEKDAY($I33)=1, WEEKDAY($I33)=7)</formula>
    </cfRule>
  </conditionalFormatting>
  <conditionalFormatting sqref="N33">
    <cfRule type="expression" dxfId="3070" priority="2970">
      <formula>AND($E33="N", $D33 = 1)</formula>
    </cfRule>
    <cfRule type="expression" dxfId="3069" priority="2971">
      <formula>AND($E33="N", $D33 = 2)</formula>
    </cfRule>
    <cfRule type="expression" dxfId="3068" priority="2972">
      <formula>AND($E33="N", $D33 = 3)</formula>
    </cfRule>
    <cfRule type="expression" dxfId="3067" priority="2973">
      <formula>AND($E33="N", $D33 = 4)</formula>
    </cfRule>
    <cfRule type="expression" dxfId="3066" priority="2974">
      <formula>AND($E33="N", $D33 = 5)</formula>
    </cfRule>
    <cfRule type="expression" dxfId="3065" priority="2975">
      <formula>AND($E33="N", $D33 = 6)</formula>
    </cfRule>
    <cfRule type="expression" dxfId="3064" priority="2976">
      <formula>AND($E33="N", $D33 = 7)</formula>
    </cfRule>
    <cfRule type="expression" dxfId="3063" priority="2977">
      <formula>AND($E33="N", $D33 = 8)</formula>
    </cfRule>
    <cfRule type="expression" dxfId="3062" priority="2978">
      <formula>$E33="N"</formula>
    </cfRule>
  </conditionalFormatting>
  <conditionalFormatting sqref="N33">
    <cfRule type="expression" dxfId="3061" priority="2969">
      <formula>OR(WEEKDAY($I33)=1, WEEKDAY($I33)=7)</formula>
    </cfRule>
  </conditionalFormatting>
  <conditionalFormatting sqref="N33">
    <cfRule type="expression" dxfId="3060" priority="2960">
      <formula>AND($E33="N", $D33 = 1)</formula>
    </cfRule>
    <cfRule type="expression" dxfId="3059" priority="2961">
      <formula>AND($E33="N", $D33 = 2)</formula>
    </cfRule>
    <cfRule type="expression" dxfId="3058" priority="2962">
      <formula>AND($E33="N", $D33 = 3)</formula>
    </cfRule>
    <cfRule type="expression" dxfId="3057" priority="2963">
      <formula>AND($E33="N", $D33 = 4)</formula>
    </cfRule>
    <cfRule type="expression" dxfId="3056" priority="2964">
      <formula>AND($E33="N", $D33 = 5)</formula>
    </cfRule>
    <cfRule type="expression" dxfId="3055" priority="2965">
      <formula>AND($E33="N", $D33 = 6)</formula>
    </cfRule>
    <cfRule type="expression" dxfId="3054" priority="2966">
      <formula>AND($E33="N", $D33 = 7)</formula>
    </cfRule>
    <cfRule type="expression" dxfId="3053" priority="2967">
      <formula>AND($E33="N", $D33 = 8)</formula>
    </cfRule>
    <cfRule type="expression" dxfId="3052" priority="2968">
      <formula>$E33="N"</formula>
    </cfRule>
  </conditionalFormatting>
  <conditionalFormatting sqref="O30">
    <cfRule type="expression" dxfId="3051" priority="2959">
      <formula>OR(WEEKDAY($I30)=1, WEEKDAY($I30)=7)</formula>
    </cfRule>
  </conditionalFormatting>
  <conditionalFormatting sqref="O30">
    <cfRule type="expression" dxfId="3050" priority="2950">
      <formula>AND($E30="N", $D30 = 1)</formula>
    </cfRule>
    <cfRule type="expression" dxfId="3049" priority="2951">
      <formula>AND($E30="N", $D30 = 2)</formula>
    </cfRule>
    <cfRule type="expression" dxfId="3048" priority="2952">
      <formula>AND($E30="N", $D30 = 3)</formula>
    </cfRule>
    <cfRule type="expression" dxfId="3047" priority="2953">
      <formula>AND($E30="N", $D30 = 4)</formula>
    </cfRule>
    <cfRule type="expression" dxfId="3046" priority="2954">
      <formula>AND($E30="N", $D30 = 5)</formula>
    </cfRule>
    <cfRule type="expression" dxfId="3045" priority="2955">
      <formula>AND($E30="N", $D30 = 6)</formula>
    </cfRule>
    <cfRule type="expression" dxfId="3044" priority="2956">
      <formula>AND($E30="N", $D30 = 7)</formula>
    </cfRule>
    <cfRule type="expression" dxfId="3043" priority="2957">
      <formula>AND($E30="N", $D30 = 8)</formula>
    </cfRule>
    <cfRule type="expression" dxfId="3042" priority="2958">
      <formula>$E30="N"</formula>
    </cfRule>
  </conditionalFormatting>
  <conditionalFormatting sqref="O30">
    <cfRule type="expression" dxfId="3041" priority="2949">
      <formula>OR(WEEKDAY($I30)=1, WEEKDAY($I30)=7)</formula>
    </cfRule>
  </conditionalFormatting>
  <conditionalFormatting sqref="O30">
    <cfRule type="expression" dxfId="3040" priority="2940">
      <formula>AND($E30="N", $D30 = 1)</formula>
    </cfRule>
    <cfRule type="expression" dxfId="3039" priority="2941">
      <formula>AND($E30="N", $D30 = 2)</formula>
    </cfRule>
    <cfRule type="expression" dxfId="3038" priority="2942">
      <formula>AND($E30="N", $D30 = 3)</formula>
    </cfRule>
    <cfRule type="expression" dxfId="3037" priority="2943">
      <formula>AND($E30="N", $D30 = 4)</formula>
    </cfRule>
    <cfRule type="expression" dxfId="3036" priority="2944">
      <formula>AND($E30="N", $D30 = 5)</formula>
    </cfRule>
    <cfRule type="expression" dxfId="3035" priority="2945">
      <formula>AND($E30="N", $D30 = 6)</formula>
    </cfRule>
    <cfRule type="expression" dxfId="3034" priority="2946">
      <formula>AND($E30="N", $D30 = 7)</formula>
    </cfRule>
    <cfRule type="expression" dxfId="3033" priority="2947">
      <formula>AND($E30="N", $D30 = 8)</formula>
    </cfRule>
    <cfRule type="expression" dxfId="3032" priority="2948">
      <formula>$E30="N"</formula>
    </cfRule>
  </conditionalFormatting>
  <conditionalFormatting sqref="O31:O32">
    <cfRule type="expression" dxfId="3031" priority="2939">
      <formula>OR(WEEKDAY($I31)=1, WEEKDAY($I31)=7)</formula>
    </cfRule>
  </conditionalFormatting>
  <conditionalFormatting sqref="O31:O32">
    <cfRule type="expression" dxfId="3030" priority="2930">
      <formula>AND($E31="N", $D31 = 1)</formula>
    </cfRule>
    <cfRule type="expression" dxfId="3029" priority="2931">
      <formula>AND($E31="N", $D31 = 2)</formula>
    </cfRule>
    <cfRule type="expression" dxfId="3028" priority="2932">
      <formula>AND($E31="N", $D31 = 3)</formula>
    </cfRule>
    <cfRule type="expression" dxfId="3027" priority="2933">
      <formula>AND($E31="N", $D31 = 4)</formula>
    </cfRule>
    <cfRule type="expression" dxfId="3026" priority="2934">
      <formula>AND($E31="N", $D31 = 5)</formula>
    </cfRule>
    <cfRule type="expression" dxfId="3025" priority="2935">
      <formula>AND($E31="N", $D31 = 6)</formula>
    </cfRule>
    <cfRule type="expression" dxfId="3024" priority="2936">
      <formula>AND($E31="N", $D31 = 7)</formula>
    </cfRule>
    <cfRule type="expression" dxfId="3023" priority="2937">
      <formula>AND($E31="N", $D31 = 8)</formula>
    </cfRule>
    <cfRule type="expression" dxfId="3022" priority="2938">
      <formula>$E31="N"</formula>
    </cfRule>
  </conditionalFormatting>
  <conditionalFormatting sqref="O31:O32">
    <cfRule type="expression" dxfId="3021" priority="2929">
      <formula>OR(WEEKDAY($I31)=1, WEEKDAY($I31)=7)</formula>
    </cfRule>
  </conditionalFormatting>
  <conditionalFormatting sqref="O31:O32">
    <cfRule type="expression" dxfId="3020" priority="2920">
      <formula>AND($E31="N", $D31 = 1)</formula>
    </cfRule>
    <cfRule type="expression" dxfId="3019" priority="2921">
      <formula>AND($E31="N", $D31 = 2)</formula>
    </cfRule>
    <cfRule type="expression" dxfId="3018" priority="2922">
      <formula>AND($E31="N", $D31 = 3)</formula>
    </cfRule>
    <cfRule type="expression" dxfId="3017" priority="2923">
      <formula>AND($E31="N", $D31 = 4)</formula>
    </cfRule>
    <cfRule type="expression" dxfId="3016" priority="2924">
      <formula>AND($E31="N", $D31 = 5)</formula>
    </cfRule>
    <cfRule type="expression" dxfId="3015" priority="2925">
      <formula>AND($E31="N", $D31 = 6)</formula>
    </cfRule>
    <cfRule type="expression" dxfId="3014" priority="2926">
      <formula>AND($E31="N", $D31 = 7)</formula>
    </cfRule>
    <cfRule type="expression" dxfId="3013" priority="2927">
      <formula>AND($E31="N", $D31 = 8)</formula>
    </cfRule>
    <cfRule type="expression" dxfId="3012" priority="2928">
      <formula>$E31="N"</formula>
    </cfRule>
  </conditionalFormatting>
  <conditionalFormatting sqref="O33:O34">
    <cfRule type="expression" dxfId="3011" priority="2919">
      <formula>OR(WEEKDAY($I33)=1, WEEKDAY($I33)=7)</formula>
    </cfRule>
  </conditionalFormatting>
  <conditionalFormatting sqref="O33:O34">
    <cfRule type="expression" dxfId="3010" priority="2910">
      <formula>AND($E33="N", $D33 = 1)</formula>
    </cfRule>
    <cfRule type="expression" dxfId="3009" priority="2911">
      <formula>AND($E33="N", $D33 = 2)</formula>
    </cfRule>
    <cfRule type="expression" dxfId="3008" priority="2912">
      <formula>AND($E33="N", $D33 = 3)</formula>
    </cfRule>
    <cfRule type="expression" dxfId="3007" priority="2913">
      <formula>AND($E33="N", $D33 = 4)</formula>
    </cfRule>
    <cfRule type="expression" dxfId="3006" priority="2914">
      <formula>AND($E33="N", $D33 = 5)</formula>
    </cfRule>
    <cfRule type="expression" dxfId="3005" priority="2915">
      <formula>AND($E33="N", $D33 = 6)</formula>
    </cfRule>
    <cfRule type="expression" dxfId="3004" priority="2916">
      <formula>AND($E33="N", $D33 = 7)</formula>
    </cfRule>
    <cfRule type="expression" dxfId="3003" priority="2917">
      <formula>AND($E33="N", $D33 = 8)</formula>
    </cfRule>
    <cfRule type="expression" dxfId="3002" priority="2918">
      <formula>$E33="N"</formula>
    </cfRule>
  </conditionalFormatting>
  <conditionalFormatting sqref="O33:O34">
    <cfRule type="expression" dxfId="3001" priority="2909">
      <formula>OR(WEEKDAY($I33)=1, WEEKDAY($I33)=7)</formula>
    </cfRule>
  </conditionalFormatting>
  <conditionalFormatting sqref="O33:O34">
    <cfRule type="expression" dxfId="3000" priority="2900">
      <formula>AND($E33="N", $D33 = 1)</formula>
    </cfRule>
    <cfRule type="expression" dxfId="2999" priority="2901">
      <formula>AND($E33="N", $D33 = 2)</formula>
    </cfRule>
    <cfRule type="expression" dxfId="2998" priority="2902">
      <formula>AND($E33="N", $D33 = 3)</formula>
    </cfRule>
    <cfRule type="expression" dxfId="2997" priority="2903">
      <formula>AND($E33="N", $D33 = 4)</formula>
    </cfRule>
    <cfRule type="expression" dxfId="2996" priority="2904">
      <formula>AND($E33="N", $D33 = 5)</formula>
    </cfRule>
    <cfRule type="expression" dxfId="2995" priority="2905">
      <formula>AND($E33="N", $D33 = 6)</formula>
    </cfRule>
    <cfRule type="expression" dxfId="2994" priority="2906">
      <formula>AND($E33="N", $D33 = 7)</formula>
    </cfRule>
    <cfRule type="expression" dxfId="2993" priority="2907">
      <formula>AND($E33="N", $D33 = 8)</formula>
    </cfRule>
    <cfRule type="expression" dxfId="2992" priority="2908">
      <formula>$E33="N"</formula>
    </cfRule>
  </conditionalFormatting>
  <conditionalFormatting sqref="N29">
    <cfRule type="expression" dxfId="2991" priority="2899">
      <formula>OR(WEEKDAY($I29)=1, WEEKDAY($I29)=7)</formula>
    </cfRule>
  </conditionalFormatting>
  <conditionalFormatting sqref="N29">
    <cfRule type="expression" dxfId="2990" priority="2890">
      <formula>AND(#REF!="N", $D29 = 1)</formula>
    </cfRule>
    <cfRule type="expression" dxfId="2989" priority="2891">
      <formula>AND(#REF!="N", $D29 = 2)</formula>
    </cfRule>
    <cfRule type="expression" dxfId="2988" priority="2892">
      <formula>AND(#REF!="N", $D29 = 3)</formula>
    </cfRule>
    <cfRule type="expression" dxfId="2987" priority="2893">
      <formula>AND(#REF!="N", $D29 = 4)</formula>
    </cfRule>
    <cfRule type="expression" dxfId="2986" priority="2894">
      <formula>AND(#REF!="N", $D29 = 5)</formula>
    </cfRule>
    <cfRule type="expression" dxfId="2985" priority="2895">
      <formula>AND(#REF!="N", $D29 = 6)</formula>
    </cfRule>
    <cfRule type="expression" dxfId="2984" priority="2896">
      <formula>AND(#REF!="N", $D29 = 7)</formula>
    </cfRule>
    <cfRule type="expression" dxfId="2983" priority="2897">
      <formula>AND(#REF!="N", $D29 = 8)</formula>
    </cfRule>
    <cfRule type="expression" dxfId="2982" priority="2898">
      <formula>#REF!="N"</formula>
    </cfRule>
  </conditionalFormatting>
  <conditionalFormatting sqref="N29">
    <cfRule type="expression" dxfId="2981" priority="2881">
      <formula>AND($E29="N", $D29 = 1)</formula>
    </cfRule>
    <cfRule type="expression" dxfId="2980" priority="2882">
      <formula>AND($E29="N", $D29 = 2)</formula>
    </cfRule>
    <cfRule type="expression" dxfId="2979" priority="2883">
      <formula>AND($E29="N", $D29 = 3)</formula>
    </cfRule>
    <cfRule type="expression" dxfId="2978" priority="2884">
      <formula>AND($E29="N", $D29 = 4)</formula>
    </cfRule>
    <cfRule type="expression" dxfId="2977" priority="2885">
      <formula>AND($E29="N", $D29 = 5)</formula>
    </cfRule>
    <cfRule type="expression" dxfId="2976" priority="2886">
      <formula>AND($E29="N", $D29 = 6)</formula>
    </cfRule>
    <cfRule type="expression" dxfId="2975" priority="2887">
      <formula>AND($E29="N", $D29 = 7)</formula>
    </cfRule>
    <cfRule type="expression" dxfId="2974" priority="2888">
      <formula>AND($E29="N", $D29 = 8)</formula>
    </cfRule>
    <cfRule type="expression" dxfId="2973" priority="2889">
      <formula>$E29="N"</formula>
    </cfRule>
  </conditionalFormatting>
  <conditionalFormatting sqref="O29">
    <cfRule type="expression" dxfId="2972" priority="2880">
      <formula>OR(WEEKDAY($I29)=1, WEEKDAY($I29)=7)</formula>
    </cfRule>
  </conditionalFormatting>
  <conditionalFormatting sqref="O29">
    <cfRule type="expression" dxfId="2971" priority="2871">
      <formula>AND($E29="N", $D29 = 1)</formula>
    </cfRule>
    <cfRule type="expression" dxfId="2970" priority="2872">
      <formula>AND($E29="N", $D29 = 2)</formula>
    </cfRule>
    <cfRule type="expression" dxfId="2969" priority="2873">
      <formula>AND($E29="N", $D29 = 3)</formula>
    </cfRule>
    <cfRule type="expression" dxfId="2968" priority="2874">
      <formula>AND($E29="N", $D29 = 4)</formula>
    </cfRule>
    <cfRule type="expression" dxfId="2967" priority="2875">
      <formula>AND($E29="N", $D29 = 5)</formula>
    </cfRule>
    <cfRule type="expression" dxfId="2966" priority="2876">
      <formula>AND($E29="N", $D29 = 6)</formula>
    </cfRule>
    <cfRule type="expression" dxfId="2965" priority="2877">
      <formula>AND($E29="N", $D29 = 7)</formula>
    </cfRule>
    <cfRule type="expression" dxfId="2964" priority="2878">
      <formula>AND($E29="N", $D29 = 8)</formula>
    </cfRule>
    <cfRule type="expression" dxfId="2963" priority="2879">
      <formula>$E29="N"</formula>
    </cfRule>
  </conditionalFormatting>
  <conditionalFormatting sqref="O29">
    <cfRule type="expression" dxfId="2962" priority="2870">
      <formula>OR(WEEKDAY($I29)=1, WEEKDAY($I29)=7)</formula>
    </cfRule>
  </conditionalFormatting>
  <conditionalFormatting sqref="O29">
    <cfRule type="expression" dxfId="2961" priority="2861">
      <formula>AND($E29="N", $D29 = 1)</formula>
    </cfRule>
    <cfRule type="expression" dxfId="2960" priority="2862">
      <formula>AND($E29="N", $D29 = 2)</formula>
    </cfRule>
    <cfRule type="expression" dxfId="2959" priority="2863">
      <formula>AND($E29="N", $D29 = 3)</formula>
    </cfRule>
    <cfRule type="expression" dxfId="2958" priority="2864">
      <formula>AND($E29="N", $D29 = 4)</formula>
    </cfRule>
    <cfRule type="expression" dxfId="2957" priority="2865">
      <formula>AND($E29="N", $D29 = 5)</formula>
    </cfRule>
    <cfRule type="expression" dxfId="2956" priority="2866">
      <formula>AND($E29="N", $D29 = 6)</formula>
    </cfRule>
    <cfRule type="expression" dxfId="2955" priority="2867">
      <formula>AND($E29="N", $D29 = 7)</formula>
    </cfRule>
    <cfRule type="expression" dxfId="2954" priority="2868">
      <formula>AND($E29="N", $D29 = 8)</formula>
    </cfRule>
    <cfRule type="expression" dxfId="2953" priority="2869">
      <formula>$E29="N"</formula>
    </cfRule>
  </conditionalFormatting>
  <conditionalFormatting sqref="J28">
    <cfRule type="expression" dxfId="2880" priority="2799">
      <formula>OR(WEEKDAY($I28)=1, WEEKDAY($I28)=7)</formula>
    </cfRule>
  </conditionalFormatting>
  <conditionalFormatting sqref="J28">
    <cfRule type="expression" dxfId="2879" priority="2798">
      <formula>OR(WEEKDAY($J28)=1, WEEKDAY($J28)=7)</formula>
    </cfRule>
  </conditionalFormatting>
  <conditionalFormatting sqref="J28">
    <cfRule type="expression" dxfId="2878" priority="2789">
      <formula>AND($E28="N", $D28 = 1)</formula>
    </cfRule>
    <cfRule type="expression" dxfId="2877" priority="2790">
      <formula>AND($E28="N", $D28 = 2)</formula>
    </cfRule>
    <cfRule type="expression" dxfId="2876" priority="2791">
      <formula>AND($E28="N", $D28 = 3)</formula>
    </cfRule>
    <cfRule type="expression" dxfId="2875" priority="2792">
      <formula>AND($E28="N", $D28 = 4)</formula>
    </cfRule>
    <cfRule type="expression" dxfId="2874" priority="2793">
      <formula>AND($E28="N", $D28 = 5)</formula>
    </cfRule>
    <cfRule type="expression" dxfId="2873" priority="2794">
      <formula>AND($E28="N", $D28 = 6)</formula>
    </cfRule>
    <cfRule type="expression" dxfId="2872" priority="2795">
      <formula>AND($E28="N", $D28 = 7)</formula>
    </cfRule>
    <cfRule type="expression" dxfId="2871" priority="2796">
      <formula>AND($E28="N", $D28 = 8)</formula>
    </cfRule>
    <cfRule type="expression" dxfId="2870" priority="2797">
      <formula>$E28="N"</formula>
    </cfRule>
  </conditionalFormatting>
  <conditionalFormatting sqref="I28">
    <cfRule type="expression" dxfId="2869" priority="2788">
      <formula>OR(WEEKDAY($I28)=1, WEEKDAY($I28)=7)</formula>
    </cfRule>
  </conditionalFormatting>
  <conditionalFormatting sqref="I28">
    <cfRule type="expression" dxfId="2868" priority="2787">
      <formula>OR(WEEKDAY($J28)=1, WEEKDAY($J28)=7)</formula>
    </cfRule>
  </conditionalFormatting>
  <conditionalFormatting sqref="I28">
    <cfRule type="expression" dxfId="2867" priority="2778">
      <formula>AND($E28="N", $D28 = 1)</formula>
    </cfRule>
    <cfRule type="expression" dxfId="2866" priority="2779">
      <formula>AND($E28="N", $D28 = 2)</formula>
    </cfRule>
    <cfRule type="expression" dxfId="2865" priority="2780">
      <formula>AND($E28="N", $D28 = 3)</formula>
    </cfRule>
    <cfRule type="expression" dxfId="2864" priority="2781">
      <formula>AND($E28="N", $D28 = 4)</formula>
    </cfRule>
    <cfRule type="expression" dxfId="2863" priority="2782">
      <formula>AND($E28="N", $D28 = 5)</formula>
    </cfRule>
    <cfRule type="expression" dxfId="2862" priority="2783">
      <formula>AND($E28="N", $D28 = 6)</formula>
    </cfRule>
    <cfRule type="expression" dxfId="2861" priority="2784">
      <formula>AND($E28="N", $D28 = 7)</formula>
    </cfRule>
    <cfRule type="expression" dxfId="2860" priority="2785">
      <formula>AND($E28="N", $D28 = 8)</formula>
    </cfRule>
    <cfRule type="expression" dxfId="2859" priority="2786">
      <formula>$E28="N"</formula>
    </cfRule>
  </conditionalFormatting>
  <conditionalFormatting sqref="I35">
    <cfRule type="expression" dxfId="2858" priority="2777">
      <formula>OR(WEEKDAY($I35)=1, WEEKDAY($I35)=7)</formula>
    </cfRule>
  </conditionalFormatting>
  <conditionalFormatting sqref="I35">
    <cfRule type="expression" dxfId="2857" priority="2768">
      <formula>AND($E35="N", $D35 = 1)</formula>
    </cfRule>
    <cfRule type="expression" dxfId="2856" priority="2769">
      <formula>AND($E35="N", $D35 = 2)</formula>
    </cfRule>
    <cfRule type="expression" dxfId="2855" priority="2770">
      <formula>AND($E35="N", $D35 = 3)</formula>
    </cfRule>
    <cfRule type="expression" dxfId="2854" priority="2771">
      <formula>AND($E35="N", $D35 = 4)</formula>
    </cfRule>
    <cfRule type="expression" dxfId="2853" priority="2772">
      <formula>AND($E35="N", $D35 = 5)</formula>
    </cfRule>
    <cfRule type="expression" dxfId="2852" priority="2773">
      <formula>AND($E35="N", $D35 = 6)</formula>
    </cfRule>
    <cfRule type="expression" dxfId="2851" priority="2774">
      <formula>AND($E35="N", $D35 = 7)</formula>
    </cfRule>
    <cfRule type="expression" dxfId="2850" priority="2775">
      <formula>AND($E35="N", $D35 = 8)</formula>
    </cfRule>
    <cfRule type="expression" dxfId="2849" priority="2776">
      <formula>$E35="N"</formula>
    </cfRule>
  </conditionalFormatting>
  <conditionalFormatting sqref="I35">
    <cfRule type="expression" dxfId="2848" priority="2767">
      <formula>OR(WEEKDAY($I35)=1, WEEKDAY($I35)=7)</formula>
    </cfRule>
  </conditionalFormatting>
  <conditionalFormatting sqref="I35">
    <cfRule type="expression" dxfId="2847" priority="2758">
      <formula>AND($E35="N", $D35 = 1)</formula>
    </cfRule>
    <cfRule type="expression" dxfId="2846" priority="2759">
      <formula>AND($E35="N", $D35 = 2)</formula>
    </cfRule>
    <cfRule type="expression" dxfId="2845" priority="2760">
      <formula>AND($E35="N", $D35 = 3)</formula>
    </cfRule>
    <cfRule type="expression" dxfId="2844" priority="2761">
      <formula>AND($E35="N", $D35 = 4)</formula>
    </cfRule>
    <cfRule type="expression" dxfId="2843" priority="2762">
      <formula>AND($E35="N", $D35 = 5)</formula>
    </cfRule>
    <cfRule type="expression" dxfId="2842" priority="2763">
      <formula>AND($E35="N", $D35 = 6)</formula>
    </cfRule>
    <cfRule type="expression" dxfId="2841" priority="2764">
      <formula>AND($E35="N", $D35 = 7)</formula>
    </cfRule>
    <cfRule type="expression" dxfId="2840" priority="2765">
      <formula>AND($E35="N", $D35 = 8)</formula>
    </cfRule>
    <cfRule type="expression" dxfId="2839" priority="2766">
      <formula>$E35="N"</formula>
    </cfRule>
  </conditionalFormatting>
  <conditionalFormatting sqref="J35">
    <cfRule type="expression" dxfId="2838" priority="2757">
      <formula>OR(WEEKDAY($I35)=1, WEEKDAY($I35)=7)</formula>
    </cfRule>
  </conditionalFormatting>
  <conditionalFormatting sqref="J35">
    <cfRule type="expression" dxfId="2837" priority="2756">
      <formula>OR(WEEKDAY($J35)=1, WEEKDAY($J35)=7)</formula>
    </cfRule>
  </conditionalFormatting>
  <conditionalFormatting sqref="J35">
    <cfRule type="expression" dxfId="2836" priority="2747">
      <formula>AND($E35="N", $D35 = 1)</formula>
    </cfRule>
    <cfRule type="expression" dxfId="2835" priority="2748">
      <formula>AND($E35="N", $D35 = 2)</formula>
    </cfRule>
    <cfRule type="expression" dxfId="2834" priority="2749">
      <formula>AND($E35="N", $D35 = 3)</formula>
    </cfRule>
    <cfRule type="expression" dxfId="2833" priority="2750">
      <formula>AND($E35="N", $D35 = 4)</formula>
    </cfRule>
    <cfRule type="expression" dxfId="2832" priority="2751">
      <formula>AND($E35="N", $D35 = 5)</formula>
    </cfRule>
    <cfRule type="expression" dxfId="2831" priority="2752">
      <formula>AND($E35="N", $D35 = 6)</formula>
    </cfRule>
    <cfRule type="expression" dxfId="2830" priority="2753">
      <formula>AND($E35="N", $D35 = 7)</formula>
    </cfRule>
    <cfRule type="expression" dxfId="2829" priority="2754">
      <formula>AND($E35="N", $D35 = 8)</formula>
    </cfRule>
    <cfRule type="expression" dxfId="2828" priority="2755">
      <formula>$E35="N"</formula>
    </cfRule>
  </conditionalFormatting>
  <conditionalFormatting sqref="O39:O70 N40:N70 O36">
    <cfRule type="expression" dxfId="2827" priority="2746">
      <formula>OR(WEEKDAY($I36)=1, WEEKDAY($I36)=7)</formula>
    </cfRule>
  </conditionalFormatting>
  <conditionalFormatting sqref="O39:O70 O36">
    <cfRule type="expression" dxfId="2826" priority="2745">
      <formula>OR(WEEKDAY($J36)=1, WEEKDAY($J36)=7)</formula>
    </cfRule>
  </conditionalFormatting>
  <conditionalFormatting sqref="N51:O70">
    <cfRule type="expression" dxfId="2825" priority="2736">
      <formula>AND($E51="N", $D51 = 1)</formula>
    </cfRule>
    <cfRule type="expression" dxfId="2824" priority="2737">
      <formula>AND($E51="N", $D51 = 2)</formula>
    </cfRule>
    <cfRule type="expression" dxfId="2823" priority="2738">
      <formula>AND($E51="N", $D51 = 3)</formula>
    </cfRule>
    <cfRule type="expression" dxfId="2822" priority="2739">
      <formula>AND($E51="N", $D51 = 4)</formula>
    </cfRule>
    <cfRule type="expression" dxfId="2821" priority="2740">
      <formula>AND($E51="N", $D51 = 5)</formula>
    </cfRule>
    <cfRule type="expression" dxfId="2820" priority="2741">
      <formula>AND($E51="N", $D51 = 6)</formula>
    </cfRule>
    <cfRule type="expression" dxfId="2819" priority="2742">
      <formula>AND($E51="N", $D51 = 7)</formula>
    </cfRule>
    <cfRule type="expression" dxfId="2818" priority="2743">
      <formula>AND($E51="N", $D51 = 8)</formula>
    </cfRule>
    <cfRule type="expression" dxfId="2817" priority="2744">
      <formula>$E51="N"</formula>
    </cfRule>
  </conditionalFormatting>
  <conditionalFormatting sqref="O39 N40:O51 O36">
    <cfRule type="expression" dxfId="2816" priority="2727">
      <formula>AND($E36="N", $D36 = 1)</formula>
    </cfRule>
    <cfRule type="expression" dxfId="2815" priority="2728">
      <formula>AND($E36="N", $D36 = 2)</formula>
    </cfRule>
    <cfRule type="expression" dxfId="2814" priority="2729">
      <formula>AND($E36="N", $D36 = 3)</formula>
    </cfRule>
    <cfRule type="expression" dxfId="2813" priority="2730">
      <formula>AND($E36="N", $D36 = 4)</formula>
    </cfRule>
    <cfRule type="expression" dxfId="2812" priority="2731">
      <formula>AND($E36="N", $D36 = 5)</formula>
    </cfRule>
    <cfRule type="expression" dxfId="2811" priority="2732">
      <formula>AND($E36="N", $D36 = 6)</formula>
    </cfRule>
    <cfRule type="expression" dxfId="2810" priority="2733">
      <formula>AND($E36="N", $D36 = 7)</formula>
    </cfRule>
    <cfRule type="expression" dxfId="2809" priority="2734">
      <formula>AND($E36="N", $D36 = 8)</formula>
    </cfRule>
    <cfRule type="expression" dxfId="2808" priority="2735">
      <formula>$E36="N"</formula>
    </cfRule>
  </conditionalFormatting>
  <conditionalFormatting sqref="N46:O50">
    <cfRule type="expression" dxfId="2807" priority="2718">
      <formula>AND($E46="N", $D46 = 1)</formula>
    </cfRule>
    <cfRule type="expression" dxfId="2806" priority="2719">
      <formula>AND($E46="N", $D46 = 2)</formula>
    </cfRule>
    <cfRule type="expression" dxfId="2805" priority="2720">
      <formula>AND($E46="N", $D46 = 3)</formula>
    </cfRule>
    <cfRule type="expression" dxfId="2804" priority="2721">
      <formula>AND($E46="N", $D46 = 4)</formula>
    </cfRule>
    <cfRule type="expression" dxfId="2803" priority="2722">
      <formula>AND($E46="N", $D46 = 5)</formula>
    </cfRule>
    <cfRule type="expression" dxfId="2802" priority="2723">
      <formula>AND($E46="N", $D46 = 6)</formula>
    </cfRule>
    <cfRule type="expression" dxfId="2801" priority="2724">
      <formula>AND($E46="N", $D46 = 7)</formula>
    </cfRule>
    <cfRule type="expression" dxfId="2800" priority="2725">
      <formula>AND($E46="N", $D46 = 8)</formula>
    </cfRule>
    <cfRule type="expression" dxfId="2799" priority="2726">
      <formula>$E46="N"</formula>
    </cfRule>
  </conditionalFormatting>
  <conditionalFormatting sqref="O37:O38">
    <cfRule type="expression" dxfId="2798" priority="2717">
      <formula>OR(WEEKDAY($I37)=1, WEEKDAY($I37)=7)</formula>
    </cfRule>
  </conditionalFormatting>
  <conditionalFormatting sqref="O37:O38">
    <cfRule type="expression" dxfId="2797" priority="2708">
      <formula>AND($E37="N", $D37 = 1)</formula>
    </cfRule>
    <cfRule type="expression" dxfId="2796" priority="2709">
      <formula>AND($E37="N", $D37 = 2)</formula>
    </cfRule>
    <cfRule type="expression" dxfId="2795" priority="2710">
      <formula>AND($E37="N", $D37 = 3)</formula>
    </cfRule>
    <cfRule type="expression" dxfId="2794" priority="2711">
      <formula>AND($E37="N", $D37 = 4)</formula>
    </cfRule>
    <cfRule type="expression" dxfId="2793" priority="2712">
      <formula>AND($E37="N", $D37 = 5)</formula>
    </cfRule>
    <cfRule type="expression" dxfId="2792" priority="2713">
      <formula>AND($E37="N", $D37 = 6)</formula>
    </cfRule>
    <cfRule type="expression" dxfId="2791" priority="2714">
      <formula>AND($E37="N", $D37 = 7)</formula>
    </cfRule>
    <cfRule type="expression" dxfId="2790" priority="2715">
      <formula>AND($E37="N", $D37 = 8)</formula>
    </cfRule>
    <cfRule type="expression" dxfId="2789" priority="2716">
      <formula>$E37="N"</formula>
    </cfRule>
  </conditionalFormatting>
  <conditionalFormatting sqref="O37:O38">
    <cfRule type="expression" dxfId="2788" priority="2707">
      <formula>OR(WEEKDAY($I37)=1, WEEKDAY($I37)=7)</formula>
    </cfRule>
  </conditionalFormatting>
  <conditionalFormatting sqref="O37:O38">
    <cfRule type="expression" dxfId="2787" priority="2698">
      <formula>AND($E37="N", $D37 = 1)</formula>
    </cfRule>
    <cfRule type="expression" dxfId="2786" priority="2699">
      <formula>AND($E37="N", $D37 = 2)</formula>
    </cfRule>
    <cfRule type="expression" dxfId="2785" priority="2700">
      <formula>AND($E37="N", $D37 = 3)</formula>
    </cfRule>
    <cfRule type="expression" dxfId="2784" priority="2701">
      <formula>AND($E37="N", $D37 = 4)</formula>
    </cfRule>
    <cfRule type="expression" dxfId="2783" priority="2702">
      <formula>AND($E37="N", $D37 = 5)</formula>
    </cfRule>
    <cfRule type="expression" dxfId="2782" priority="2703">
      <formula>AND($E37="N", $D37 = 6)</formula>
    </cfRule>
    <cfRule type="expression" dxfId="2781" priority="2704">
      <formula>AND($E37="N", $D37 = 7)</formula>
    </cfRule>
    <cfRule type="expression" dxfId="2780" priority="2705">
      <formula>AND($E37="N", $D37 = 8)</formula>
    </cfRule>
    <cfRule type="expression" dxfId="2779" priority="2706">
      <formula>$E37="N"</formula>
    </cfRule>
  </conditionalFormatting>
  <conditionalFormatting sqref="N37:N38">
    <cfRule type="expression" dxfId="2778" priority="2697">
      <formula>OR(WEEKDAY($I37)=1, WEEKDAY($I37)=7)</formula>
    </cfRule>
  </conditionalFormatting>
  <conditionalFormatting sqref="N37:N38">
    <cfRule type="expression" dxfId="2777" priority="2688">
      <formula>AND($E37="N", $D37 = 1)</formula>
    </cfRule>
    <cfRule type="expression" dxfId="2776" priority="2689">
      <formula>AND($E37="N", $D37 = 2)</formula>
    </cfRule>
    <cfRule type="expression" dxfId="2775" priority="2690">
      <formula>AND($E37="N", $D37 = 3)</formula>
    </cfRule>
    <cfRule type="expression" dxfId="2774" priority="2691">
      <formula>AND($E37="N", $D37 = 4)</formula>
    </cfRule>
    <cfRule type="expression" dxfId="2773" priority="2692">
      <formula>AND($E37="N", $D37 = 5)</formula>
    </cfRule>
    <cfRule type="expression" dxfId="2772" priority="2693">
      <formula>AND($E37="N", $D37 = 6)</formula>
    </cfRule>
    <cfRule type="expression" dxfId="2771" priority="2694">
      <formula>AND($E37="N", $D37 = 7)</formula>
    </cfRule>
    <cfRule type="expression" dxfId="2770" priority="2695">
      <formula>AND($E37="N", $D37 = 8)</formula>
    </cfRule>
    <cfRule type="expression" dxfId="2769" priority="2696">
      <formula>$E37="N"</formula>
    </cfRule>
  </conditionalFormatting>
  <conditionalFormatting sqref="N37:N38">
    <cfRule type="expression" dxfId="2768" priority="2687">
      <formula>OR(WEEKDAY($I37)=1, WEEKDAY($I37)=7)</formula>
    </cfRule>
  </conditionalFormatting>
  <conditionalFormatting sqref="N37:N38">
    <cfRule type="expression" dxfId="2767" priority="2678">
      <formula>AND($E37="N", $D37 = 1)</formula>
    </cfRule>
    <cfRule type="expression" dxfId="2766" priority="2679">
      <formula>AND($E37="N", $D37 = 2)</formula>
    </cfRule>
    <cfRule type="expression" dxfId="2765" priority="2680">
      <formula>AND($E37="N", $D37 = 3)</formula>
    </cfRule>
    <cfRule type="expression" dxfId="2764" priority="2681">
      <formula>AND($E37="N", $D37 = 4)</formula>
    </cfRule>
    <cfRule type="expression" dxfId="2763" priority="2682">
      <formula>AND($E37="N", $D37 = 5)</formula>
    </cfRule>
    <cfRule type="expression" dxfId="2762" priority="2683">
      <formula>AND($E37="N", $D37 = 6)</formula>
    </cfRule>
    <cfRule type="expression" dxfId="2761" priority="2684">
      <formula>AND($E37="N", $D37 = 7)</formula>
    </cfRule>
    <cfRule type="expression" dxfId="2760" priority="2685">
      <formula>AND($E37="N", $D37 = 8)</formula>
    </cfRule>
    <cfRule type="expression" dxfId="2759" priority="2686">
      <formula>$E37="N"</formula>
    </cfRule>
  </conditionalFormatting>
  <conditionalFormatting sqref="N39:O40">
    <cfRule type="expression" dxfId="2758" priority="2677">
      <formula>OR(WEEKDAY($I39)=1, WEEKDAY($I39)=7)</formula>
    </cfRule>
  </conditionalFormatting>
  <conditionalFormatting sqref="N39:O40">
    <cfRule type="expression" dxfId="2757" priority="2668">
      <formula>AND($E39="N", $D39 = 1)</formula>
    </cfRule>
    <cfRule type="expression" dxfId="2756" priority="2669">
      <formula>AND($E39="N", $D39 = 2)</formula>
    </cfRule>
    <cfRule type="expression" dxfId="2755" priority="2670">
      <formula>AND($E39="N", $D39 = 3)</formula>
    </cfRule>
    <cfRule type="expression" dxfId="2754" priority="2671">
      <formula>AND($E39="N", $D39 = 4)</formula>
    </cfRule>
    <cfRule type="expression" dxfId="2753" priority="2672">
      <formula>AND($E39="N", $D39 = 5)</formula>
    </cfRule>
    <cfRule type="expression" dxfId="2752" priority="2673">
      <formula>AND($E39="N", $D39 = 6)</formula>
    </cfRule>
    <cfRule type="expression" dxfId="2751" priority="2674">
      <formula>AND($E39="N", $D39 = 7)</formula>
    </cfRule>
    <cfRule type="expression" dxfId="2750" priority="2675">
      <formula>AND($E39="N", $D39 = 8)</formula>
    </cfRule>
    <cfRule type="expression" dxfId="2749" priority="2676">
      <formula>$E39="N"</formula>
    </cfRule>
  </conditionalFormatting>
  <conditionalFormatting sqref="N39:O40">
    <cfRule type="expression" dxfId="2748" priority="2667">
      <formula>OR(WEEKDAY($I39)=1, WEEKDAY($I39)=7)</formula>
    </cfRule>
  </conditionalFormatting>
  <conditionalFormatting sqref="N39:O40">
    <cfRule type="expression" dxfId="2747" priority="2658">
      <formula>AND($E39="N", $D39 = 1)</formula>
    </cfRule>
    <cfRule type="expression" dxfId="2746" priority="2659">
      <formula>AND($E39="N", $D39 = 2)</formula>
    </cfRule>
    <cfRule type="expression" dxfId="2745" priority="2660">
      <formula>AND($E39="N", $D39 = 3)</formula>
    </cfRule>
    <cfRule type="expression" dxfId="2744" priority="2661">
      <formula>AND($E39="N", $D39 = 4)</formula>
    </cfRule>
    <cfRule type="expression" dxfId="2743" priority="2662">
      <formula>AND($E39="N", $D39 = 5)</formula>
    </cfRule>
    <cfRule type="expression" dxfId="2742" priority="2663">
      <formula>AND($E39="N", $D39 = 6)</formula>
    </cfRule>
    <cfRule type="expression" dxfId="2741" priority="2664">
      <formula>AND($E39="N", $D39 = 7)</formula>
    </cfRule>
    <cfRule type="expression" dxfId="2740" priority="2665">
      <formula>AND($E39="N", $D39 = 8)</formula>
    </cfRule>
    <cfRule type="expression" dxfId="2739" priority="2666">
      <formula>$E39="N"</formula>
    </cfRule>
  </conditionalFormatting>
  <conditionalFormatting sqref="N41:O41">
    <cfRule type="expression" dxfId="2738" priority="2657">
      <formula>OR(WEEKDAY($I41)=1, WEEKDAY($I41)=7)</formula>
    </cfRule>
  </conditionalFormatting>
  <conditionalFormatting sqref="N41:O41">
    <cfRule type="expression" dxfId="2737" priority="2648">
      <formula>AND($E41="N", $D41 = 1)</formula>
    </cfRule>
    <cfRule type="expression" dxfId="2736" priority="2649">
      <formula>AND($E41="N", $D41 = 2)</formula>
    </cfRule>
    <cfRule type="expression" dxfId="2735" priority="2650">
      <formula>AND($E41="N", $D41 = 3)</formula>
    </cfRule>
    <cfRule type="expression" dxfId="2734" priority="2651">
      <formula>AND($E41="N", $D41 = 4)</formula>
    </cfRule>
    <cfRule type="expression" dxfId="2733" priority="2652">
      <formula>AND($E41="N", $D41 = 5)</formula>
    </cfRule>
    <cfRule type="expression" dxfId="2732" priority="2653">
      <formula>AND($E41="N", $D41 = 6)</formula>
    </cfRule>
    <cfRule type="expression" dxfId="2731" priority="2654">
      <formula>AND($E41="N", $D41 = 7)</formula>
    </cfRule>
    <cfRule type="expression" dxfId="2730" priority="2655">
      <formula>AND($E41="N", $D41 = 8)</formula>
    </cfRule>
    <cfRule type="expression" dxfId="2729" priority="2656">
      <formula>$E41="N"</formula>
    </cfRule>
  </conditionalFormatting>
  <conditionalFormatting sqref="N41:O41">
    <cfRule type="expression" dxfId="2728" priority="2647">
      <formula>OR(WEEKDAY($I41)=1, WEEKDAY($I41)=7)</formula>
    </cfRule>
  </conditionalFormatting>
  <conditionalFormatting sqref="N41:O41">
    <cfRule type="expression" dxfId="2727" priority="2638">
      <formula>AND($E41="N", $D41 = 1)</formula>
    </cfRule>
    <cfRule type="expression" dxfId="2726" priority="2639">
      <formula>AND($E41="N", $D41 = 2)</formula>
    </cfRule>
    <cfRule type="expression" dxfId="2725" priority="2640">
      <formula>AND($E41="N", $D41 = 3)</formula>
    </cfRule>
    <cfRule type="expression" dxfId="2724" priority="2641">
      <formula>AND($E41="N", $D41 = 4)</formula>
    </cfRule>
    <cfRule type="expression" dxfId="2723" priority="2642">
      <formula>AND($E41="N", $D41 = 5)</formula>
    </cfRule>
    <cfRule type="expression" dxfId="2722" priority="2643">
      <formula>AND($E41="N", $D41 = 6)</formula>
    </cfRule>
    <cfRule type="expression" dxfId="2721" priority="2644">
      <formula>AND($E41="N", $D41 = 7)</formula>
    </cfRule>
    <cfRule type="expression" dxfId="2720" priority="2645">
      <formula>AND($E41="N", $D41 = 8)</formula>
    </cfRule>
    <cfRule type="expression" dxfId="2719" priority="2646">
      <formula>$E41="N"</formula>
    </cfRule>
  </conditionalFormatting>
  <conditionalFormatting sqref="N42:O42">
    <cfRule type="expression" dxfId="2718" priority="2637">
      <formula>OR(WEEKDAY($I42)=1, WEEKDAY($I42)=7)</formula>
    </cfRule>
  </conditionalFormatting>
  <conditionalFormatting sqref="N42:O42">
    <cfRule type="expression" dxfId="2717" priority="2628">
      <formula>AND($E42="N", $D42 = 1)</formula>
    </cfRule>
    <cfRule type="expression" dxfId="2716" priority="2629">
      <formula>AND($E42="N", $D42 = 2)</formula>
    </cfRule>
    <cfRule type="expression" dxfId="2715" priority="2630">
      <formula>AND($E42="N", $D42 = 3)</formula>
    </cfRule>
    <cfRule type="expression" dxfId="2714" priority="2631">
      <formula>AND($E42="N", $D42 = 4)</formula>
    </cfRule>
    <cfRule type="expression" dxfId="2713" priority="2632">
      <formula>AND($E42="N", $D42 = 5)</formula>
    </cfRule>
    <cfRule type="expression" dxfId="2712" priority="2633">
      <formula>AND($E42="N", $D42 = 6)</formula>
    </cfRule>
    <cfRule type="expression" dxfId="2711" priority="2634">
      <formula>AND($E42="N", $D42 = 7)</formula>
    </cfRule>
    <cfRule type="expression" dxfId="2710" priority="2635">
      <formula>AND($E42="N", $D42 = 8)</formula>
    </cfRule>
    <cfRule type="expression" dxfId="2709" priority="2636">
      <formula>$E42="N"</formula>
    </cfRule>
  </conditionalFormatting>
  <conditionalFormatting sqref="N42:O42">
    <cfRule type="expression" dxfId="2708" priority="2627">
      <formula>OR(WEEKDAY($I42)=1, WEEKDAY($I42)=7)</formula>
    </cfRule>
  </conditionalFormatting>
  <conditionalFormatting sqref="N42:O42">
    <cfRule type="expression" dxfId="2707" priority="2618">
      <formula>AND($E42="N", $D42 = 1)</formula>
    </cfRule>
    <cfRule type="expression" dxfId="2706" priority="2619">
      <formula>AND($E42="N", $D42 = 2)</formula>
    </cfRule>
    <cfRule type="expression" dxfId="2705" priority="2620">
      <formula>AND($E42="N", $D42 = 3)</formula>
    </cfRule>
    <cfRule type="expression" dxfId="2704" priority="2621">
      <formula>AND($E42="N", $D42 = 4)</formula>
    </cfRule>
    <cfRule type="expression" dxfId="2703" priority="2622">
      <formula>AND($E42="N", $D42 = 5)</formula>
    </cfRule>
    <cfRule type="expression" dxfId="2702" priority="2623">
      <formula>AND($E42="N", $D42 = 6)</formula>
    </cfRule>
    <cfRule type="expression" dxfId="2701" priority="2624">
      <formula>AND($E42="N", $D42 = 7)</formula>
    </cfRule>
    <cfRule type="expression" dxfId="2700" priority="2625">
      <formula>AND($E42="N", $D42 = 8)</formula>
    </cfRule>
    <cfRule type="expression" dxfId="2699" priority="2626">
      <formula>$E42="N"</formula>
    </cfRule>
  </conditionalFormatting>
  <conditionalFormatting sqref="N43:O44">
    <cfRule type="expression" dxfId="2698" priority="2617">
      <formula>OR(WEEKDAY($I43)=1, WEEKDAY($I43)=7)</formula>
    </cfRule>
  </conditionalFormatting>
  <conditionalFormatting sqref="N43:O44">
    <cfRule type="expression" dxfId="2697" priority="2608">
      <formula>AND($E43="N", $D43 = 1)</formula>
    </cfRule>
    <cfRule type="expression" dxfId="2696" priority="2609">
      <formula>AND($E43="N", $D43 = 2)</formula>
    </cfRule>
    <cfRule type="expression" dxfId="2695" priority="2610">
      <formula>AND($E43="N", $D43 = 3)</formula>
    </cfRule>
    <cfRule type="expression" dxfId="2694" priority="2611">
      <formula>AND($E43="N", $D43 = 4)</formula>
    </cfRule>
    <cfRule type="expression" dxfId="2693" priority="2612">
      <formula>AND($E43="N", $D43 = 5)</formula>
    </cfRule>
    <cfRule type="expression" dxfId="2692" priority="2613">
      <formula>AND($E43="N", $D43 = 6)</formula>
    </cfRule>
    <cfRule type="expression" dxfId="2691" priority="2614">
      <formula>AND($E43="N", $D43 = 7)</formula>
    </cfRule>
    <cfRule type="expression" dxfId="2690" priority="2615">
      <formula>AND($E43="N", $D43 = 8)</formula>
    </cfRule>
    <cfRule type="expression" dxfId="2689" priority="2616">
      <formula>$E43="N"</formula>
    </cfRule>
  </conditionalFormatting>
  <conditionalFormatting sqref="N43:O44">
    <cfRule type="expression" dxfId="2688" priority="2607">
      <formula>OR(WEEKDAY($I43)=1, WEEKDAY($I43)=7)</formula>
    </cfRule>
  </conditionalFormatting>
  <conditionalFormatting sqref="N43:O44">
    <cfRule type="expression" dxfId="2687" priority="2598">
      <formula>AND($E43="N", $D43 = 1)</formula>
    </cfRule>
    <cfRule type="expression" dxfId="2686" priority="2599">
      <formula>AND($E43="N", $D43 = 2)</formula>
    </cfRule>
    <cfRule type="expression" dxfId="2685" priority="2600">
      <formula>AND($E43="N", $D43 = 3)</formula>
    </cfRule>
    <cfRule type="expression" dxfId="2684" priority="2601">
      <formula>AND($E43="N", $D43 = 4)</formula>
    </cfRule>
    <cfRule type="expression" dxfId="2683" priority="2602">
      <formula>AND($E43="N", $D43 = 5)</formula>
    </cfRule>
    <cfRule type="expression" dxfId="2682" priority="2603">
      <formula>AND($E43="N", $D43 = 6)</formula>
    </cfRule>
    <cfRule type="expression" dxfId="2681" priority="2604">
      <formula>AND($E43="N", $D43 = 7)</formula>
    </cfRule>
    <cfRule type="expression" dxfId="2680" priority="2605">
      <formula>AND($E43="N", $D43 = 8)</formula>
    </cfRule>
    <cfRule type="expression" dxfId="2679" priority="2606">
      <formula>$E43="N"</formula>
    </cfRule>
  </conditionalFormatting>
  <conditionalFormatting sqref="N45:N51">
    <cfRule type="expression" dxfId="2678" priority="2597">
      <formula>OR(WEEKDAY($I45)=1, WEEKDAY($I45)=7)</formula>
    </cfRule>
  </conditionalFormatting>
  <conditionalFormatting sqref="N45:N51">
    <cfRule type="expression" dxfId="2677" priority="2588">
      <formula>AND($E45="N", $D45 = 1)</formula>
    </cfRule>
    <cfRule type="expression" dxfId="2676" priority="2589">
      <formula>AND($E45="N", $D45 = 2)</formula>
    </cfRule>
    <cfRule type="expression" dxfId="2675" priority="2590">
      <formula>AND($E45="N", $D45 = 3)</formula>
    </cfRule>
    <cfRule type="expression" dxfId="2674" priority="2591">
      <formula>AND($E45="N", $D45 = 4)</formula>
    </cfRule>
    <cfRule type="expression" dxfId="2673" priority="2592">
      <formula>AND($E45="N", $D45 = 5)</formula>
    </cfRule>
    <cfRule type="expression" dxfId="2672" priority="2593">
      <formula>AND($E45="N", $D45 = 6)</formula>
    </cfRule>
    <cfRule type="expression" dxfId="2671" priority="2594">
      <formula>AND($E45="N", $D45 = 7)</formula>
    </cfRule>
    <cfRule type="expression" dxfId="2670" priority="2595">
      <formula>AND($E45="N", $D45 = 8)</formula>
    </cfRule>
    <cfRule type="expression" dxfId="2669" priority="2596">
      <formula>$E45="N"</formula>
    </cfRule>
  </conditionalFormatting>
  <conditionalFormatting sqref="N45:N51">
    <cfRule type="expression" dxfId="2668" priority="2587">
      <formula>OR(WEEKDAY($I45)=1, WEEKDAY($I45)=7)</formula>
    </cfRule>
  </conditionalFormatting>
  <conditionalFormatting sqref="N45:N51">
    <cfRule type="expression" dxfId="2667" priority="2578">
      <formula>AND($E45="N", $D45 = 1)</formula>
    </cfRule>
    <cfRule type="expression" dxfId="2666" priority="2579">
      <formula>AND($E45="N", $D45 = 2)</formula>
    </cfRule>
    <cfRule type="expression" dxfId="2665" priority="2580">
      <formula>AND($E45="N", $D45 = 3)</formula>
    </cfRule>
    <cfRule type="expression" dxfId="2664" priority="2581">
      <formula>AND($E45="N", $D45 = 4)</formula>
    </cfRule>
    <cfRule type="expression" dxfId="2663" priority="2582">
      <formula>AND($E45="N", $D45 = 5)</formula>
    </cfRule>
    <cfRule type="expression" dxfId="2662" priority="2583">
      <formula>AND($E45="N", $D45 = 6)</formula>
    </cfRule>
    <cfRule type="expression" dxfId="2661" priority="2584">
      <formula>AND($E45="N", $D45 = 7)</formula>
    </cfRule>
    <cfRule type="expression" dxfId="2660" priority="2585">
      <formula>AND($E45="N", $D45 = 8)</formula>
    </cfRule>
    <cfRule type="expression" dxfId="2659" priority="2586">
      <formula>$E45="N"</formula>
    </cfRule>
  </conditionalFormatting>
  <conditionalFormatting sqref="O45:O51">
    <cfRule type="expression" dxfId="2658" priority="2577">
      <formula>OR(WEEKDAY($I45)=1, WEEKDAY($I45)=7)</formula>
    </cfRule>
  </conditionalFormatting>
  <conditionalFormatting sqref="O45:O51">
    <cfRule type="expression" dxfId="2657" priority="2568">
      <formula>AND($E45="N", $D45 = 1)</formula>
    </cfRule>
    <cfRule type="expression" dxfId="2656" priority="2569">
      <formula>AND($E45="N", $D45 = 2)</formula>
    </cfRule>
    <cfRule type="expression" dxfId="2655" priority="2570">
      <formula>AND($E45="N", $D45 = 3)</formula>
    </cfRule>
    <cfRule type="expression" dxfId="2654" priority="2571">
      <formula>AND($E45="N", $D45 = 4)</formula>
    </cfRule>
    <cfRule type="expression" dxfId="2653" priority="2572">
      <formula>AND($E45="N", $D45 = 5)</formula>
    </cfRule>
    <cfRule type="expression" dxfId="2652" priority="2573">
      <formula>AND($E45="N", $D45 = 6)</formula>
    </cfRule>
    <cfRule type="expression" dxfId="2651" priority="2574">
      <formula>AND($E45="N", $D45 = 7)</formula>
    </cfRule>
    <cfRule type="expression" dxfId="2650" priority="2575">
      <formula>AND($E45="N", $D45 = 8)</formula>
    </cfRule>
    <cfRule type="expression" dxfId="2649" priority="2576">
      <formula>$E45="N"</formula>
    </cfRule>
  </conditionalFormatting>
  <conditionalFormatting sqref="O45:O51">
    <cfRule type="expression" dxfId="2648" priority="2567">
      <formula>OR(WEEKDAY($I45)=1, WEEKDAY($I45)=7)</formula>
    </cfRule>
  </conditionalFormatting>
  <conditionalFormatting sqref="O45:O51">
    <cfRule type="expression" dxfId="2647" priority="2558">
      <formula>AND($E45="N", $D45 = 1)</formula>
    </cfRule>
    <cfRule type="expression" dxfId="2646" priority="2559">
      <formula>AND($E45="N", $D45 = 2)</formula>
    </cfRule>
    <cfRule type="expression" dxfId="2645" priority="2560">
      <formula>AND($E45="N", $D45 = 3)</formula>
    </cfRule>
    <cfRule type="expression" dxfId="2644" priority="2561">
      <formula>AND($E45="N", $D45 = 4)</formula>
    </cfRule>
    <cfRule type="expression" dxfId="2643" priority="2562">
      <formula>AND($E45="N", $D45 = 5)</formula>
    </cfRule>
    <cfRule type="expression" dxfId="2642" priority="2563">
      <formula>AND($E45="N", $D45 = 6)</formula>
    </cfRule>
    <cfRule type="expression" dxfId="2641" priority="2564">
      <formula>AND($E45="N", $D45 = 7)</formula>
    </cfRule>
    <cfRule type="expression" dxfId="2640" priority="2565">
      <formula>AND($E45="N", $D45 = 8)</formula>
    </cfRule>
    <cfRule type="expression" dxfId="2639" priority="2566">
      <formula>$E45="N"</formula>
    </cfRule>
  </conditionalFormatting>
  <conditionalFormatting sqref="N52:N61">
    <cfRule type="expression" dxfId="2638" priority="2557">
      <formula>OR(WEEKDAY($J52)=1, WEEKDAY($J52)=7)</formula>
    </cfRule>
  </conditionalFormatting>
  <conditionalFormatting sqref="N52:N61">
    <cfRule type="expression" dxfId="2637" priority="2548">
      <formula>AND($E52="N", $D52 = 1)</formula>
    </cfRule>
    <cfRule type="expression" dxfId="2636" priority="2549">
      <formula>AND($E52="N", $D52 = 2)</formula>
    </cfRule>
    <cfRule type="expression" dxfId="2635" priority="2550">
      <formula>AND($E52="N", $D52 = 3)</formula>
    </cfRule>
    <cfRule type="expression" dxfId="2634" priority="2551">
      <formula>AND($E52="N", $D52 = 4)</formula>
    </cfRule>
    <cfRule type="expression" dxfId="2633" priority="2552">
      <formula>AND($E52="N", $D52 = 5)</formula>
    </cfRule>
    <cfRule type="expression" dxfId="2632" priority="2553">
      <formula>AND($E52="N", $D52 = 6)</formula>
    </cfRule>
    <cfRule type="expression" dxfId="2631" priority="2554">
      <formula>AND($E52="N", $D52 = 7)</formula>
    </cfRule>
    <cfRule type="expression" dxfId="2630" priority="2555">
      <formula>AND($E52="N", $D52 = 8)</formula>
    </cfRule>
    <cfRule type="expression" dxfId="2629" priority="2556">
      <formula>$E52="N"</formula>
    </cfRule>
  </conditionalFormatting>
  <conditionalFormatting sqref="N52:N61">
    <cfRule type="expression" dxfId="2628" priority="2547">
      <formula>OR(WEEKDAY($I52)=1, WEEKDAY($I52)=7)</formula>
    </cfRule>
  </conditionalFormatting>
  <conditionalFormatting sqref="N52:N61">
    <cfRule type="expression" dxfId="2627" priority="2538">
      <formula>AND($E52="N", $D52 = 1)</formula>
    </cfRule>
    <cfRule type="expression" dxfId="2626" priority="2539">
      <formula>AND($E52="N", $D52 = 2)</formula>
    </cfRule>
    <cfRule type="expression" dxfId="2625" priority="2540">
      <formula>AND($E52="N", $D52 = 3)</formula>
    </cfRule>
    <cfRule type="expression" dxfId="2624" priority="2541">
      <formula>AND($E52="N", $D52 = 4)</formula>
    </cfRule>
    <cfRule type="expression" dxfId="2623" priority="2542">
      <formula>AND($E52="N", $D52 = 5)</formula>
    </cfRule>
    <cfRule type="expression" dxfId="2622" priority="2543">
      <formula>AND($E52="N", $D52 = 6)</formula>
    </cfRule>
    <cfRule type="expression" dxfId="2621" priority="2544">
      <formula>AND($E52="N", $D52 = 7)</formula>
    </cfRule>
    <cfRule type="expression" dxfId="2620" priority="2545">
      <formula>AND($E52="N", $D52 = 8)</formula>
    </cfRule>
    <cfRule type="expression" dxfId="2619" priority="2546">
      <formula>$E52="N"</formula>
    </cfRule>
  </conditionalFormatting>
  <conditionalFormatting sqref="N52:N61">
    <cfRule type="expression" dxfId="2618" priority="2537">
      <formula>OR(WEEKDAY($I52)=1, WEEKDAY($I52)=7)</formula>
    </cfRule>
  </conditionalFormatting>
  <conditionalFormatting sqref="N52:N61">
    <cfRule type="expression" dxfId="2617" priority="2528">
      <formula>AND($E52="N", $D52 = 1)</formula>
    </cfRule>
    <cfRule type="expression" dxfId="2616" priority="2529">
      <formula>AND($E52="N", $D52 = 2)</formula>
    </cfRule>
    <cfRule type="expression" dxfId="2615" priority="2530">
      <formula>AND($E52="N", $D52 = 3)</formula>
    </cfRule>
    <cfRule type="expression" dxfId="2614" priority="2531">
      <formula>AND($E52="N", $D52 = 4)</formula>
    </cfRule>
    <cfRule type="expression" dxfId="2613" priority="2532">
      <formula>AND($E52="N", $D52 = 5)</formula>
    </cfRule>
    <cfRule type="expression" dxfId="2612" priority="2533">
      <formula>AND($E52="N", $D52 = 6)</formula>
    </cfRule>
    <cfRule type="expression" dxfId="2611" priority="2534">
      <formula>AND($E52="N", $D52 = 7)</formula>
    </cfRule>
    <cfRule type="expression" dxfId="2610" priority="2535">
      <formula>AND($E52="N", $D52 = 8)</formula>
    </cfRule>
    <cfRule type="expression" dxfId="2609" priority="2536">
      <formula>$E52="N"</formula>
    </cfRule>
  </conditionalFormatting>
  <conditionalFormatting sqref="O52:O61">
    <cfRule type="expression" dxfId="2608" priority="2527">
      <formula>OR(WEEKDAY($J52)=1, WEEKDAY($J52)=7)</formula>
    </cfRule>
  </conditionalFormatting>
  <conditionalFormatting sqref="O52:O61">
    <cfRule type="expression" dxfId="2607" priority="2518">
      <formula>AND($E52="N", $D52 = 1)</formula>
    </cfRule>
    <cfRule type="expression" dxfId="2606" priority="2519">
      <formula>AND($E52="N", $D52 = 2)</formula>
    </cfRule>
    <cfRule type="expression" dxfId="2605" priority="2520">
      <formula>AND($E52="N", $D52 = 3)</formula>
    </cfRule>
    <cfRule type="expression" dxfId="2604" priority="2521">
      <formula>AND($E52="N", $D52 = 4)</formula>
    </cfRule>
    <cfRule type="expression" dxfId="2603" priority="2522">
      <formula>AND($E52="N", $D52 = 5)</formula>
    </cfRule>
    <cfRule type="expression" dxfId="2602" priority="2523">
      <formula>AND($E52="N", $D52 = 6)</formula>
    </cfRule>
    <cfRule type="expression" dxfId="2601" priority="2524">
      <formula>AND($E52="N", $D52 = 7)</formula>
    </cfRule>
    <cfRule type="expression" dxfId="2600" priority="2525">
      <formula>AND($E52="N", $D52 = 8)</formula>
    </cfRule>
    <cfRule type="expression" dxfId="2599" priority="2526">
      <formula>$E52="N"</formula>
    </cfRule>
  </conditionalFormatting>
  <conditionalFormatting sqref="O52:O61">
    <cfRule type="expression" dxfId="2598" priority="2517">
      <formula>OR(WEEKDAY($I52)=1, WEEKDAY($I52)=7)</formula>
    </cfRule>
  </conditionalFormatting>
  <conditionalFormatting sqref="O52:O61">
    <cfRule type="expression" dxfId="2597" priority="2508">
      <formula>AND($E52="N", $D52 = 1)</formula>
    </cfRule>
    <cfRule type="expression" dxfId="2596" priority="2509">
      <formula>AND($E52="N", $D52 = 2)</formula>
    </cfRule>
    <cfRule type="expression" dxfId="2595" priority="2510">
      <formula>AND($E52="N", $D52 = 3)</formula>
    </cfRule>
    <cfRule type="expression" dxfId="2594" priority="2511">
      <formula>AND($E52="N", $D52 = 4)</formula>
    </cfRule>
    <cfRule type="expression" dxfId="2593" priority="2512">
      <formula>AND($E52="N", $D52 = 5)</formula>
    </cfRule>
    <cfRule type="expression" dxfId="2592" priority="2513">
      <formula>AND($E52="N", $D52 = 6)</formula>
    </cfRule>
    <cfRule type="expression" dxfId="2591" priority="2514">
      <formula>AND($E52="N", $D52 = 7)</formula>
    </cfRule>
    <cfRule type="expression" dxfId="2590" priority="2515">
      <formula>AND($E52="N", $D52 = 8)</formula>
    </cfRule>
    <cfRule type="expression" dxfId="2589" priority="2516">
      <formula>$E52="N"</formula>
    </cfRule>
  </conditionalFormatting>
  <conditionalFormatting sqref="O52:O61">
    <cfRule type="expression" dxfId="2588" priority="2507">
      <formula>OR(WEEKDAY($I52)=1, WEEKDAY($I52)=7)</formula>
    </cfRule>
  </conditionalFormatting>
  <conditionalFormatting sqref="O52:O61">
    <cfRule type="expression" dxfId="2587" priority="2498">
      <formula>AND($E52="N", $D52 = 1)</formula>
    </cfRule>
    <cfRule type="expression" dxfId="2586" priority="2499">
      <formula>AND($E52="N", $D52 = 2)</formula>
    </cfRule>
    <cfRule type="expression" dxfId="2585" priority="2500">
      <formula>AND($E52="N", $D52 = 3)</formula>
    </cfRule>
    <cfRule type="expression" dxfId="2584" priority="2501">
      <formula>AND($E52="N", $D52 = 4)</formula>
    </cfRule>
    <cfRule type="expression" dxfId="2583" priority="2502">
      <formula>AND($E52="N", $D52 = 5)</formula>
    </cfRule>
    <cfRule type="expression" dxfId="2582" priority="2503">
      <formula>AND($E52="N", $D52 = 6)</formula>
    </cfRule>
    <cfRule type="expression" dxfId="2581" priority="2504">
      <formula>AND($E52="N", $D52 = 7)</formula>
    </cfRule>
    <cfRule type="expression" dxfId="2580" priority="2505">
      <formula>AND($E52="N", $D52 = 8)</formula>
    </cfRule>
    <cfRule type="expression" dxfId="2579" priority="2506">
      <formula>$E52="N"</formula>
    </cfRule>
  </conditionalFormatting>
  <conditionalFormatting sqref="N62">
    <cfRule type="expression" dxfId="2578" priority="2497">
      <formula>OR(WEEKDAY($J62)=1, WEEKDAY($J62)=7)</formula>
    </cfRule>
  </conditionalFormatting>
  <conditionalFormatting sqref="N62">
    <cfRule type="expression" dxfId="2577" priority="2496">
      <formula>OR(WEEKDAY($J62)=1, WEEKDAY($J62)=7)</formula>
    </cfRule>
  </conditionalFormatting>
  <conditionalFormatting sqref="N62">
    <cfRule type="expression" dxfId="2576" priority="2487">
      <formula>AND($E62="N", $D62 = 1)</formula>
    </cfRule>
    <cfRule type="expression" dxfId="2575" priority="2488">
      <formula>AND($E62="N", $D62 = 2)</formula>
    </cfRule>
    <cfRule type="expression" dxfId="2574" priority="2489">
      <formula>AND($E62="N", $D62 = 3)</formula>
    </cfRule>
    <cfRule type="expression" dxfId="2573" priority="2490">
      <formula>AND($E62="N", $D62 = 4)</formula>
    </cfRule>
    <cfRule type="expression" dxfId="2572" priority="2491">
      <formula>AND($E62="N", $D62 = 5)</formula>
    </cfRule>
    <cfRule type="expression" dxfId="2571" priority="2492">
      <formula>AND($E62="N", $D62 = 6)</formula>
    </cfRule>
    <cfRule type="expression" dxfId="2570" priority="2493">
      <formula>AND($E62="N", $D62 = 7)</formula>
    </cfRule>
    <cfRule type="expression" dxfId="2569" priority="2494">
      <formula>AND($E62="N", $D62 = 8)</formula>
    </cfRule>
    <cfRule type="expression" dxfId="2568" priority="2495">
      <formula>$E62="N"</formula>
    </cfRule>
  </conditionalFormatting>
  <conditionalFormatting sqref="N62">
    <cfRule type="expression" dxfId="2567" priority="2486">
      <formula>OR(WEEKDAY($I62)=1, WEEKDAY($I62)=7)</formula>
    </cfRule>
  </conditionalFormatting>
  <conditionalFormatting sqref="N62">
    <cfRule type="expression" dxfId="2566" priority="2477">
      <formula>AND($E62="N", $D62 = 1)</formula>
    </cfRule>
    <cfRule type="expression" dxfId="2565" priority="2478">
      <formula>AND($E62="N", $D62 = 2)</formula>
    </cfRule>
    <cfRule type="expression" dxfId="2564" priority="2479">
      <formula>AND($E62="N", $D62 = 3)</formula>
    </cfRule>
    <cfRule type="expression" dxfId="2563" priority="2480">
      <formula>AND($E62="N", $D62 = 4)</formula>
    </cfRule>
    <cfRule type="expression" dxfId="2562" priority="2481">
      <formula>AND($E62="N", $D62 = 5)</formula>
    </cfRule>
    <cfRule type="expression" dxfId="2561" priority="2482">
      <formula>AND($E62="N", $D62 = 6)</formula>
    </cfRule>
    <cfRule type="expression" dxfId="2560" priority="2483">
      <formula>AND($E62="N", $D62 = 7)</formula>
    </cfRule>
    <cfRule type="expression" dxfId="2559" priority="2484">
      <formula>AND($E62="N", $D62 = 8)</formula>
    </cfRule>
    <cfRule type="expression" dxfId="2558" priority="2485">
      <formula>$E62="N"</formula>
    </cfRule>
  </conditionalFormatting>
  <conditionalFormatting sqref="N62">
    <cfRule type="expression" dxfId="2557" priority="2476">
      <formula>OR(WEEKDAY($I62)=1, WEEKDAY($I62)=7)</formula>
    </cfRule>
  </conditionalFormatting>
  <conditionalFormatting sqref="N62">
    <cfRule type="expression" dxfId="2556" priority="2467">
      <formula>AND($E62="N", $D62 = 1)</formula>
    </cfRule>
    <cfRule type="expression" dxfId="2555" priority="2468">
      <formula>AND($E62="N", $D62 = 2)</formula>
    </cfRule>
    <cfRule type="expression" dxfId="2554" priority="2469">
      <formula>AND($E62="N", $D62 = 3)</formula>
    </cfRule>
    <cfRule type="expression" dxfId="2553" priority="2470">
      <formula>AND($E62="N", $D62 = 4)</formula>
    </cfRule>
    <cfRule type="expression" dxfId="2552" priority="2471">
      <formula>AND($E62="N", $D62 = 5)</formula>
    </cfRule>
    <cfRule type="expression" dxfId="2551" priority="2472">
      <formula>AND($E62="N", $D62 = 6)</formula>
    </cfRule>
    <cfRule type="expression" dxfId="2550" priority="2473">
      <formula>AND($E62="N", $D62 = 7)</formula>
    </cfRule>
    <cfRule type="expression" dxfId="2549" priority="2474">
      <formula>AND($E62="N", $D62 = 8)</formula>
    </cfRule>
    <cfRule type="expression" dxfId="2548" priority="2475">
      <formula>$E62="N"</formula>
    </cfRule>
  </conditionalFormatting>
  <conditionalFormatting sqref="O62">
    <cfRule type="expression" dxfId="2547" priority="2466">
      <formula>OR(WEEKDAY($J62)=1, WEEKDAY($J62)=7)</formula>
    </cfRule>
  </conditionalFormatting>
  <conditionalFormatting sqref="O62">
    <cfRule type="expression" dxfId="2546" priority="2457">
      <formula>AND($E62="N", $D62 = 1)</formula>
    </cfRule>
    <cfRule type="expression" dxfId="2545" priority="2458">
      <formula>AND($E62="N", $D62 = 2)</formula>
    </cfRule>
    <cfRule type="expression" dxfId="2544" priority="2459">
      <formula>AND($E62="N", $D62 = 3)</formula>
    </cfRule>
    <cfRule type="expression" dxfId="2543" priority="2460">
      <formula>AND($E62="N", $D62 = 4)</formula>
    </cfRule>
    <cfRule type="expression" dxfId="2542" priority="2461">
      <formula>AND($E62="N", $D62 = 5)</formula>
    </cfRule>
    <cfRule type="expression" dxfId="2541" priority="2462">
      <formula>AND($E62="N", $D62 = 6)</formula>
    </cfRule>
    <cfRule type="expression" dxfId="2540" priority="2463">
      <formula>AND($E62="N", $D62 = 7)</formula>
    </cfRule>
    <cfRule type="expression" dxfId="2539" priority="2464">
      <formula>AND($E62="N", $D62 = 8)</formula>
    </cfRule>
    <cfRule type="expression" dxfId="2538" priority="2465">
      <formula>$E62="N"</formula>
    </cfRule>
  </conditionalFormatting>
  <conditionalFormatting sqref="O62">
    <cfRule type="expression" dxfId="2537" priority="2456">
      <formula>OR(WEEKDAY($I62)=1, WEEKDAY($I62)=7)</formula>
    </cfRule>
  </conditionalFormatting>
  <conditionalFormatting sqref="O62">
    <cfRule type="expression" dxfId="2536" priority="2447">
      <formula>AND($E62="N", $D62 = 1)</formula>
    </cfRule>
    <cfRule type="expression" dxfId="2535" priority="2448">
      <formula>AND($E62="N", $D62 = 2)</formula>
    </cfRule>
    <cfRule type="expression" dxfId="2534" priority="2449">
      <formula>AND($E62="N", $D62 = 3)</formula>
    </cfRule>
    <cfRule type="expression" dxfId="2533" priority="2450">
      <formula>AND($E62="N", $D62 = 4)</formula>
    </cfRule>
    <cfRule type="expression" dxfId="2532" priority="2451">
      <formula>AND($E62="N", $D62 = 5)</formula>
    </cfRule>
    <cfRule type="expression" dxfId="2531" priority="2452">
      <formula>AND($E62="N", $D62 = 6)</formula>
    </cfRule>
    <cfRule type="expression" dxfId="2530" priority="2453">
      <formula>AND($E62="N", $D62 = 7)</formula>
    </cfRule>
    <cfRule type="expression" dxfId="2529" priority="2454">
      <formula>AND($E62="N", $D62 = 8)</formula>
    </cfRule>
    <cfRule type="expression" dxfId="2528" priority="2455">
      <formula>$E62="N"</formula>
    </cfRule>
  </conditionalFormatting>
  <conditionalFormatting sqref="O62">
    <cfRule type="expression" dxfId="2527" priority="2446">
      <formula>OR(WEEKDAY($I62)=1, WEEKDAY($I62)=7)</formula>
    </cfRule>
  </conditionalFormatting>
  <conditionalFormatting sqref="O62">
    <cfRule type="expression" dxfId="2526" priority="2437">
      <formula>AND($E62="N", $D62 = 1)</formula>
    </cfRule>
    <cfRule type="expression" dxfId="2525" priority="2438">
      <formula>AND($E62="N", $D62 = 2)</formula>
    </cfRule>
    <cfRule type="expression" dxfId="2524" priority="2439">
      <formula>AND($E62="N", $D62 = 3)</formula>
    </cfRule>
    <cfRule type="expression" dxfId="2523" priority="2440">
      <formula>AND($E62="N", $D62 = 4)</formula>
    </cfRule>
    <cfRule type="expression" dxfId="2522" priority="2441">
      <formula>AND($E62="N", $D62 = 5)</formula>
    </cfRule>
    <cfRule type="expression" dxfId="2521" priority="2442">
      <formula>AND($E62="N", $D62 = 6)</formula>
    </cfRule>
    <cfRule type="expression" dxfId="2520" priority="2443">
      <formula>AND($E62="N", $D62 = 7)</formula>
    </cfRule>
    <cfRule type="expression" dxfId="2519" priority="2444">
      <formula>AND($E62="N", $D62 = 8)</formula>
    </cfRule>
    <cfRule type="expression" dxfId="2518" priority="2445">
      <formula>$E62="N"</formula>
    </cfRule>
  </conditionalFormatting>
  <conditionalFormatting sqref="N63:N68">
    <cfRule type="expression" dxfId="2517" priority="2436">
      <formula>OR(WEEKDAY($J63)=1, WEEKDAY($J63)=7)</formula>
    </cfRule>
  </conditionalFormatting>
  <conditionalFormatting sqref="N63:N68">
    <cfRule type="expression" dxfId="2516" priority="2435">
      <formula>OR(WEEKDAY($J63)=1, WEEKDAY($J63)=7)</formula>
    </cfRule>
  </conditionalFormatting>
  <conditionalFormatting sqref="N63:N68">
    <cfRule type="expression" dxfId="2515" priority="2426">
      <formula>AND($E63="N", $D63 = 1)</formula>
    </cfRule>
    <cfRule type="expression" dxfId="2514" priority="2427">
      <formula>AND($E63="N", $D63 = 2)</formula>
    </cfRule>
    <cfRule type="expression" dxfId="2513" priority="2428">
      <formula>AND($E63="N", $D63 = 3)</formula>
    </cfRule>
    <cfRule type="expression" dxfId="2512" priority="2429">
      <formula>AND($E63="N", $D63 = 4)</formula>
    </cfRule>
    <cfRule type="expression" dxfId="2511" priority="2430">
      <formula>AND($E63="N", $D63 = 5)</formula>
    </cfRule>
    <cfRule type="expression" dxfId="2510" priority="2431">
      <formula>AND($E63="N", $D63 = 6)</formula>
    </cfRule>
    <cfRule type="expression" dxfId="2509" priority="2432">
      <formula>AND($E63="N", $D63 = 7)</formula>
    </cfRule>
    <cfRule type="expression" dxfId="2508" priority="2433">
      <formula>AND($E63="N", $D63 = 8)</formula>
    </cfRule>
    <cfRule type="expression" dxfId="2507" priority="2434">
      <formula>$E63="N"</formula>
    </cfRule>
  </conditionalFormatting>
  <conditionalFormatting sqref="N63:N68">
    <cfRule type="expression" dxfId="2506" priority="2425">
      <formula>OR(WEEKDAY($I63)=1, WEEKDAY($I63)=7)</formula>
    </cfRule>
  </conditionalFormatting>
  <conditionalFormatting sqref="N63:N68">
    <cfRule type="expression" dxfId="2505" priority="2416">
      <formula>AND($E63="N", $D63 = 1)</formula>
    </cfRule>
    <cfRule type="expression" dxfId="2504" priority="2417">
      <formula>AND($E63="N", $D63 = 2)</formula>
    </cfRule>
    <cfRule type="expression" dxfId="2503" priority="2418">
      <formula>AND($E63="N", $D63 = 3)</formula>
    </cfRule>
    <cfRule type="expression" dxfId="2502" priority="2419">
      <formula>AND($E63="N", $D63 = 4)</formula>
    </cfRule>
    <cfRule type="expression" dxfId="2501" priority="2420">
      <formula>AND($E63="N", $D63 = 5)</formula>
    </cfRule>
    <cfRule type="expression" dxfId="2500" priority="2421">
      <formula>AND($E63="N", $D63 = 6)</formula>
    </cfRule>
    <cfRule type="expression" dxfId="2499" priority="2422">
      <formula>AND($E63="N", $D63 = 7)</formula>
    </cfRule>
    <cfRule type="expression" dxfId="2498" priority="2423">
      <formula>AND($E63="N", $D63 = 8)</formula>
    </cfRule>
    <cfRule type="expression" dxfId="2497" priority="2424">
      <formula>$E63="N"</formula>
    </cfRule>
  </conditionalFormatting>
  <conditionalFormatting sqref="N63:N68">
    <cfRule type="expression" dxfId="2496" priority="2415">
      <formula>OR(WEEKDAY($I63)=1, WEEKDAY($I63)=7)</formula>
    </cfRule>
  </conditionalFormatting>
  <conditionalFormatting sqref="N63:N68">
    <cfRule type="expression" dxfId="2495" priority="2406">
      <formula>AND($E63="N", $D63 = 1)</formula>
    </cfRule>
    <cfRule type="expression" dxfId="2494" priority="2407">
      <formula>AND($E63="N", $D63 = 2)</formula>
    </cfRule>
    <cfRule type="expression" dxfId="2493" priority="2408">
      <formula>AND($E63="N", $D63 = 3)</formula>
    </cfRule>
    <cfRule type="expression" dxfId="2492" priority="2409">
      <formula>AND($E63="N", $D63 = 4)</formula>
    </cfRule>
    <cfRule type="expression" dxfId="2491" priority="2410">
      <formula>AND($E63="N", $D63 = 5)</formula>
    </cfRule>
    <cfRule type="expression" dxfId="2490" priority="2411">
      <formula>AND($E63="N", $D63 = 6)</formula>
    </cfRule>
    <cfRule type="expression" dxfId="2489" priority="2412">
      <formula>AND($E63="N", $D63 = 7)</formula>
    </cfRule>
    <cfRule type="expression" dxfId="2488" priority="2413">
      <formula>AND($E63="N", $D63 = 8)</formula>
    </cfRule>
    <cfRule type="expression" dxfId="2487" priority="2414">
      <formula>$E63="N"</formula>
    </cfRule>
  </conditionalFormatting>
  <conditionalFormatting sqref="O63:O68">
    <cfRule type="expression" dxfId="2486" priority="2405">
      <formula>OR(WEEKDAY($J63)=1, WEEKDAY($J63)=7)</formula>
    </cfRule>
  </conditionalFormatting>
  <conditionalFormatting sqref="O63:O68">
    <cfRule type="expression" dxfId="2485" priority="2396">
      <formula>AND($E63="N", $D63 = 1)</formula>
    </cfRule>
    <cfRule type="expression" dxfId="2484" priority="2397">
      <formula>AND($E63="N", $D63 = 2)</formula>
    </cfRule>
    <cfRule type="expression" dxfId="2483" priority="2398">
      <formula>AND($E63="N", $D63 = 3)</formula>
    </cfRule>
    <cfRule type="expression" dxfId="2482" priority="2399">
      <formula>AND($E63="N", $D63 = 4)</formula>
    </cfRule>
    <cfRule type="expression" dxfId="2481" priority="2400">
      <formula>AND($E63="N", $D63 = 5)</formula>
    </cfRule>
    <cfRule type="expression" dxfId="2480" priority="2401">
      <formula>AND($E63="N", $D63 = 6)</formula>
    </cfRule>
    <cfRule type="expression" dxfId="2479" priority="2402">
      <formula>AND($E63="N", $D63 = 7)</formula>
    </cfRule>
    <cfRule type="expression" dxfId="2478" priority="2403">
      <formula>AND($E63="N", $D63 = 8)</formula>
    </cfRule>
    <cfRule type="expression" dxfId="2477" priority="2404">
      <formula>$E63="N"</formula>
    </cfRule>
  </conditionalFormatting>
  <conditionalFormatting sqref="O63:O68">
    <cfRule type="expression" dxfId="2476" priority="2395">
      <formula>OR(WEEKDAY($I63)=1, WEEKDAY($I63)=7)</formula>
    </cfRule>
  </conditionalFormatting>
  <conditionalFormatting sqref="O63:O68">
    <cfRule type="expression" dxfId="2475" priority="2386">
      <formula>AND($E63="N", $D63 = 1)</formula>
    </cfRule>
    <cfRule type="expression" dxfId="2474" priority="2387">
      <formula>AND($E63="N", $D63 = 2)</formula>
    </cfRule>
    <cfRule type="expression" dxfId="2473" priority="2388">
      <formula>AND($E63="N", $D63 = 3)</formula>
    </cfRule>
    <cfRule type="expression" dxfId="2472" priority="2389">
      <formula>AND($E63="N", $D63 = 4)</formula>
    </cfRule>
    <cfRule type="expression" dxfId="2471" priority="2390">
      <formula>AND($E63="N", $D63 = 5)</formula>
    </cfRule>
    <cfRule type="expression" dxfId="2470" priority="2391">
      <formula>AND($E63="N", $D63 = 6)</formula>
    </cfRule>
    <cfRule type="expression" dxfId="2469" priority="2392">
      <formula>AND($E63="N", $D63 = 7)</formula>
    </cfRule>
    <cfRule type="expression" dxfId="2468" priority="2393">
      <formula>AND($E63="N", $D63 = 8)</formula>
    </cfRule>
    <cfRule type="expression" dxfId="2467" priority="2394">
      <formula>$E63="N"</formula>
    </cfRule>
  </conditionalFormatting>
  <conditionalFormatting sqref="O63:O68">
    <cfRule type="expression" dxfId="2466" priority="2385">
      <formula>OR(WEEKDAY($I63)=1, WEEKDAY($I63)=7)</formula>
    </cfRule>
  </conditionalFormatting>
  <conditionalFormatting sqref="O63:O68">
    <cfRule type="expression" dxfId="2465" priority="2376">
      <formula>AND($E63="N", $D63 = 1)</formula>
    </cfRule>
    <cfRule type="expression" dxfId="2464" priority="2377">
      <formula>AND($E63="N", $D63 = 2)</formula>
    </cfRule>
    <cfRule type="expression" dxfId="2463" priority="2378">
      <formula>AND($E63="N", $D63 = 3)</formula>
    </cfRule>
    <cfRule type="expression" dxfId="2462" priority="2379">
      <formula>AND($E63="N", $D63 = 4)</formula>
    </cfRule>
    <cfRule type="expression" dxfId="2461" priority="2380">
      <formula>AND($E63="N", $D63 = 5)</formula>
    </cfRule>
    <cfRule type="expression" dxfId="2460" priority="2381">
      <formula>AND($E63="N", $D63 = 6)</formula>
    </cfRule>
    <cfRule type="expression" dxfId="2459" priority="2382">
      <formula>AND($E63="N", $D63 = 7)</formula>
    </cfRule>
    <cfRule type="expression" dxfId="2458" priority="2383">
      <formula>AND($E63="N", $D63 = 8)</formula>
    </cfRule>
    <cfRule type="expression" dxfId="2457" priority="2384">
      <formula>$E63="N"</formula>
    </cfRule>
  </conditionalFormatting>
  <conditionalFormatting sqref="N69:O70">
    <cfRule type="expression" dxfId="2456" priority="2375">
      <formula>OR(WEEKDAY($J69)=1, WEEKDAY($J69)=7)</formula>
    </cfRule>
  </conditionalFormatting>
  <conditionalFormatting sqref="N69:O70">
    <cfRule type="expression" dxfId="2455" priority="2374">
      <formula>OR(WEEKDAY($J69)=1, WEEKDAY($J69)=7)</formula>
    </cfRule>
  </conditionalFormatting>
  <conditionalFormatting sqref="N69:O70">
    <cfRule type="expression" dxfId="2454" priority="2365">
      <formula>AND($E69="N", $D69 = 1)</formula>
    </cfRule>
    <cfRule type="expression" dxfId="2453" priority="2366">
      <formula>AND($E69="N", $D69 = 2)</formula>
    </cfRule>
    <cfRule type="expression" dxfId="2452" priority="2367">
      <formula>AND($E69="N", $D69 = 3)</formula>
    </cfRule>
    <cfRule type="expression" dxfId="2451" priority="2368">
      <formula>AND($E69="N", $D69 = 4)</formula>
    </cfRule>
    <cfRule type="expression" dxfId="2450" priority="2369">
      <formula>AND($E69="N", $D69 = 5)</formula>
    </cfRule>
    <cfRule type="expression" dxfId="2449" priority="2370">
      <formula>AND($E69="N", $D69 = 6)</formula>
    </cfRule>
    <cfRule type="expression" dxfId="2448" priority="2371">
      <formula>AND($E69="N", $D69 = 7)</formula>
    </cfRule>
    <cfRule type="expression" dxfId="2447" priority="2372">
      <formula>AND($E69="N", $D69 = 8)</formula>
    </cfRule>
    <cfRule type="expression" dxfId="2446" priority="2373">
      <formula>$E69="N"</formula>
    </cfRule>
  </conditionalFormatting>
  <conditionalFormatting sqref="N69:O70">
    <cfRule type="expression" dxfId="2445" priority="2364">
      <formula>OR(WEEKDAY($I69)=1, WEEKDAY($I69)=7)</formula>
    </cfRule>
  </conditionalFormatting>
  <conditionalFormatting sqref="N69:O70">
    <cfRule type="expression" dxfId="2444" priority="2355">
      <formula>AND($E69="N", $D69 = 1)</formula>
    </cfRule>
    <cfRule type="expression" dxfId="2443" priority="2356">
      <formula>AND($E69="N", $D69 = 2)</formula>
    </cfRule>
    <cfRule type="expression" dxfId="2442" priority="2357">
      <formula>AND($E69="N", $D69 = 3)</formula>
    </cfRule>
    <cfRule type="expression" dxfId="2441" priority="2358">
      <formula>AND($E69="N", $D69 = 4)</formula>
    </cfRule>
    <cfRule type="expression" dxfId="2440" priority="2359">
      <formula>AND($E69="N", $D69 = 5)</formula>
    </cfRule>
    <cfRule type="expression" dxfId="2439" priority="2360">
      <formula>AND($E69="N", $D69 = 6)</formula>
    </cfRule>
    <cfRule type="expression" dxfId="2438" priority="2361">
      <formula>AND($E69="N", $D69 = 7)</formula>
    </cfRule>
    <cfRule type="expression" dxfId="2437" priority="2362">
      <formula>AND($E69="N", $D69 = 8)</formula>
    </cfRule>
    <cfRule type="expression" dxfId="2436" priority="2363">
      <formula>$E69="N"</formula>
    </cfRule>
  </conditionalFormatting>
  <conditionalFormatting sqref="N69:O70">
    <cfRule type="expression" dxfId="2435" priority="2354">
      <formula>OR(WEEKDAY($I69)=1, WEEKDAY($I69)=7)</formula>
    </cfRule>
  </conditionalFormatting>
  <conditionalFormatting sqref="N69:O70">
    <cfRule type="expression" dxfId="2434" priority="2345">
      <formula>AND($E69="N", $D69 = 1)</formula>
    </cfRule>
    <cfRule type="expression" dxfId="2433" priority="2346">
      <formula>AND($E69="N", $D69 = 2)</formula>
    </cfRule>
    <cfRule type="expression" dxfId="2432" priority="2347">
      <formula>AND($E69="N", $D69 = 3)</formula>
    </cfRule>
    <cfRule type="expression" dxfId="2431" priority="2348">
      <formula>AND($E69="N", $D69 = 4)</formula>
    </cfRule>
    <cfRule type="expression" dxfId="2430" priority="2349">
      <formula>AND($E69="N", $D69 = 5)</formula>
    </cfRule>
    <cfRule type="expression" dxfId="2429" priority="2350">
      <formula>AND($E69="N", $D69 = 6)</formula>
    </cfRule>
    <cfRule type="expression" dxfId="2428" priority="2351">
      <formula>AND($E69="N", $D69 = 7)</formula>
    </cfRule>
    <cfRule type="expression" dxfId="2427" priority="2352">
      <formula>AND($E69="N", $D69 = 8)</formula>
    </cfRule>
    <cfRule type="expression" dxfId="2426" priority="2353">
      <formula>$E69="N"</formula>
    </cfRule>
  </conditionalFormatting>
  <conditionalFormatting sqref="N36">
    <cfRule type="expression" dxfId="2425" priority="2344">
      <formula>OR(WEEKDAY($I36)=1, WEEKDAY($I36)=7)</formula>
    </cfRule>
  </conditionalFormatting>
  <conditionalFormatting sqref="N36">
    <cfRule type="expression" dxfId="2424" priority="2335">
      <formula>AND($E36="N", $D36 = 1)</formula>
    </cfRule>
    <cfRule type="expression" dxfId="2423" priority="2336">
      <formula>AND($E36="N", $D36 = 2)</formula>
    </cfRule>
    <cfRule type="expression" dxfId="2422" priority="2337">
      <formula>AND($E36="N", $D36 = 3)</formula>
    </cfRule>
    <cfRule type="expression" dxfId="2421" priority="2338">
      <formula>AND($E36="N", $D36 = 4)</formula>
    </cfRule>
    <cfRule type="expression" dxfId="2420" priority="2339">
      <formula>AND($E36="N", $D36 = 5)</formula>
    </cfRule>
    <cfRule type="expression" dxfId="2419" priority="2340">
      <formula>AND($E36="N", $D36 = 6)</formula>
    </cfRule>
    <cfRule type="expression" dxfId="2418" priority="2341">
      <formula>AND($E36="N", $D36 = 7)</formula>
    </cfRule>
    <cfRule type="expression" dxfId="2417" priority="2342">
      <formula>AND($E36="N", $D36 = 8)</formula>
    </cfRule>
    <cfRule type="expression" dxfId="2416" priority="2343">
      <formula>$E36="N"</formula>
    </cfRule>
  </conditionalFormatting>
  <conditionalFormatting sqref="N36">
    <cfRule type="expression" dxfId="2415" priority="2334">
      <formula>OR(WEEKDAY($I36)=1, WEEKDAY($I36)=7)</formula>
    </cfRule>
  </conditionalFormatting>
  <conditionalFormatting sqref="N36">
    <cfRule type="expression" dxfId="2414" priority="2325">
      <formula>AND($E36="N", $D36 = 1)</formula>
    </cfRule>
    <cfRule type="expression" dxfId="2413" priority="2326">
      <formula>AND($E36="N", $D36 = 2)</formula>
    </cfRule>
    <cfRule type="expression" dxfId="2412" priority="2327">
      <formula>AND($E36="N", $D36 = 3)</formula>
    </cfRule>
    <cfRule type="expression" dxfId="2411" priority="2328">
      <formula>AND($E36="N", $D36 = 4)</formula>
    </cfRule>
    <cfRule type="expression" dxfId="2410" priority="2329">
      <formula>AND($E36="N", $D36 = 5)</formula>
    </cfRule>
    <cfRule type="expression" dxfId="2409" priority="2330">
      <formula>AND($E36="N", $D36 = 6)</formula>
    </cfRule>
    <cfRule type="expression" dxfId="2408" priority="2331">
      <formula>AND($E36="N", $D36 = 7)</formula>
    </cfRule>
    <cfRule type="expression" dxfId="2407" priority="2332">
      <formula>AND($E36="N", $D36 = 8)</formula>
    </cfRule>
    <cfRule type="expression" dxfId="2406" priority="2333">
      <formula>$E36="N"</formula>
    </cfRule>
  </conditionalFormatting>
  <conditionalFormatting sqref="O36">
    <cfRule type="expression" dxfId="2405" priority="2316">
      <formula>AND($E36="N", $D36 = 1)</formula>
    </cfRule>
    <cfRule type="expression" dxfId="2404" priority="2317">
      <formula>AND($E36="N", $D36 = 2)</formula>
    </cfRule>
    <cfRule type="expression" dxfId="2403" priority="2318">
      <formula>AND($E36="N", $D36 = 3)</formula>
    </cfRule>
    <cfRule type="expression" dxfId="2402" priority="2319">
      <formula>AND($E36="N", $D36 = 4)</formula>
    </cfRule>
    <cfRule type="expression" dxfId="2401" priority="2320">
      <formula>AND($E36="N", $D36 = 5)</formula>
    </cfRule>
    <cfRule type="expression" dxfId="2400" priority="2321">
      <formula>AND($E36="N", $D36 = 6)</formula>
    </cfRule>
    <cfRule type="expression" dxfId="2399" priority="2322">
      <formula>AND($E36="N", $D36 = 7)</formula>
    </cfRule>
    <cfRule type="expression" dxfId="2398" priority="2323">
      <formula>AND($E36="N", $D36 = 8)</formula>
    </cfRule>
    <cfRule type="expression" dxfId="2397" priority="2324">
      <formula>$E36="N"</formula>
    </cfRule>
  </conditionalFormatting>
  <conditionalFormatting sqref="O36">
    <cfRule type="expression" dxfId="2396" priority="2315">
      <formula>OR(WEEKDAY($J36)=1, WEEKDAY($J36)=7)</formula>
    </cfRule>
  </conditionalFormatting>
  <conditionalFormatting sqref="O36">
    <cfRule type="expression" dxfId="2395" priority="2314">
      <formula>OR(WEEKDAY($J36)=1, WEEKDAY($J36)=7)</formula>
    </cfRule>
  </conditionalFormatting>
  <conditionalFormatting sqref="O36">
    <cfRule type="expression" dxfId="2394" priority="2305">
      <formula>AND($E36="N", $D36 = 1)</formula>
    </cfRule>
    <cfRule type="expression" dxfId="2393" priority="2306">
      <formula>AND($E36="N", $D36 = 2)</formula>
    </cfRule>
    <cfRule type="expression" dxfId="2392" priority="2307">
      <formula>AND($E36="N", $D36 = 3)</formula>
    </cfRule>
    <cfRule type="expression" dxfId="2391" priority="2308">
      <formula>AND($E36="N", $D36 = 4)</formula>
    </cfRule>
    <cfRule type="expression" dxfId="2390" priority="2309">
      <formula>AND($E36="N", $D36 = 5)</formula>
    </cfRule>
    <cfRule type="expression" dxfId="2389" priority="2310">
      <formula>AND($E36="N", $D36 = 6)</formula>
    </cfRule>
    <cfRule type="expression" dxfId="2388" priority="2311">
      <formula>AND($E36="N", $D36 = 7)</formula>
    </cfRule>
    <cfRule type="expression" dxfId="2387" priority="2312">
      <formula>AND($E36="N", $D36 = 8)</formula>
    </cfRule>
    <cfRule type="expression" dxfId="2386" priority="2313">
      <formula>$E36="N"</formula>
    </cfRule>
  </conditionalFormatting>
  <conditionalFormatting sqref="O36">
    <cfRule type="expression" dxfId="2385" priority="2304">
      <formula>OR(WEEKDAY($I36)=1, WEEKDAY($I36)=7)</formula>
    </cfRule>
  </conditionalFormatting>
  <conditionalFormatting sqref="O36">
    <cfRule type="expression" dxfId="2384" priority="2295">
      <formula>AND($E36="N", $D36 = 1)</formula>
    </cfRule>
    <cfRule type="expression" dxfId="2383" priority="2296">
      <formula>AND($E36="N", $D36 = 2)</formula>
    </cfRule>
    <cfRule type="expression" dxfId="2382" priority="2297">
      <formula>AND($E36="N", $D36 = 3)</formula>
    </cfRule>
    <cfRule type="expression" dxfId="2381" priority="2298">
      <formula>AND($E36="N", $D36 = 4)</formula>
    </cfRule>
    <cfRule type="expression" dxfId="2380" priority="2299">
      <formula>AND($E36="N", $D36 = 5)</formula>
    </cfRule>
    <cfRule type="expression" dxfId="2379" priority="2300">
      <formula>AND($E36="N", $D36 = 6)</formula>
    </cfRule>
    <cfRule type="expression" dxfId="2378" priority="2301">
      <formula>AND($E36="N", $D36 = 7)</formula>
    </cfRule>
    <cfRule type="expression" dxfId="2377" priority="2302">
      <formula>AND($E36="N", $D36 = 8)</formula>
    </cfRule>
    <cfRule type="expression" dxfId="2376" priority="2303">
      <formula>$E36="N"</formula>
    </cfRule>
  </conditionalFormatting>
  <conditionalFormatting sqref="O36">
    <cfRule type="expression" dxfId="2375" priority="2294">
      <formula>OR(WEEKDAY($I36)=1, WEEKDAY($I36)=7)</formula>
    </cfRule>
  </conditionalFormatting>
  <conditionalFormatting sqref="O36">
    <cfRule type="expression" dxfId="2374" priority="2285">
      <formula>AND($E36="N", $D36 = 1)</formula>
    </cfRule>
    <cfRule type="expression" dxfId="2373" priority="2286">
      <formula>AND($E36="N", $D36 = 2)</formula>
    </cfRule>
    <cfRule type="expression" dxfId="2372" priority="2287">
      <formula>AND($E36="N", $D36 = 3)</formula>
    </cfRule>
    <cfRule type="expression" dxfId="2371" priority="2288">
      <formula>AND($E36="N", $D36 = 4)</formula>
    </cfRule>
    <cfRule type="expression" dxfId="2370" priority="2289">
      <formula>AND($E36="N", $D36 = 5)</formula>
    </cfRule>
    <cfRule type="expression" dxfId="2369" priority="2290">
      <formula>AND($E36="N", $D36 = 6)</formula>
    </cfRule>
    <cfRule type="expression" dxfId="2368" priority="2291">
      <formula>AND($E36="N", $D36 = 7)</formula>
    </cfRule>
    <cfRule type="expression" dxfId="2367" priority="2292">
      <formula>AND($E36="N", $D36 = 8)</formula>
    </cfRule>
    <cfRule type="expression" dxfId="2366" priority="2293">
      <formula>$E36="N"</formula>
    </cfRule>
  </conditionalFormatting>
  <conditionalFormatting sqref="N35">
    <cfRule type="expression" dxfId="2365" priority="2284">
      <formula>OR(WEEKDAY($I35)=1, WEEKDAY($I35)=7)</formula>
    </cfRule>
  </conditionalFormatting>
  <conditionalFormatting sqref="N35">
    <cfRule type="expression" dxfId="2364" priority="2275">
      <formula>AND($E35="N", $D35 = 1)</formula>
    </cfRule>
    <cfRule type="expression" dxfId="2363" priority="2276">
      <formula>AND($E35="N", $D35 = 2)</formula>
    </cfRule>
    <cfRule type="expression" dxfId="2362" priority="2277">
      <formula>AND($E35="N", $D35 = 3)</formula>
    </cfRule>
    <cfRule type="expression" dxfId="2361" priority="2278">
      <formula>AND($E35="N", $D35 = 4)</formula>
    </cfRule>
    <cfRule type="expression" dxfId="2360" priority="2279">
      <formula>AND($E35="N", $D35 = 5)</formula>
    </cfRule>
    <cfRule type="expression" dxfId="2359" priority="2280">
      <formula>AND($E35="N", $D35 = 6)</formula>
    </cfRule>
    <cfRule type="expression" dxfId="2358" priority="2281">
      <formula>AND($E35="N", $D35 = 7)</formula>
    </cfRule>
    <cfRule type="expression" dxfId="2357" priority="2282">
      <formula>AND($E35="N", $D35 = 8)</formula>
    </cfRule>
    <cfRule type="expression" dxfId="2356" priority="2283">
      <formula>$E35="N"</formula>
    </cfRule>
  </conditionalFormatting>
  <conditionalFormatting sqref="N35">
    <cfRule type="expression" dxfId="2355" priority="2274">
      <formula>OR(WEEKDAY($I35)=1, WEEKDAY($I35)=7)</formula>
    </cfRule>
  </conditionalFormatting>
  <conditionalFormatting sqref="N35">
    <cfRule type="expression" dxfId="2354" priority="2265">
      <formula>AND($E35="N", $D35 = 1)</formula>
    </cfRule>
    <cfRule type="expression" dxfId="2353" priority="2266">
      <formula>AND($E35="N", $D35 = 2)</formula>
    </cfRule>
    <cfRule type="expression" dxfId="2352" priority="2267">
      <formula>AND($E35="N", $D35 = 3)</formula>
    </cfRule>
    <cfRule type="expression" dxfId="2351" priority="2268">
      <formula>AND($E35="N", $D35 = 4)</formula>
    </cfRule>
    <cfRule type="expression" dxfId="2350" priority="2269">
      <formula>AND($E35="N", $D35 = 5)</formula>
    </cfRule>
    <cfRule type="expression" dxfId="2349" priority="2270">
      <formula>AND($E35="N", $D35 = 6)</formula>
    </cfRule>
    <cfRule type="expression" dxfId="2348" priority="2271">
      <formula>AND($E35="N", $D35 = 7)</formula>
    </cfRule>
    <cfRule type="expression" dxfId="2347" priority="2272">
      <formula>AND($E35="N", $D35 = 8)</formula>
    </cfRule>
    <cfRule type="expression" dxfId="2346" priority="2273">
      <formula>$E35="N"</formula>
    </cfRule>
  </conditionalFormatting>
  <conditionalFormatting sqref="O35">
    <cfRule type="expression" dxfId="2345" priority="2264">
      <formula>OR(WEEKDAY($I35)=1, WEEKDAY($I35)=7)</formula>
    </cfRule>
  </conditionalFormatting>
  <conditionalFormatting sqref="O35">
    <cfRule type="expression" dxfId="2344" priority="2263">
      <formula>OR(WEEKDAY($J35)=1, WEEKDAY($J35)=7)</formula>
    </cfRule>
  </conditionalFormatting>
  <conditionalFormatting sqref="O35">
    <cfRule type="expression" dxfId="2343" priority="2254">
      <formula>AND($E35="N", $D35 = 1)</formula>
    </cfRule>
    <cfRule type="expression" dxfId="2342" priority="2255">
      <formula>AND($E35="N", $D35 = 2)</formula>
    </cfRule>
    <cfRule type="expression" dxfId="2341" priority="2256">
      <formula>AND($E35="N", $D35 = 3)</formula>
    </cfRule>
    <cfRule type="expression" dxfId="2340" priority="2257">
      <formula>AND($E35="N", $D35 = 4)</formula>
    </cfRule>
    <cfRule type="expression" dxfId="2339" priority="2258">
      <formula>AND($E35="N", $D35 = 5)</formula>
    </cfRule>
    <cfRule type="expression" dxfId="2338" priority="2259">
      <formula>AND($E35="N", $D35 = 6)</formula>
    </cfRule>
    <cfRule type="expression" dxfId="2337" priority="2260">
      <formula>AND($E35="N", $D35 = 7)</formula>
    </cfRule>
    <cfRule type="expression" dxfId="2336" priority="2261">
      <formula>AND($E35="N", $D35 = 8)</formula>
    </cfRule>
    <cfRule type="expression" dxfId="2335" priority="2262">
      <formula>$E35="N"</formula>
    </cfRule>
  </conditionalFormatting>
  <conditionalFormatting sqref="O28">
    <cfRule type="expression" dxfId="2334" priority="2253">
      <formula>OR(WEEKDAY($I28)=1, WEEKDAY($I28)=7)</formula>
    </cfRule>
  </conditionalFormatting>
  <conditionalFormatting sqref="O28">
    <cfRule type="expression" dxfId="2333" priority="2252">
      <formula>OR(WEEKDAY($J28)=1, WEEKDAY($J28)=7)</formula>
    </cfRule>
  </conditionalFormatting>
  <conditionalFormatting sqref="O28">
    <cfRule type="expression" dxfId="2332" priority="2243">
      <formula>AND($E28="N", $D28 = 1)</formula>
    </cfRule>
    <cfRule type="expression" dxfId="2331" priority="2244">
      <formula>AND($E28="N", $D28 = 2)</formula>
    </cfRule>
    <cfRule type="expression" dxfId="2330" priority="2245">
      <formula>AND($E28="N", $D28 = 3)</formula>
    </cfRule>
    <cfRule type="expression" dxfId="2329" priority="2246">
      <formula>AND($E28="N", $D28 = 4)</formula>
    </cfRule>
    <cfRule type="expression" dxfId="2328" priority="2247">
      <formula>AND($E28="N", $D28 = 5)</formula>
    </cfRule>
    <cfRule type="expression" dxfId="2327" priority="2248">
      <formula>AND($E28="N", $D28 = 6)</formula>
    </cfRule>
    <cfRule type="expression" dxfId="2326" priority="2249">
      <formula>AND($E28="N", $D28 = 7)</formula>
    </cfRule>
    <cfRule type="expression" dxfId="2325" priority="2250">
      <formula>AND($E28="N", $D28 = 8)</formula>
    </cfRule>
    <cfRule type="expression" dxfId="2324" priority="2251">
      <formula>$E28="N"</formula>
    </cfRule>
  </conditionalFormatting>
  <conditionalFormatting sqref="N28">
    <cfRule type="expression" dxfId="2323" priority="2242">
      <formula>OR(WEEKDAY($I28)=1, WEEKDAY($I28)=7)</formula>
    </cfRule>
  </conditionalFormatting>
  <conditionalFormatting sqref="N28">
    <cfRule type="expression" dxfId="2322" priority="2241">
      <formula>OR(WEEKDAY($J28)=1, WEEKDAY($J28)=7)</formula>
    </cfRule>
  </conditionalFormatting>
  <conditionalFormatting sqref="N28">
    <cfRule type="expression" dxfId="2321" priority="2232">
      <formula>AND($E28="N", $D28 = 1)</formula>
    </cfRule>
    <cfRule type="expression" dxfId="2320" priority="2233">
      <formula>AND($E28="N", $D28 = 2)</formula>
    </cfRule>
    <cfRule type="expression" dxfId="2319" priority="2234">
      <formula>AND($E28="N", $D28 = 3)</formula>
    </cfRule>
    <cfRule type="expression" dxfId="2318" priority="2235">
      <formula>AND($E28="N", $D28 = 4)</formula>
    </cfRule>
    <cfRule type="expression" dxfId="2317" priority="2236">
      <formula>AND($E28="N", $D28 = 5)</formula>
    </cfRule>
    <cfRule type="expression" dxfId="2316" priority="2237">
      <formula>AND($E28="N", $D28 = 6)</formula>
    </cfRule>
    <cfRule type="expression" dxfId="2315" priority="2238">
      <formula>AND($E28="N", $D28 = 7)</formula>
    </cfRule>
    <cfRule type="expression" dxfId="2314" priority="2239">
      <formula>AND($E28="N", $D28 = 8)</formula>
    </cfRule>
    <cfRule type="expression" dxfId="2313" priority="2240">
      <formula>$E28="N"</formula>
    </cfRule>
  </conditionalFormatting>
  <conditionalFormatting sqref="O82:O89 O80">
    <cfRule type="expression" dxfId="2312" priority="2231">
      <formula>OR(WEEKDAY($J80)=1, WEEKDAY($J80)=7)</formula>
    </cfRule>
  </conditionalFormatting>
  <conditionalFormatting sqref="P71 O82:P89 P80:P81 P90:P99">
    <cfRule type="expression" dxfId="2311" priority="2222">
      <formula>AND($E71="N", $D71 = 1)</formula>
    </cfRule>
    <cfRule type="expression" dxfId="2310" priority="2223">
      <formula>AND($E71="N", $D71 = 2)</formula>
    </cfRule>
    <cfRule type="expression" dxfId="2309" priority="2224">
      <formula>AND($E71="N", $D71 = 3)</formula>
    </cfRule>
    <cfRule type="expression" dxfId="2308" priority="2225">
      <formula>AND($E71="N", $D71 = 4)</formula>
    </cfRule>
    <cfRule type="expression" dxfId="2307" priority="2226">
      <formula>AND($E71="N", $D71 = 5)</formula>
    </cfRule>
    <cfRule type="expression" dxfId="2306" priority="2227">
      <formula>AND($E71="N", $D71 = 6)</formula>
    </cfRule>
    <cfRule type="expression" dxfId="2305" priority="2228">
      <formula>AND($E71="N", $D71 = 7)</formula>
    </cfRule>
    <cfRule type="expression" dxfId="2304" priority="2229">
      <formula>AND($E71="N", $D71 = 8)</formula>
    </cfRule>
    <cfRule type="expression" dxfId="2303" priority="2230">
      <formula>$E71="N"</formula>
    </cfRule>
  </conditionalFormatting>
  <conditionalFormatting sqref="N96:N99">
    <cfRule type="expression" dxfId="2302" priority="2221">
      <formula>OR(WEEKDAY($I96)=1, WEEKDAY($I96)=7)</formula>
    </cfRule>
  </conditionalFormatting>
  <conditionalFormatting sqref="O96:O99">
    <cfRule type="expression" dxfId="2301" priority="2220">
      <formula>OR(WEEKDAY($J96)=1, WEEKDAY($J96)=7)</formula>
    </cfRule>
  </conditionalFormatting>
  <conditionalFormatting sqref="N96:O99 P78:P79">
    <cfRule type="expression" dxfId="2300" priority="2211">
      <formula>AND($E78="N", $D78 = 1)</formula>
    </cfRule>
    <cfRule type="expression" dxfId="2299" priority="2212">
      <formula>AND($E78="N", $D78 = 2)</formula>
    </cfRule>
    <cfRule type="expression" dxfId="2298" priority="2213">
      <formula>AND($E78="N", $D78 = 3)</formula>
    </cfRule>
    <cfRule type="expression" dxfId="2297" priority="2214">
      <formula>AND($E78="N", $D78 = 4)</formula>
    </cfRule>
    <cfRule type="expression" dxfId="2296" priority="2215">
      <formula>AND($E78="N", $D78 = 5)</formula>
    </cfRule>
    <cfRule type="expression" dxfId="2295" priority="2216">
      <formula>AND($E78="N", $D78 = 6)</formula>
    </cfRule>
    <cfRule type="expression" dxfId="2294" priority="2217">
      <formula>AND($E78="N", $D78 = 7)</formula>
    </cfRule>
    <cfRule type="expression" dxfId="2293" priority="2218">
      <formula>AND($E78="N", $D78 = 8)</formula>
    </cfRule>
    <cfRule type="expression" dxfId="2292" priority="2219">
      <formula>$E78="N"</formula>
    </cfRule>
  </conditionalFormatting>
  <conditionalFormatting sqref="O80">
    <cfRule type="expression" dxfId="2291" priority="2202">
      <formula>AND($E80="N", $D80 = 1)</formula>
    </cfRule>
    <cfRule type="expression" dxfId="2290" priority="2203">
      <formula>AND($E80="N", $D80 = 2)</formula>
    </cfRule>
    <cfRule type="expression" dxfId="2289" priority="2204">
      <formula>AND($E80="N", $D80 = 3)</formula>
    </cfRule>
    <cfRule type="expression" dxfId="2288" priority="2205">
      <formula>AND($E80="N", $D80 = 4)</formula>
    </cfRule>
    <cfRule type="expression" dxfId="2287" priority="2206">
      <formula>AND($E80="N", $D80 = 5)</formula>
    </cfRule>
    <cfRule type="expression" dxfId="2286" priority="2207">
      <formula>AND($E80="N", $D80 = 6)</formula>
    </cfRule>
    <cfRule type="expression" dxfId="2285" priority="2208">
      <formula>AND($E80="N", $D80 = 7)</formula>
    </cfRule>
    <cfRule type="expression" dxfId="2284" priority="2209">
      <formula>AND($E80="N", $D80 = 8)</formula>
    </cfRule>
    <cfRule type="expression" dxfId="2283" priority="2210">
      <formula>$E80="N"</formula>
    </cfRule>
  </conditionalFormatting>
  <conditionalFormatting sqref="O80">
    <cfRule type="expression" dxfId="2282" priority="2201">
      <formula>OR(WEEKDAY($I80)=1, WEEKDAY($I80)=7)</formula>
    </cfRule>
  </conditionalFormatting>
  <conditionalFormatting sqref="O87">
    <cfRule type="expression" dxfId="2281" priority="2200">
      <formula>OR(WEEKDAY($I87)=1, WEEKDAY($I87)=7)</formula>
    </cfRule>
  </conditionalFormatting>
  <conditionalFormatting sqref="O88">
    <cfRule type="expression" dxfId="2280" priority="2199">
      <formula>OR(WEEKDAY($I88)=1, WEEKDAY($I88)=7)</formula>
    </cfRule>
  </conditionalFormatting>
  <conditionalFormatting sqref="O88">
    <cfRule type="expression" dxfId="2279" priority="2198">
      <formula>OR(WEEKDAY($J88)=1, WEEKDAY($J88)=7)</formula>
    </cfRule>
  </conditionalFormatting>
  <conditionalFormatting sqref="O88">
    <cfRule type="expression" dxfId="2278" priority="2197">
      <formula>OR(WEEKDAY($I88)=1, WEEKDAY($I88)=7)</formula>
    </cfRule>
  </conditionalFormatting>
  <conditionalFormatting sqref="N92:N94">
    <cfRule type="expression" dxfId="2277" priority="2196">
      <formula>OR(WEEKDAY($I92)=1, WEEKDAY($I92)=7)</formula>
    </cfRule>
  </conditionalFormatting>
  <conditionalFormatting sqref="O92:O94">
    <cfRule type="expression" dxfId="2276" priority="2195">
      <formula>OR(WEEKDAY($J92)=1, WEEKDAY($J92)=7)</formula>
    </cfRule>
  </conditionalFormatting>
  <conditionalFormatting sqref="N92:O94">
    <cfRule type="expression" dxfId="2275" priority="2186">
      <formula>AND($E92="N", $D92 = 1)</formula>
    </cfRule>
    <cfRule type="expression" dxfId="2274" priority="2187">
      <formula>AND($E92="N", $D92 = 2)</formula>
    </cfRule>
    <cfRule type="expression" dxfId="2273" priority="2188">
      <formula>AND($E92="N", $D92 = 3)</formula>
    </cfRule>
    <cfRule type="expression" dxfId="2272" priority="2189">
      <formula>AND($E92="N", $D92 = 4)</formula>
    </cfRule>
    <cfRule type="expression" dxfId="2271" priority="2190">
      <formula>AND($E92="N", $D92 = 5)</formula>
    </cfRule>
    <cfRule type="expression" dxfId="2270" priority="2191">
      <formula>AND($E92="N", $D92 = 6)</formula>
    </cfRule>
    <cfRule type="expression" dxfId="2269" priority="2192">
      <formula>AND($E92="N", $D92 = 7)</formula>
    </cfRule>
    <cfRule type="expression" dxfId="2268" priority="2193">
      <formula>AND($E92="N", $D92 = 8)</formula>
    </cfRule>
    <cfRule type="expression" dxfId="2267" priority="2194">
      <formula>$E92="N"</formula>
    </cfRule>
  </conditionalFormatting>
  <conditionalFormatting sqref="N95">
    <cfRule type="expression" dxfId="2266" priority="2185">
      <formula>OR(WEEKDAY($I95)=1, WEEKDAY($I95)=7)</formula>
    </cfRule>
  </conditionalFormatting>
  <conditionalFormatting sqref="N95">
    <cfRule type="expression" dxfId="2265" priority="2176">
      <formula>AND($E95="N", $D95 = 1)</formula>
    </cfRule>
    <cfRule type="expression" dxfId="2264" priority="2177">
      <formula>AND($E95="N", $D95 = 2)</formula>
    </cfRule>
    <cfRule type="expression" dxfId="2263" priority="2178">
      <formula>AND($E95="N", $D95 = 3)</formula>
    </cfRule>
    <cfRule type="expression" dxfId="2262" priority="2179">
      <formula>AND($E95="N", $D95 = 4)</formula>
    </cfRule>
    <cfRule type="expression" dxfId="2261" priority="2180">
      <formula>AND($E95="N", $D95 = 5)</formula>
    </cfRule>
    <cfRule type="expression" dxfId="2260" priority="2181">
      <formula>AND($E95="N", $D95 = 6)</formula>
    </cfRule>
    <cfRule type="expression" dxfId="2259" priority="2182">
      <formula>AND($E95="N", $D95 = 7)</formula>
    </cfRule>
    <cfRule type="expression" dxfId="2258" priority="2183">
      <formula>AND($E95="N", $D95 = 8)</formula>
    </cfRule>
    <cfRule type="expression" dxfId="2257" priority="2184">
      <formula>$E95="N"</formula>
    </cfRule>
  </conditionalFormatting>
  <conditionalFormatting sqref="O95">
    <cfRule type="expression" dxfId="2256" priority="2175">
      <formula>OR(WEEKDAY($J95)=1, WEEKDAY($J95)=7)</formula>
    </cfRule>
  </conditionalFormatting>
  <conditionalFormatting sqref="O95">
    <cfRule type="expression" dxfId="2255" priority="2166">
      <formula>AND($E95="N", $D95 = 1)</formula>
    </cfRule>
    <cfRule type="expression" dxfId="2254" priority="2167">
      <formula>AND($E95="N", $D95 = 2)</formula>
    </cfRule>
    <cfRule type="expression" dxfId="2253" priority="2168">
      <formula>AND($E95="N", $D95 = 3)</formula>
    </cfRule>
    <cfRule type="expression" dxfId="2252" priority="2169">
      <formula>AND($E95="N", $D95 = 4)</formula>
    </cfRule>
    <cfRule type="expression" dxfId="2251" priority="2170">
      <formula>AND($E95="N", $D95 = 5)</formula>
    </cfRule>
    <cfRule type="expression" dxfId="2250" priority="2171">
      <formula>AND($E95="N", $D95 = 6)</formula>
    </cfRule>
    <cfRule type="expression" dxfId="2249" priority="2172">
      <formula>AND($E95="N", $D95 = 7)</formula>
    </cfRule>
    <cfRule type="expression" dxfId="2248" priority="2173">
      <formula>AND($E95="N", $D95 = 8)</formula>
    </cfRule>
    <cfRule type="expression" dxfId="2247" priority="2174">
      <formula>$E95="N"</formula>
    </cfRule>
  </conditionalFormatting>
  <conditionalFormatting sqref="P71">
    <cfRule type="expression" dxfId="2246" priority="2157">
      <formula>AND($E71="N", $D71 = 1)</formula>
    </cfRule>
    <cfRule type="expression" dxfId="2245" priority="2158">
      <formula>AND($E71="N", $D71 = 2)</formula>
    </cfRule>
    <cfRule type="expression" dxfId="2244" priority="2159">
      <formula>AND($E71="N", $D71 = 3)</formula>
    </cfRule>
    <cfRule type="expression" dxfId="2243" priority="2160">
      <formula>AND($E71="N", $D71 = 4)</formula>
    </cfRule>
    <cfRule type="expression" dxfId="2242" priority="2161">
      <formula>AND($E71="N", $D71 = 5)</formula>
    </cfRule>
    <cfRule type="expression" dxfId="2241" priority="2162">
      <formula>AND($E71="N", $D71 = 6)</formula>
    </cfRule>
    <cfRule type="expression" dxfId="2240" priority="2163">
      <formula>AND($E71="N", $D71 = 7)</formula>
    </cfRule>
    <cfRule type="expression" dxfId="2239" priority="2164">
      <formula>AND($E71="N", $D71 = 8)</formula>
    </cfRule>
    <cfRule type="expression" dxfId="2238" priority="2165">
      <formula>$E71="N"</formula>
    </cfRule>
  </conditionalFormatting>
  <conditionalFormatting sqref="P80">
    <cfRule type="expression" dxfId="2237" priority="2148">
      <formula>AND($E80="N", $D80 = 1)</formula>
    </cfRule>
    <cfRule type="expression" dxfId="2236" priority="2149">
      <formula>AND($E80="N", $D80 = 2)</formula>
    </cfRule>
    <cfRule type="expression" dxfId="2235" priority="2150">
      <formula>AND($E80="N", $D80 = 3)</formula>
    </cfRule>
    <cfRule type="expression" dxfId="2234" priority="2151">
      <formula>AND($E80="N", $D80 = 4)</formula>
    </cfRule>
    <cfRule type="expression" dxfId="2233" priority="2152">
      <formula>AND($E80="N", $D80 = 5)</formula>
    </cfRule>
    <cfRule type="expression" dxfId="2232" priority="2153">
      <formula>AND($E80="N", $D80 = 6)</formula>
    </cfRule>
    <cfRule type="expression" dxfId="2231" priority="2154">
      <formula>AND($E80="N", $D80 = 7)</formula>
    </cfRule>
    <cfRule type="expression" dxfId="2230" priority="2155">
      <formula>AND($E80="N", $D80 = 8)</formula>
    </cfRule>
    <cfRule type="expression" dxfId="2229" priority="2156">
      <formula>$E80="N"</formula>
    </cfRule>
  </conditionalFormatting>
  <conditionalFormatting sqref="P90">
    <cfRule type="expression" dxfId="2228" priority="2139">
      <formula>AND($E90="N", $D90 = 1)</formula>
    </cfRule>
    <cfRule type="expression" dxfId="2227" priority="2140">
      <formula>AND($E90="N", $D90 = 2)</formula>
    </cfRule>
    <cfRule type="expression" dxfId="2226" priority="2141">
      <formula>AND($E90="N", $D90 = 3)</formula>
    </cfRule>
    <cfRule type="expression" dxfId="2225" priority="2142">
      <formula>AND($E90="N", $D90 = 4)</formula>
    </cfRule>
    <cfRule type="expression" dxfId="2224" priority="2143">
      <formula>AND($E90="N", $D90 = 5)</formula>
    </cfRule>
    <cfRule type="expression" dxfId="2223" priority="2144">
      <formula>AND($E90="N", $D90 = 6)</formula>
    </cfRule>
    <cfRule type="expression" dxfId="2222" priority="2145">
      <formula>AND($E90="N", $D90 = 7)</formula>
    </cfRule>
    <cfRule type="expression" dxfId="2221" priority="2146">
      <formula>AND($E90="N", $D90 = 8)</formula>
    </cfRule>
    <cfRule type="expression" dxfId="2220" priority="2147">
      <formula>$E90="N"</formula>
    </cfRule>
  </conditionalFormatting>
  <conditionalFormatting sqref="N72:O73">
    <cfRule type="expression" dxfId="2219" priority="2138">
      <formula>OR(WEEKDAY($I72)=1, WEEKDAY($I72)=7)</formula>
    </cfRule>
  </conditionalFormatting>
  <conditionalFormatting sqref="O72:O73">
    <cfRule type="expression" dxfId="2218" priority="2137">
      <formula>OR(WEEKDAY($J72)=1, WEEKDAY($J72)=7)</formula>
    </cfRule>
  </conditionalFormatting>
  <conditionalFormatting sqref="N72:O73">
    <cfRule type="expression" dxfId="2217" priority="2128">
      <formula>AND($E72="N", $D72 = 1)</formula>
    </cfRule>
    <cfRule type="expression" dxfId="2216" priority="2129">
      <formula>AND($E72="N", $D72 = 2)</formula>
    </cfRule>
    <cfRule type="expression" dxfId="2215" priority="2130">
      <formula>AND($E72="N", $D72 = 3)</formula>
    </cfRule>
    <cfRule type="expression" dxfId="2214" priority="2131">
      <formula>AND($E72="N", $D72 = 4)</formula>
    </cfRule>
    <cfRule type="expression" dxfId="2213" priority="2132">
      <formula>AND($E72="N", $D72 = 5)</formula>
    </cfRule>
    <cfRule type="expression" dxfId="2212" priority="2133">
      <formula>AND($E72="N", $D72 = 6)</formula>
    </cfRule>
    <cfRule type="expression" dxfId="2211" priority="2134">
      <formula>AND($E72="N", $D72 = 7)</formula>
    </cfRule>
    <cfRule type="expression" dxfId="2210" priority="2135">
      <formula>AND($E72="N", $D72 = 8)</formula>
    </cfRule>
    <cfRule type="expression" dxfId="2209" priority="2136">
      <formula>$E72="N"</formula>
    </cfRule>
  </conditionalFormatting>
  <conditionalFormatting sqref="N73:O73">
    <cfRule type="expression" dxfId="2208" priority="2119">
      <formula>AND($E73="N", $D73 = 1)</formula>
    </cfRule>
    <cfRule type="expression" dxfId="2207" priority="2120">
      <formula>AND($E73="N", $D73 = 2)</formula>
    </cfRule>
    <cfRule type="expression" dxfId="2206" priority="2121">
      <formula>AND($E73="N", $D73 = 3)</formula>
    </cfRule>
    <cfRule type="expression" dxfId="2205" priority="2122">
      <formula>AND($E73="N", $D73 = 4)</formula>
    </cfRule>
    <cfRule type="expression" dxfId="2204" priority="2123">
      <formula>AND($E73="N", $D73 = 5)</formula>
    </cfRule>
    <cfRule type="expression" dxfId="2203" priority="2124">
      <formula>AND($E73="N", $D73 = 6)</formula>
    </cfRule>
    <cfRule type="expression" dxfId="2202" priority="2125">
      <formula>AND($E73="N", $D73 = 7)</formula>
    </cfRule>
    <cfRule type="expression" dxfId="2201" priority="2126">
      <formula>AND($E73="N", $D73 = 8)</formula>
    </cfRule>
    <cfRule type="expression" dxfId="2200" priority="2127">
      <formula>$E73="N"</formula>
    </cfRule>
  </conditionalFormatting>
  <conditionalFormatting sqref="N72:N73">
    <cfRule type="expression" dxfId="2199" priority="2118">
      <formula>OR(WEEKDAY($I72)=1, WEEKDAY($I72)=7)</formula>
    </cfRule>
  </conditionalFormatting>
  <conditionalFormatting sqref="N72:N73">
    <cfRule type="expression" dxfId="2198" priority="2109">
      <formula>AND($E72="N", $D72 = 1)</formula>
    </cfRule>
    <cfRule type="expression" dxfId="2197" priority="2110">
      <formula>AND($E72="N", $D72 = 2)</formula>
    </cfRule>
    <cfRule type="expression" dxfId="2196" priority="2111">
      <formula>AND($E72="N", $D72 = 3)</formula>
    </cfRule>
    <cfRule type="expression" dxfId="2195" priority="2112">
      <formula>AND($E72="N", $D72 = 4)</formula>
    </cfRule>
    <cfRule type="expression" dxfId="2194" priority="2113">
      <formula>AND($E72="N", $D72 = 5)</formula>
    </cfRule>
    <cfRule type="expression" dxfId="2193" priority="2114">
      <formula>AND($E72="N", $D72 = 6)</formula>
    </cfRule>
    <cfRule type="expression" dxfId="2192" priority="2115">
      <formula>AND($E72="N", $D72 = 7)</formula>
    </cfRule>
    <cfRule type="expression" dxfId="2191" priority="2116">
      <formula>AND($E72="N", $D72 = 8)</formula>
    </cfRule>
    <cfRule type="expression" dxfId="2190" priority="2117">
      <formula>$E72="N"</formula>
    </cfRule>
  </conditionalFormatting>
  <conditionalFormatting sqref="N72:N73">
    <cfRule type="expression" dxfId="2189" priority="2108">
      <formula>OR(WEEKDAY($I72)=1, WEEKDAY($I72)=7)</formula>
    </cfRule>
  </conditionalFormatting>
  <conditionalFormatting sqref="N72:N73">
    <cfRule type="expression" dxfId="2188" priority="2099">
      <formula>AND($E72="N", $D72 = 1)</formula>
    </cfRule>
    <cfRule type="expression" dxfId="2187" priority="2100">
      <formula>AND($E72="N", $D72 = 2)</formula>
    </cfRule>
    <cfRule type="expression" dxfId="2186" priority="2101">
      <formula>AND($E72="N", $D72 = 3)</formula>
    </cfRule>
    <cfRule type="expression" dxfId="2185" priority="2102">
      <formula>AND($E72="N", $D72 = 4)</formula>
    </cfRule>
    <cfRule type="expression" dxfId="2184" priority="2103">
      <formula>AND($E72="N", $D72 = 5)</formula>
    </cfRule>
    <cfRule type="expression" dxfId="2183" priority="2104">
      <formula>AND($E72="N", $D72 = 6)</formula>
    </cfRule>
    <cfRule type="expression" dxfId="2182" priority="2105">
      <formula>AND($E72="N", $D72 = 7)</formula>
    </cfRule>
    <cfRule type="expression" dxfId="2181" priority="2106">
      <formula>AND($E72="N", $D72 = 8)</formula>
    </cfRule>
    <cfRule type="expression" dxfId="2180" priority="2107">
      <formula>$E72="N"</formula>
    </cfRule>
  </conditionalFormatting>
  <conditionalFormatting sqref="O72:O73">
    <cfRule type="expression" dxfId="2179" priority="2098">
      <formula>OR(WEEKDAY($I72)=1, WEEKDAY($I72)=7)</formula>
    </cfRule>
  </conditionalFormatting>
  <conditionalFormatting sqref="O72:O73">
    <cfRule type="expression" dxfId="2178" priority="2089">
      <formula>AND($E72="N", $D72 = 1)</formula>
    </cfRule>
    <cfRule type="expression" dxfId="2177" priority="2090">
      <formula>AND($E72="N", $D72 = 2)</formula>
    </cfRule>
    <cfRule type="expression" dxfId="2176" priority="2091">
      <formula>AND($E72="N", $D72 = 3)</formula>
    </cfRule>
    <cfRule type="expression" dxfId="2175" priority="2092">
      <formula>AND($E72="N", $D72 = 4)</formula>
    </cfRule>
    <cfRule type="expression" dxfId="2174" priority="2093">
      <formula>AND($E72="N", $D72 = 5)</formula>
    </cfRule>
    <cfRule type="expression" dxfId="2173" priority="2094">
      <formula>AND($E72="N", $D72 = 6)</formula>
    </cfRule>
    <cfRule type="expression" dxfId="2172" priority="2095">
      <formula>AND($E72="N", $D72 = 7)</formula>
    </cfRule>
    <cfRule type="expression" dxfId="2171" priority="2096">
      <formula>AND($E72="N", $D72 = 8)</formula>
    </cfRule>
    <cfRule type="expression" dxfId="2170" priority="2097">
      <formula>$E72="N"</formula>
    </cfRule>
  </conditionalFormatting>
  <conditionalFormatting sqref="O72:O73">
    <cfRule type="expression" dxfId="2169" priority="2088">
      <formula>OR(WEEKDAY($I72)=1, WEEKDAY($I72)=7)</formula>
    </cfRule>
  </conditionalFormatting>
  <conditionalFormatting sqref="O72:O73">
    <cfRule type="expression" dxfId="2168" priority="2079">
      <formula>AND($E72="N", $D72 = 1)</formula>
    </cfRule>
    <cfRule type="expression" dxfId="2167" priority="2080">
      <formula>AND($E72="N", $D72 = 2)</formula>
    </cfRule>
    <cfRule type="expression" dxfId="2166" priority="2081">
      <formula>AND($E72="N", $D72 = 3)</formula>
    </cfRule>
    <cfRule type="expression" dxfId="2165" priority="2082">
      <formula>AND($E72="N", $D72 = 4)</formula>
    </cfRule>
    <cfRule type="expression" dxfId="2164" priority="2083">
      <formula>AND($E72="N", $D72 = 5)</formula>
    </cfRule>
    <cfRule type="expression" dxfId="2163" priority="2084">
      <formula>AND($E72="N", $D72 = 6)</formula>
    </cfRule>
    <cfRule type="expression" dxfId="2162" priority="2085">
      <formula>AND($E72="N", $D72 = 7)</formula>
    </cfRule>
    <cfRule type="expression" dxfId="2161" priority="2086">
      <formula>AND($E72="N", $D72 = 8)</formula>
    </cfRule>
    <cfRule type="expression" dxfId="2160" priority="2087">
      <formula>$E72="N"</formula>
    </cfRule>
  </conditionalFormatting>
  <conditionalFormatting sqref="N74:O75">
    <cfRule type="expression" dxfId="2159" priority="2078">
      <formula>OR(WEEKDAY($I74)=1, WEEKDAY($I74)=7)</formula>
    </cfRule>
  </conditionalFormatting>
  <conditionalFormatting sqref="O74:O75">
    <cfRule type="expression" dxfId="2158" priority="2077">
      <formula>OR(WEEKDAY($J74)=1, WEEKDAY($J74)=7)</formula>
    </cfRule>
  </conditionalFormatting>
  <conditionalFormatting sqref="N74:O75">
    <cfRule type="expression" dxfId="2157" priority="2068">
      <formula>AND($E74="N", $D74 = 1)</formula>
    </cfRule>
    <cfRule type="expression" dxfId="2156" priority="2069">
      <formula>AND($E74="N", $D74 = 2)</formula>
    </cfRule>
    <cfRule type="expression" dxfId="2155" priority="2070">
      <formula>AND($E74="N", $D74 = 3)</formula>
    </cfRule>
    <cfRule type="expression" dxfId="2154" priority="2071">
      <formula>AND($E74="N", $D74 = 4)</formula>
    </cfRule>
    <cfRule type="expression" dxfId="2153" priority="2072">
      <formula>AND($E74="N", $D74 = 5)</formula>
    </cfRule>
    <cfRule type="expression" dxfId="2152" priority="2073">
      <formula>AND($E74="N", $D74 = 6)</formula>
    </cfRule>
    <cfRule type="expression" dxfId="2151" priority="2074">
      <formula>AND($E74="N", $D74 = 7)</formula>
    </cfRule>
    <cfRule type="expression" dxfId="2150" priority="2075">
      <formula>AND($E74="N", $D74 = 8)</formula>
    </cfRule>
    <cfRule type="expression" dxfId="2149" priority="2076">
      <formula>$E74="N"</formula>
    </cfRule>
  </conditionalFormatting>
  <conditionalFormatting sqref="N74:N75">
    <cfRule type="expression" dxfId="2148" priority="2067">
      <formula>OR(WEEKDAY($J74)=1, WEEKDAY($J74)=7)</formula>
    </cfRule>
  </conditionalFormatting>
  <conditionalFormatting sqref="N74:N75">
    <cfRule type="expression" dxfId="2147" priority="2058">
      <formula>AND($E74="N", $D74 = 1)</formula>
    </cfRule>
    <cfRule type="expression" dxfId="2146" priority="2059">
      <formula>AND($E74="N", $D74 = 2)</formula>
    </cfRule>
    <cfRule type="expression" dxfId="2145" priority="2060">
      <formula>AND($E74="N", $D74 = 3)</formula>
    </cfRule>
    <cfRule type="expression" dxfId="2144" priority="2061">
      <formula>AND($E74="N", $D74 = 4)</formula>
    </cfRule>
    <cfRule type="expression" dxfId="2143" priority="2062">
      <formula>AND($E74="N", $D74 = 5)</formula>
    </cfRule>
    <cfRule type="expression" dxfId="2142" priority="2063">
      <formula>AND($E74="N", $D74 = 6)</formula>
    </cfRule>
    <cfRule type="expression" dxfId="2141" priority="2064">
      <formula>AND($E74="N", $D74 = 7)</formula>
    </cfRule>
    <cfRule type="expression" dxfId="2140" priority="2065">
      <formula>AND($E74="N", $D74 = 8)</formula>
    </cfRule>
    <cfRule type="expression" dxfId="2139" priority="2066">
      <formula>$E74="N"</formula>
    </cfRule>
  </conditionalFormatting>
  <conditionalFormatting sqref="N74:N75">
    <cfRule type="expression" dxfId="2138" priority="2057">
      <formula>OR(WEEKDAY($I74)=1, WEEKDAY($I74)=7)</formula>
    </cfRule>
  </conditionalFormatting>
  <conditionalFormatting sqref="N74:N75">
    <cfRule type="expression" dxfId="2137" priority="2048">
      <formula>AND($E74="N", $D74 = 1)</formula>
    </cfRule>
    <cfRule type="expression" dxfId="2136" priority="2049">
      <formula>AND($E74="N", $D74 = 2)</formula>
    </cfRule>
    <cfRule type="expression" dxfId="2135" priority="2050">
      <formula>AND($E74="N", $D74 = 3)</formula>
    </cfRule>
    <cfRule type="expression" dxfId="2134" priority="2051">
      <formula>AND($E74="N", $D74 = 4)</formula>
    </cfRule>
    <cfRule type="expression" dxfId="2133" priority="2052">
      <formula>AND($E74="N", $D74 = 5)</formula>
    </cfRule>
    <cfRule type="expression" dxfId="2132" priority="2053">
      <formula>AND($E74="N", $D74 = 6)</formula>
    </cfRule>
    <cfRule type="expression" dxfId="2131" priority="2054">
      <formula>AND($E74="N", $D74 = 7)</formula>
    </cfRule>
    <cfRule type="expression" dxfId="2130" priority="2055">
      <formula>AND($E74="N", $D74 = 8)</formula>
    </cfRule>
    <cfRule type="expression" dxfId="2129" priority="2056">
      <formula>$E74="N"</formula>
    </cfRule>
  </conditionalFormatting>
  <conditionalFormatting sqref="N74:N75">
    <cfRule type="expression" dxfId="2128" priority="2047">
      <formula>OR(WEEKDAY($I74)=1, WEEKDAY($I74)=7)</formula>
    </cfRule>
  </conditionalFormatting>
  <conditionalFormatting sqref="N74:N75">
    <cfRule type="expression" dxfId="2127" priority="2038">
      <formula>AND($E74="N", $D74 = 1)</formula>
    </cfRule>
    <cfRule type="expression" dxfId="2126" priority="2039">
      <formula>AND($E74="N", $D74 = 2)</formula>
    </cfRule>
    <cfRule type="expression" dxfId="2125" priority="2040">
      <formula>AND($E74="N", $D74 = 3)</formula>
    </cfRule>
    <cfRule type="expression" dxfId="2124" priority="2041">
      <formula>AND($E74="N", $D74 = 4)</formula>
    </cfRule>
    <cfRule type="expression" dxfId="2123" priority="2042">
      <formula>AND($E74="N", $D74 = 5)</formula>
    </cfRule>
    <cfRule type="expression" dxfId="2122" priority="2043">
      <formula>AND($E74="N", $D74 = 6)</formula>
    </cfRule>
    <cfRule type="expression" dxfId="2121" priority="2044">
      <formula>AND($E74="N", $D74 = 7)</formula>
    </cfRule>
    <cfRule type="expression" dxfId="2120" priority="2045">
      <formula>AND($E74="N", $D74 = 8)</formula>
    </cfRule>
    <cfRule type="expression" dxfId="2119" priority="2046">
      <formula>$E74="N"</formula>
    </cfRule>
  </conditionalFormatting>
  <conditionalFormatting sqref="O74:O75">
    <cfRule type="expression" dxfId="2118" priority="2037">
      <formula>OR(WEEKDAY($J74)=1, WEEKDAY($J74)=7)</formula>
    </cfRule>
  </conditionalFormatting>
  <conditionalFormatting sqref="O74:O75">
    <cfRule type="expression" dxfId="2117" priority="2028">
      <formula>AND($E74="N", $D74 = 1)</formula>
    </cfRule>
    <cfRule type="expression" dxfId="2116" priority="2029">
      <formula>AND($E74="N", $D74 = 2)</formula>
    </cfRule>
    <cfRule type="expression" dxfId="2115" priority="2030">
      <formula>AND($E74="N", $D74 = 3)</formula>
    </cfRule>
    <cfRule type="expression" dxfId="2114" priority="2031">
      <formula>AND($E74="N", $D74 = 4)</formula>
    </cfRule>
    <cfRule type="expression" dxfId="2113" priority="2032">
      <formula>AND($E74="N", $D74 = 5)</formula>
    </cfRule>
    <cfRule type="expression" dxfId="2112" priority="2033">
      <formula>AND($E74="N", $D74 = 6)</formula>
    </cfRule>
    <cfRule type="expression" dxfId="2111" priority="2034">
      <formula>AND($E74="N", $D74 = 7)</formula>
    </cfRule>
    <cfRule type="expression" dxfId="2110" priority="2035">
      <formula>AND($E74="N", $D74 = 8)</formula>
    </cfRule>
    <cfRule type="expression" dxfId="2109" priority="2036">
      <formula>$E74="N"</formula>
    </cfRule>
  </conditionalFormatting>
  <conditionalFormatting sqref="O74:O75">
    <cfRule type="expression" dxfId="2108" priority="2027">
      <formula>OR(WEEKDAY($I74)=1, WEEKDAY($I74)=7)</formula>
    </cfRule>
  </conditionalFormatting>
  <conditionalFormatting sqref="O74:O75">
    <cfRule type="expression" dxfId="2107" priority="2018">
      <formula>AND($E74="N", $D74 = 1)</formula>
    </cfRule>
    <cfRule type="expression" dxfId="2106" priority="2019">
      <formula>AND($E74="N", $D74 = 2)</formula>
    </cfRule>
    <cfRule type="expression" dxfId="2105" priority="2020">
      <formula>AND($E74="N", $D74 = 3)</formula>
    </cfRule>
    <cfRule type="expression" dxfId="2104" priority="2021">
      <formula>AND($E74="N", $D74 = 4)</formula>
    </cfRule>
    <cfRule type="expression" dxfId="2103" priority="2022">
      <formula>AND($E74="N", $D74 = 5)</formula>
    </cfRule>
    <cfRule type="expression" dxfId="2102" priority="2023">
      <formula>AND($E74="N", $D74 = 6)</formula>
    </cfRule>
    <cfRule type="expression" dxfId="2101" priority="2024">
      <formula>AND($E74="N", $D74 = 7)</formula>
    </cfRule>
    <cfRule type="expression" dxfId="2100" priority="2025">
      <formula>AND($E74="N", $D74 = 8)</formula>
    </cfRule>
    <cfRule type="expression" dxfId="2099" priority="2026">
      <formula>$E74="N"</formula>
    </cfRule>
  </conditionalFormatting>
  <conditionalFormatting sqref="O74:O75">
    <cfRule type="expression" dxfId="2098" priority="2017">
      <formula>OR(WEEKDAY($I74)=1, WEEKDAY($I74)=7)</formula>
    </cfRule>
  </conditionalFormatting>
  <conditionalFormatting sqref="O74:O75">
    <cfRule type="expression" dxfId="2097" priority="2008">
      <formula>AND($E74="N", $D74 = 1)</formula>
    </cfRule>
    <cfRule type="expression" dxfId="2096" priority="2009">
      <formula>AND($E74="N", $D74 = 2)</formula>
    </cfRule>
    <cfRule type="expression" dxfId="2095" priority="2010">
      <formula>AND($E74="N", $D74 = 3)</formula>
    </cfRule>
    <cfRule type="expression" dxfId="2094" priority="2011">
      <formula>AND($E74="N", $D74 = 4)</formula>
    </cfRule>
    <cfRule type="expression" dxfId="2093" priority="2012">
      <formula>AND($E74="N", $D74 = 5)</formula>
    </cfRule>
    <cfRule type="expression" dxfId="2092" priority="2013">
      <formula>AND($E74="N", $D74 = 6)</formula>
    </cfRule>
    <cfRule type="expression" dxfId="2091" priority="2014">
      <formula>AND($E74="N", $D74 = 7)</formula>
    </cfRule>
    <cfRule type="expression" dxfId="2090" priority="2015">
      <formula>AND($E74="N", $D74 = 8)</formula>
    </cfRule>
    <cfRule type="expression" dxfId="2089" priority="2016">
      <formula>$E74="N"</formula>
    </cfRule>
  </conditionalFormatting>
  <conditionalFormatting sqref="N76:O77">
    <cfRule type="expression" dxfId="2088" priority="2007">
      <formula>OR(WEEKDAY($I76)=1, WEEKDAY($I76)=7)</formula>
    </cfRule>
  </conditionalFormatting>
  <conditionalFormatting sqref="O76:O77">
    <cfRule type="expression" dxfId="2087" priority="2006">
      <formula>OR(WEEKDAY($J76)=1, WEEKDAY($J76)=7)</formula>
    </cfRule>
  </conditionalFormatting>
  <conditionalFormatting sqref="N76:O77">
    <cfRule type="expression" dxfId="2086" priority="1997">
      <formula>AND($E76="N", $D76 = 1)</formula>
    </cfRule>
    <cfRule type="expression" dxfId="2085" priority="1998">
      <formula>AND($E76="N", $D76 = 2)</formula>
    </cfRule>
    <cfRule type="expression" dxfId="2084" priority="1999">
      <formula>AND($E76="N", $D76 = 3)</formula>
    </cfRule>
    <cfRule type="expression" dxfId="2083" priority="2000">
      <formula>AND($E76="N", $D76 = 4)</formula>
    </cfRule>
    <cfRule type="expression" dxfId="2082" priority="2001">
      <formula>AND($E76="N", $D76 = 5)</formula>
    </cfRule>
    <cfRule type="expression" dxfId="2081" priority="2002">
      <formula>AND($E76="N", $D76 = 6)</formula>
    </cfRule>
    <cfRule type="expression" dxfId="2080" priority="2003">
      <formula>AND($E76="N", $D76 = 7)</formula>
    </cfRule>
    <cfRule type="expression" dxfId="2079" priority="2004">
      <formula>AND($E76="N", $D76 = 8)</formula>
    </cfRule>
    <cfRule type="expression" dxfId="2078" priority="2005">
      <formula>$E76="N"</formula>
    </cfRule>
  </conditionalFormatting>
  <conditionalFormatting sqref="N76:N77">
    <cfRule type="expression" dxfId="2077" priority="1996">
      <formula>OR(WEEKDAY($J76)=1, WEEKDAY($J76)=7)</formula>
    </cfRule>
  </conditionalFormatting>
  <conditionalFormatting sqref="N76:N77">
    <cfRule type="expression" dxfId="2076" priority="1995">
      <formula>OR(WEEKDAY($J76)=1, WEEKDAY($J76)=7)</formula>
    </cfRule>
  </conditionalFormatting>
  <conditionalFormatting sqref="N76:N77">
    <cfRule type="expression" dxfId="2075" priority="1986">
      <formula>AND($E76="N", $D76 = 1)</formula>
    </cfRule>
    <cfRule type="expression" dxfId="2074" priority="1987">
      <formula>AND($E76="N", $D76 = 2)</formula>
    </cfRule>
    <cfRule type="expression" dxfId="2073" priority="1988">
      <formula>AND($E76="N", $D76 = 3)</formula>
    </cfRule>
    <cfRule type="expression" dxfId="2072" priority="1989">
      <formula>AND($E76="N", $D76 = 4)</formula>
    </cfRule>
    <cfRule type="expression" dxfId="2071" priority="1990">
      <formula>AND($E76="N", $D76 = 5)</formula>
    </cfRule>
    <cfRule type="expression" dxfId="2070" priority="1991">
      <formula>AND($E76="N", $D76 = 6)</formula>
    </cfRule>
    <cfRule type="expression" dxfId="2069" priority="1992">
      <formula>AND($E76="N", $D76 = 7)</formula>
    </cfRule>
    <cfRule type="expression" dxfId="2068" priority="1993">
      <formula>AND($E76="N", $D76 = 8)</formula>
    </cfRule>
    <cfRule type="expression" dxfId="2067" priority="1994">
      <formula>$E76="N"</formula>
    </cfRule>
  </conditionalFormatting>
  <conditionalFormatting sqref="N76:N77">
    <cfRule type="expression" dxfId="2066" priority="1985">
      <formula>OR(WEEKDAY($I76)=1, WEEKDAY($I76)=7)</formula>
    </cfRule>
  </conditionalFormatting>
  <conditionalFormatting sqref="N76:N77">
    <cfRule type="expression" dxfId="2065" priority="1976">
      <formula>AND($E76="N", $D76 = 1)</formula>
    </cfRule>
    <cfRule type="expression" dxfId="2064" priority="1977">
      <formula>AND($E76="N", $D76 = 2)</formula>
    </cfRule>
    <cfRule type="expression" dxfId="2063" priority="1978">
      <formula>AND($E76="N", $D76 = 3)</formula>
    </cfRule>
    <cfRule type="expression" dxfId="2062" priority="1979">
      <formula>AND($E76="N", $D76 = 4)</formula>
    </cfRule>
    <cfRule type="expression" dxfId="2061" priority="1980">
      <formula>AND($E76="N", $D76 = 5)</formula>
    </cfRule>
    <cfRule type="expression" dxfId="2060" priority="1981">
      <formula>AND($E76="N", $D76 = 6)</formula>
    </cfRule>
    <cfRule type="expression" dxfId="2059" priority="1982">
      <formula>AND($E76="N", $D76 = 7)</formula>
    </cfRule>
    <cfRule type="expression" dxfId="2058" priority="1983">
      <formula>AND($E76="N", $D76 = 8)</formula>
    </cfRule>
    <cfRule type="expression" dxfId="2057" priority="1984">
      <formula>$E76="N"</formula>
    </cfRule>
  </conditionalFormatting>
  <conditionalFormatting sqref="N76:N77">
    <cfRule type="expression" dxfId="2056" priority="1975">
      <formula>OR(WEEKDAY($I76)=1, WEEKDAY($I76)=7)</formula>
    </cfRule>
  </conditionalFormatting>
  <conditionalFormatting sqref="N76:N77">
    <cfRule type="expression" dxfId="2055" priority="1966">
      <formula>AND($E76="N", $D76 = 1)</formula>
    </cfRule>
    <cfRule type="expression" dxfId="2054" priority="1967">
      <formula>AND($E76="N", $D76 = 2)</formula>
    </cfRule>
    <cfRule type="expression" dxfId="2053" priority="1968">
      <formula>AND($E76="N", $D76 = 3)</formula>
    </cfRule>
    <cfRule type="expression" dxfId="2052" priority="1969">
      <formula>AND($E76="N", $D76 = 4)</formula>
    </cfRule>
    <cfRule type="expression" dxfId="2051" priority="1970">
      <formula>AND($E76="N", $D76 = 5)</formula>
    </cfRule>
    <cfRule type="expression" dxfId="2050" priority="1971">
      <formula>AND($E76="N", $D76 = 6)</formula>
    </cfRule>
    <cfRule type="expression" dxfId="2049" priority="1972">
      <formula>AND($E76="N", $D76 = 7)</formula>
    </cfRule>
    <cfRule type="expression" dxfId="2048" priority="1973">
      <formula>AND($E76="N", $D76 = 8)</formula>
    </cfRule>
    <cfRule type="expression" dxfId="2047" priority="1974">
      <formula>$E76="N"</formula>
    </cfRule>
  </conditionalFormatting>
  <conditionalFormatting sqref="O76:O77">
    <cfRule type="expression" dxfId="2046" priority="1965">
      <formula>OR(WEEKDAY($J76)=1, WEEKDAY($J76)=7)</formula>
    </cfRule>
  </conditionalFormatting>
  <conditionalFormatting sqref="O76:O77">
    <cfRule type="expression" dxfId="2045" priority="1956">
      <formula>AND($E76="N", $D76 = 1)</formula>
    </cfRule>
    <cfRule type="expression" dxfId="2044" priority="1957">
      <formula>AND($E76="N", $D76 = 2)</formula>
    </cfRule>
    <cfRule type="expression" dxfId="2043" priority="1958">
      <formula>AND($E76="N", $D76 = 3)</formula>
    </cfRule>
    <cfRule type="expression" dxfId="2042" priority="1959">
      <formula>AND($E76="N", $D76 = 4)</formula>
    </cfRule>
    <cfRule type="expression" dxfId="2041" priority="1960">
      <formula>AND($E76="N", $D76 = 5)</formula>
    </cfRule>
    <cfRule type="expression" dxfId="2040" priority="1961">
      <formula>AND($E76="N", $D76 = 6)</formula>
    </cfRule>
    <cfRule type="expression" dxfId="2039" priority="1962">
      <formula>AND($E76="N", $D76 = 7)</formula>
    </cfRule>
    <cfRule type="expression" dxfId="2038" priority="1963">
      <formula>AND($E76="N", $D76 = 8)</formula>
    </cfRule>
    <cfRule type="expression" dxfId="2037" priority="1964">
      <formula>$E76="N"</formula>
    </cfRule>
  </conditionalFormatting>
  <conditionalFormatting sqref="O76:O77">
    <cfRule type="expression" dxfId="2036" priority="1955">
      <formula>OR(WEEKDAY($I76)=1, WEEKDAY($I76)=7)</formula>
    </cfRule>
  </conditionalFormatting>
  <conditionalFormatting sqref="O76:O77">
    <cfRule type="expression" dxfId="2035" priority="1946">
      <formula>AND($E76="N", $D76 = 1)</formula>
    </cfRule>
    <cfRule type="expression" dxfId="2034" priority="1947">
      <formula>AND($E76="N", $D76 = 2)</formula>
    </cfRule>
    <cfRule type="expression" dxfId="2033" priority="1948">
      <formula>AND($E76="N", $D76 = 3)</formula>
    </cfRule>
    <cfRule type="expression" dxfId="2032" priority="1949">
      <formula>AND($E76="N", $D76 = 4)</formula>
    </cfRule>
    <cfRule type="expression" dxfId="2031" priority="1950">
      <formula>AND($E76="N", $D76 = 5)</formula>
    </cfRule>
    <cfRule type="expression" dxfId="2030" priority="1951">
      <formula>AND($E76="N", $D76 = 6)</formula>
    </cfRule>
    <cfRule type="expression" dxfId="2029" priority="1952">
      <formula>AND($E76="N", $D76 = 7)</formula>
    </cfRule>
    <cfRule type="expression" dxfId="2028" priority="1953">
      <formula>AND($E76="N", $D76 = 8)</formula>
    </cfRule>
    <cfRule type="expression" dxfId="2027" priority="1954">
      <formula>$E76="N"</formula>
    </cfRule>
  </conditionalFormatting>
  <conditionalFormatting sqref="O76:O77">
    <cfRule type="expression" dxfId="2026" priority="1945">
      <formula>OR(WEEKDAY($I76)=1, WEEKDAY($I76)=7)</formula>
    </cfRule>
  </conditionalFormatting>
  <conditionalFormatting sqref="O76:O77">
    <cfRule type="expression" dxfId="2025" priority="1936">
      <formula>AND($E76="N", $D76 = 1)</formula>
    </cfRule>
    <cfRule type="expression" dxfId="2024" priority="1937">
      <formula>AND($E76="N", $D76 = 2)</formula>
    </cfRule>
    <cfRule type="expression" dxfId="2023" priority="1938">
      <formula>AND($E76="N", $D76 = 3)</formula>
    </cfRule>
    <cfRule type="expression" dxfId="2022" priority="1939">
      <formula>AND($E76="N", $D76 = 4)</formula>
    </cfRule>
    <cfRule type="expression" dxfId="2021" priority="1940">
      <formula>AND($E76="N", $D76 = 5)</formula>
    </cfRule>
    <cfRule type="expression" dxfId="2020" priority="1941">
      <formula>AND($E76="N", $D76 = 6)</formula>
    </cfRule>
    <cfRule type="expression" dxfId="2019" priority="1942">
      <formula>AND($E76="N", $D76 = 7)</formula>
    </cfRule>
    <cfRule type="expression" dxfId="2018" priority="1943">
      <formula>AND($E76="N", $D76 = 8)</formula>
    </cfRule>
    <cfRule type="expression" dxfId="2017" priority="1944">
      <formula>$E76="N"</formula>
    </cfRule>
  </conditionalFormatting>
  <conditionalFormatting sqref="N78:O78">
    <cfRule type="expression" dxfId="2016" priority="1935">
      <formula>OR(WEEKDAY($I78)=1, WEEKDAY($I78)=7)</formula>
    </cfRule>
  </conditionalFormatting>
  <conditionalFormatting sqref="O78">
    <cfRule type="expression" dxfId="2015" priority="1934">
      <formula>OR(WEEKDAY($J78)=1, WEEKDAY($J78)=7)</formula>
    </cfRule>
  </conditionalFormatting>
  <conditionalFormatting sqref="N78:O78">
    <cfRule type="expression" dxfId="2014" priority="1925">
      <formula>AND($E78="N", $D78 = 1)</formula>
    </cfRule>
    <cfRule type="expression" dxfId="2013" priority="1926">
      <formula>AND($E78="N", $D78 = 2)</formula>
    </cfRule>
    <cfRule type="expression" dxfId="2012" priority="1927">
      <formula>AND($E78="N", $D78 = 3)</formula>
    </cfRule>
    <cfRule type="expression" dxfId="2011" priority="1928">
      <formula>AND($E78="N", $D78 = 4)</formula>
    </cfRule>
    <cfRule type="expression" dxfId="2010" priority="1929">
      <formula>AND($E78="N", $D78 = 5)</formula>
    </cfRule>
    <cfRule type="expression" dxfId="2009" priority="1930">
      <formula>AND($E78="N", $D78 = 6)</formula>
    </cfRule>
    <cfRule type="expression" dxfId="2008" priority="1931">
      <formula>AND($E78="N", $D78 = 7)</formula>
    </cfRule>
    <cfRule type="expression" dxfId="2007" priority="1932">
      <formula>AND($E78="N", $D78 = 8)</formula>
    </cfRule>
    <cfRule type="expression" dxfId="2006" priority="1933">
      <formula>$E78="N"</formula>
    </cfRule>
  </conditionalFormatting>
  <conditionalFormatting sqref="N78:O78">
    <cfRule type="expression" dxfId="2005" priority="1924">
      <formula>OR(WEEKDAY($J78)=1, WEEKDAY($J78)=7)</formula>
    </cfRule>
  </conditionalFormatting>
  <conditionalFormatting sqref="N78:O78">
    <cfRule type="expression" dxfId="2004" priority="1923">
      <formula>OR(WEEKDAY($J78)=1, WEEKDAY($J78)=7)</formula>
    </cfRule>
  </conditionalFormatting>
  <conditionalFormatting sqref="N78:O78">
    <cfRule type="expression" dxfId="2003" priority="1914">
      <formula>AND($E78="N", $D78 = 1)</formula>
    </cfRule>
    <cfRule type="expression" dxfId="2002" priority="1915">
      <formula>AND($E78="N", $D78 = 2)</formula>
    </cfRule>
    <cfRule type="expression" dxfId="2001" priority="1916">
      <formula>AND($E78="N", $D78 = 3)</formula>
    </cfRule>
    <cfRule type="expression" dxfId="2000" priority="1917">
      <formula>AND($E78="N", $D78 = 4)</formula>
    </cfRule>
    <cfRule type="expression" dxfId="1999" priority="1918">
      <formula>AND($E78="N", $D78 = 5)</formula>
    </cfRule>
    <cfRule type="expression" dxfId="1998" priority="1919">
      <formula>AND($E78="N", $D78 = 6)</formula>
    </cfRule>
    <cfRule type="expression" dxfId="1997" priority="1920">
      <formula>AND($E78="N", $D78 = 7)</formula>
    </cfRule>
    <cfRule type="expression" dxfId="1996" priority="1921">
      <formula>AND($E78="N", $D78 = 8)</formula>
    </cfRule>
    <cfRule type="expression" dxfId="1995" priority="1922">
      <formula>$E78="N"</formula>
    </cfRule>
  </conditionalFormatting>
  <conditionalFormatting sqref="N78:O78">
    <cfRule type="expression" dxfId="1994" priority="1913">
      <formula>OR(WEEKDAY($I78)=1, WEEKDAY($I78)=7)</formula>
    </cfRule>
  </conditionalFormatting>
  <conditionalFormatting sqref="N78:O78">
    <cfRule type="expression" dxfId="1993" priority="1904">
      <formula>AND($E78="N", $D78 = 1)</formula>
    </cfRule>
    <cfRule type="expression" dxfId="1992" priority="1905">
      <formula>AND($E78="N", $D78 = 2)</formula>
    </cfRule>
    <cfRule type="expression" dxfId="1991" priority="1906">
      <formula>AND($E78="N", $D78 = 3)</formula>
    </cfRule>
    <cfRule type="expression" dxfId="1990" priority="1907">
      <formula>AND($E78="N", $D78 = 4)</formula>
    </cfRule>
    <cfRule type="expression" dxfId="1989" priority="1908">
      <formula>AND($E78="N", $D78 = 5)</formula>
    </cfRule>
    <cfRule type="expression" dxfId="1988" priority="1909">
      <formula>AND($E78="N", $D78 = 6)</formula>
    </cfRule>
    <cfRule type="expression" dxfId="1987" priority="1910">
      <formula>AND($E78="N", $D78 = 7)</formula>
    </cfRule>
    <cfRule type="expression" dxfId="1986" priority="1911">
      <formula>AND($E78="N", $D78 = 8)</formula>
    </cfRule>
    <cfRule type="expression" dxfId="1985" priority="1912">
      <formula>$E78="N"</formula>
    </cfRule>
  </conditionalFormatting>
  <conditionalFormatting sqref="N78:O78">
    <cfRule type="expression" dxfId="1984" priority="1903">
      <formula>OR(WEEKDAY($I78)=1, WEEKDAY($I78)=7)</formula>
    </cfRule>
  </conditionalFormatting>
  <conditionalFormatting sqref="N78:O78">
    <cfRule type="expression" dxfId="1983" priority="1894">
      <formula>AND($E78="N", $D78 = 1)</formula>
    </cfRule>
    <cfRule type="expression" dxfId="1982" priority="1895">
      <formula>AND($E78="N", $D78 = 2)</formula>
    </cfRule>
    <cfRule type="expression" dxfId="1981" priority="1896">
      <formula>AND($E78="N", $D78 = 3)</formula>
    </cfRule>
    <cfRule type="expression" dxfId="1980" priority="1897">
      <formula>AND($E78="N", $D78 = 4)</formula>
    </cfRule>
    <cfRule type="expression" dxfId="1979" priority="1898">
      <formula>AND($E78="N", $D78 = 5)</formula>
    </cfRule>
    <cfRule type="expression" dxfId="1978" priority="1899">
      <formula>AND($E78="N", $D78 = 6)</formula>
    </cfRule>
    <cfRule type="expression" dxfId="1977" priority="1900">
      <formula>AND($E78="N", $D78 = 7)</formula>
    </cfRule>
    <cfRule type="expression" dxfId="1976" priority="1901">
      <formula>AND($E78="N", $D78 = 8)</formula>
    </cfRule>
    <cfRule type="expression" dxfId="1975" priority="1902">
      <formula>$E78="N"</formula>
    </cfRule>
  </conditionalFormatting>
  <conditionalFormatting sqref="N79:O79">
    <cfRule type="expression" dxfId="1974" priority="1893">
      <formula>OR(WEEKDAY($I79)=1, WEEKDAY($I79)=7)</formula>
    </cfRule>
  </conditionalFormatting>
  <conditionalFormatting sqref="O79">
    <cfRule type="expression" dxfId="1973" priority="1892">
      <formula>OR(WEEKDAY($J79)=1, WEEKDAY($J79)=7)</formula>
    </cfRule>
  </conditionalFormatting>
  <conditionalFormatting sqref="N79:O79">
    <cfRule type="expression" dxfId="1972" priority="1883">
      <formula>AND($E79="N", $D79 = 1)</formula>
    </cfRule>
    <cfRule type="expression" dxfId="1971" priority="1884">
      <formula>AND($E79="N", $D79 = 2)</formula>
    </cfRule>
    <cfRule type="expression" dxfId="1970" priority="1885">
      <formula>AND($E79="N", $D79 = 3)</formula>
    </cfRule>
    <cfRule type="expression" dxfId="1969" priority="1886">
      <formula>AND($E79="N", $D79 = 4)</formula>
    </cfRule>
    <cfRule type="expression" dxfId="1968" priority="1887">
      <formula>AND($E79="N", $D79 = 5)</formula>
    </cfRule>
    <cfRule type="expression" dxfId="1967" priority="1888">
      <formula>AND($E79="N", $D79 = 6)</formula>
    </cfRule>
    <cfRule type="expression" dxfId="1966" priority="1889">
      <formula>AND($E79="N", $D79 = 7)</formula>
    </cfRule>
    <cfRule type="expression" dxfId="1965" priority="1890">
      <formula>AND($E79="N", $D79 = 8)</formula>
    </cfRule>
    <cfRule type="expression" dxfId="1964" priority="1891">
      <formula>$E79="N"</formula>
    </cfRule>
  </conditionalFormatting>
  <conditionalFormatting sqref="N79:O79">
    <cfRule type="expression" dxfId="1963" priority="1882">
      <formula>OR(WEEKDAY($J79)=1, WEEKDAY($J79)=7)</formula>
    </cfRule>
  </conditionalFormatting>
  <conditionalFormatting sqref="N79:O79">
    <cfRule type="expression" dxfId="1962" priority="1881">
      <formula>OR(WEEKDAY($J79)=1, WEEKDAY($J79)=7)</formula>
    </cfRule>
  </conditionalFormatting>
  <conditionalFormatting sqref="N79:O79">
    <cfRule type="expression" dxfId="1961" priority="1872">
      <formula>AND($E79="N", $D79 = 1)</formula>
    </cfRule>
    <cfRule type="expression" dxfId="1960" priority="1873">
      <formula>AND($E79="N", $D79 = 2)</formula>
    </cfRule>
    <cfRule type="expression" dxfId="1959" priority="1874">
      <formula>AND($E79="N", $D79 = 3)</formula>
    </cfRule>
    <cfRule type="expression" dxfId="1958" priority="1875">
      <formula>AND($E79="N", $D79 = 4)</formula>
    </cfRule>
    <cfRule type="expression" dxfId="1957" priority="1876">
      <formula>AND($E79="N", $D79 = 5)</formula>
    </cfRule>
    <cfRule type="expression" dxfId="1956" priority="1877">
      <formula>AND($E79="N", $D79 = 6)</formula>
    </cfRule>
    <cfRule type="expression" dxfId="1955" priority="1878">
      <formula>AND($E79="N", $D79 = 7)</formula>
    </cfRule>
    <cfRule type="expression" dxfId="1954" priority="1879">
      <formula>AND($E79="N", $D79 = 8)</formula>
    </cfRule>
    <cfRule type="expression" dxfId="1953" priority="1880">
      <formula>$E79="N"</formula>
    </cfRule>
  </conditionalFormatting>
  <conditionalFormatting sqref="N79:O79">
    <cfRule type="expression" dxfId="1952" priority="1871">
      <formula>OR(WEEKDAY($I79)=1, WEEKDAY($I79)=7)</formula>
    </cfRule>
  </conditionalFormatting>
  <conditionalFormatting sqref="N79:O79">
    <cfRule type="expression" dxfId="1951" priority="1862">
      <formula>AND($E79="N", $D79 = 1)</formula>
    </cfRule>
    <cfRule type="expression" dxfId="1950" priority="1863">
      <formula>AND($E79="N", $D79 = 2)</formula>
    </cfRule>
    <cfRule type="expression" dxfId="1949" priority="1864">
      <formula>AND($E79="N", $D79 = 3)</formula>
    </cfRule>
    <cfRule type="expression" dxfId="1948" priority="1865">
      <formula>AND($E79="N", $D79 = 4)</formula>
    </cfRule>
    <cfRule type="expression" dxfId="1947" priority="1866">
      <formula>AND($E79="N", $D79 = 5)</formula>
    </cfRule>
    <cfRule type="expression" dxfId="1946" priority="1867">
      <formula>AND($E79="N", $D79 = 6)</formula>
    </cfRule>
    <cfRule type="expression" dxfId="1945" priority="1868">
      <formula>AND($E79="N", $D79 = 7)</formula>
    </cfRule>
    <cfRule type="expression" dxfId="1944" priority="1869">
      <formula>AND($E79="N", $D79 = 8)</formula>
    </cfRule>
    <cfRule type="expression" dxfId="1943" priority="1870">
      <formula>$E79="N"</formula>
    </cfRule>
  </conditionalFormatting>
  <conditionalFormatting sqref="N79:O79">
    <cfRule type="expression" dxfId="1942" priority="1861">
      <formula>OR(WEEKDAY($I79)=1, WEEKDAY($I79)=7)</formula>
    </cfRule>
  </conditionalFormatting>
  <conditionalFormatting sqref="N79:O79">
    <cfRule type="expression" dxfId="1941" priority="1852">
      <formula>AND($E79="N", $D79 = 1)</formula>
    </cfRule>
    <cfRule type="expression" dxfId="1940" priority="1853">
      <formula>AND($E79="N", $D79 = 2)</formula>
    </cfRule>
    <cfRule type="expression" dxfId="1939" priority="1854">
      <formula>AND($E79="N", $D79 = 3)</formula>
    </cfRule>
    <cfRule type="expression" dxfId="1938" priority="1855">
      <formula>AND($E79="N", $D79 = 4)</formula>
    </cfRule>
    <cfRule type="expression" dxfId="1937" priority="1856">
      <formula>AND($E79="N", $D79 = 5)</formula>
    </cfRule>
    <cfRule type="expression" dxfId="1936" priority="1857">
      <formula>AND($E79="N", $D79 = 6)</formula>
    </cfRule>
    <cfRule type="expression" dxfId="1935" priority="1858">
      <formula>AND($E79="N", $D79 = 7)</formula>
    </cfRule>
    <cfRule type="expression" dxfId="1934" priority="1859">
      <formula>AND($E79="N", $D79 = 8)</formula>
    </cfRule>
    <cfRule type="expression" dxfId="1933" priority="1860">
      <formula>$E79="N"</formula>
    </cfRule>
  </conditionalFormatting>
  <conditionalFormatting sqref="P72:P77">
    <cfRule type="expression" dxfId="1932" priority="1843">
      <formula>AND($E72="N", $D72 = 1)</formula>
    </cfRule>
    <cfRule type="expression" dxfId="1931" priority="1844">
      <formula>AND($E72="N", $D72 = 2)</formula>
    </cfRule>
    <cfRule type="expression" dxfId="1930" priority="1845">
      <formula>AND($E72="N", $D72 = 3)</formula>
    </cfRule>
    <cfRule type="expression" dxfId="1929" priority="1846">
      <formula>AND($E72="N", $D72 = 4)</formula>
    </cfRule>
    <cfRule type="expression" dxfId="1928" priority="1847">
      <formula>AND($E72="N", $D72 = 5)</formula>
    </cfRule>
    <cfRule type="expression" dxfId="1927" priority="1848">
      <formula>AND($E72="N", $D72 = 6)</formula>
    </cfRule>
    <cfRule type="expression" dxfId="1926" priority="1849">
      <formula>AND($E72="N", $D72 = 7)</formula>
    </cfRule>
    <cfRule type="expression" dxfId="1925" priority="1850">
      <formula>AND($E72="N", $D72 = 8)</formula>
    </cfRule>
    <cfRule type="expression" dxfId="1924" priority="1851">
      <formula>$E72="N"</formula>
    </cfRule>
  </conditionalFormatting>
  <conditionalFormatting sqref="O81:O89">
    <cfRule type="expression" dxfId="1914" priority="1833">
      <formula>OR(WEEKDAY($I81)=1, WEEKDAY($I81)=7)</formula>
    </cfRule>
  </conditionalFormatting>
  <conditionalFormatting sqref="O81:O89">
    <cfRule type="expression" dxfId="1913" priority="1832">
      <formula>OR(WEEKDAY($J81)=1, WEEKDAY($J81)=7)</formula>
    </cfRule>
  </conditionalFormatting>
  <conditionalFormatting sqref="O81:O89">
    <cfRule type="expression" dxfId="1912" priority="1823">
      <formula>AND($E81="N", $D81 = 1)</formula>
    </cfRule>
    <cfRule type="expression" dxfId="1911" priority="1824">
      <formula>AND($E81="N", $D81 = 2)</formula>
    </cfRule>
    <cfRule type="expression" dxfId="1910" priority="1825">
      <formula>AND($E81="N", $D81 = 3)</formula>
    </cfRule>
    <cfRule type="expression" dxfId="1909" priority="1826">
      <formula>AND($E81="N", $D81 = 4)</formula>
    </cfRule>
    <cfRule type="expression" dxfId="1908" priority="1827">
      <formula>AND($E81="N", $D81 = 5)</formula>
    </cfRule>
    <cfRule type="expression" dxfId="1907" priority="1828">
      <formula>AND($E81="N", $D81 = 6)</formula>
    </cfRule>
    <cfRule type="expression" dxfId="1906" priority="1829">
      <formula>AND($E81="N", $D81 = 7)</formula>
    </cfRule>
    <cfRule type="expression" dxfId="1905" priority="1830">
      <formula>AND($E81="N", $D81 = 8)</formula>
    </cfRule>
    <cfRule type="expression" dxfId="1904" priority="1831">
      <formula>$E81="N"</formula>
    </cfRule>
  </conditionalFormatting>
  <conditionalFormatting sqref="O81:O89">
    <cfRule type="expression" dxfId="1903" priority="1822">
      <formula>OR(WEEKDAY($J81)=1, WEEKDAY($J81)=7)</formula>
    </cfRule>
  </conditionalFormatting>
  <conditionalFormatting sqref="O81:O89">
    <cfRule type="expression" dxfId="1902" priority="1821">
      <formula>OR(WEEKDAY($J81)=1, WEEKDAY($J81)=7)</formula>
    </cfRule>
  </conditionalFormatting>
  <conditionalFormatting sqref="O81:O89">
    <cfRule type="expression" dxfId="1901" priority="1812">
      <formula>AND($E81="N", $D81 = 1)</formula>
    </cfRule>
    <cfRule type="expression" dxfId="1900" priority="1813">
      <formula>AND($E81="N", $D81 = 2)</formula>
    </cfRule>
    <cfRule type="expression" dxfId="1899" priority="1814">
      <formula>AND($E81="N", $D81 = 3)</formula>
    </cfRule>
    <cfRule type="expression" dxfId="1898" priority="1815">
      <formula>AND($E81="N", $D81 = 4)</formula>
    </cfRule>
    <cfRule type="expression" dxfId="1897" priority="1816">
      <formula>AND($E81="N", $D81 = 5)</formula>
    </cfRule>
    <cfRule type="expression" dxfId="1896" priority="1817">
      <formula>AND($E81="N", $D81 = 6)</formula>
    </cfRule>
    <cfRule type="expression" dxfId="1895" priority="1818">
      <formula>AND($E81="N", $D81 = 7)</formula>
    </cfRule>
    <cfRule type="expression" dxfId="1894" priority="1819">
      <formula>AND($E81="N", $D81 = 8)</formula>
    </cfRule>
    <cfRule type="expression" dxfId="1893" priority="1820">
      <formula>$E81="N"</formula>
    </cfRule>
  </conditionalFormatting>
  <conditionalFormatting sqref="O81:O89">
    <cfRule type="expression" dxfId="1892" priority="1811">
      <formula>OR(WEEKDAY($I81)=1, WEEKDAY($I81)=7)</formula>
    </cfRule>
  </conditionalFormatting>
  <conditionalFormatting sqref="O81:O89">
    <cfRule type="expression" dxfId="1891" priority="1802">
      <formula>AND($E81="N", $D81 = 1)</formula>
    </cfRule>
    <cfRule type="expression" dxfId="1890" priority="1803">
      <formula>AND($E81="N", $D81 = 2)</formula>
    </cfRule>
    <cfRule type="expression" dxfId="1889" priority="1804">
      <formula>AND($E81="N", $D81 = 3)</formula>
    </cfRule>
    <cfRule type="expression" dxfId="1888" priority="1805">
      <formula>AND($E81="N", $D81 = 4)</formula>
    </cfRule>
    <cfRule type="expression" dxfId="1887" priority="1806">
      <formula>AND($E81="N", $D81 = 5)</formula>
    </cfRule>
    <cfRule type="expression" dxfId="1886" priority="1807">
      <formula>AND($E81="N", $D81 = 6)</formula>
    </cfRule>
    <cfRule type="expression" dxfId="1885" priority="1808">
      <formula>AND($E81="N", $D81 = 7)</formula>
    </cfRule>
    <cfRule type="expression" dxfId="1884" priority="1809">
      <formula>AND($E81="N", $D81 = 8)</formula>
    </cfRule>
    <cfRule type="expression" dxfId="1883" priority="1810">
      <formula>$E81="N"</formula>
    </cfRule>
  </conditionalFormatting>
  <conditionalFormatting sqref="O81:O89">
    <cfRule type="expression" dxfId="1882" priority="1801">
      <formula>OR(WEEKDAY($I81)=1, WEEKDAY($I81)=7)</formula>
    </cfRule>
  </conditionalFormatting>
  <conditionalFormatting sqref="O81:O89">
    <cfRule type="expression" dxfId="1881" priority="1792">
      <formula>AND($E81="N", $D81 = 1)</formula>
    </cfRule>
    <cfRule type="expression" dxfId="1880" priority="1793">
      <formula>AND($E81="N", $D81 = 2)</formula>
    </cfRule>
    <cfRule type="expression" dxfId="1879" priority="1794">
      <formula>AND($E81="N", $D81 = 3)</formula>
    </cfRule>
    <cfRule type="expression" dxfId="1878" priority="1795">
      <formula>AND($E81="N", $D81 = 4)</formula>
    </cfRule>
    <cfRule type="expression" dxfId="1877" priority="1796">
      <formula>AND($E81="N", $D81 = 5)</formula>
    </cfRule>
    <cfRule type="expression" dxfId="1876" priority="1797">
      <formula>AND($E81="N", $D81 = 6)</formula>
    </cfRule>
    <cfRule type="expression" dxfId="1875" priority="1798">
      <formula>AND($E81="N", $D81 = 7)</formula>
    </cfRule>
    <cfRule type="expression" dxfId="1874" priority="1799">
      <formula>AND($E81="N", $D81 = 8)</formula>
    </cfRule>
    <cfRule type="expression" dxfId="1873" priority="1800">
      <formula>$E81="N"</formula>
    </cfRule>
  </conditionalFormatting>
  <conditionalFormatting sqref="N81:N89">
    <cfRule type="expression" dxfId="1854" priority="1773">
      <formula>OR(WEEKDAY($I81)=1, WEEKDAY($I81)=7)</formula>
    </cfRule>
  </conditionalFormatting>
  <conditionalFormatting sqref="N81:N89">
    <cfRule type="expression" dxfId="1853" priority="1764">
      <formula>AND($E81="N", $D81 = 1)</formula>
    </cfRule>
    <cfRule type="expression" dxfId="1852" priority="1765">
      <formula>AND($E81="N", $D81 = 2)</formula>
    </cfRule>
    <cfRule type="expression" dxfId="1851" priority="1766">
      <formula>AND($E81="N", $D81 = 3)</formula>
    </cfRule>
    <cfRule type="expression" dxfId="1850" priority="1767">
      <formula>AND($E81="N", $D81 = 4)</formula>
    </cfRule>
    <cfRule type="expression" dxfId="1849" priority="1768">
      <formula>AND($E81="N", $D81 = 5)</formula>
    </cfRule>
    <cfRule type="expression" dxfId="1848" priority="1769">
      <formula>AND($E81="N", $D81 = 6)</formula>
    </cfRule>
    <cfRule type="expression" dxfId="1847" priority="1770">
      <formula>AND($E81="N", $D81 = 7)</formula>
    </cfRule>
    <cfRule type="expression" dxfId="1846" priority="1771">
      <formula>AND($E81="N", $D81 = 8)</formula>
    </cfRule>
    <cfRule type="expression" dxfId="1845" priority="1772">
      <formula>$E81="N"</formula>
    </cfRule>
  </conditionalFormatting>
  <conditionalFormatting sqref="N81:N89">
    <cfRule type="expression" dxfId="1844" priority="1763">
      <formula>OR(WEEKDAY($J81)=1, WEEKDAY($J81)=7)</formula>
    </cfRule>
  </conditionalFormatting>
  <conditionalFormatting sqref="N81:N89">
    <cfRule type="expression" dxfId="1843" priority="1754">
      <formula>AND($E81="N", $D81 = 1)</formula>
    </cfRule>
    <cfRule type="expression" dxfId="1842" priority="1755">
      <formula>AND($E81="N", $D81 = 2)</formula>
    </cfRule>
    <cfRule type="expression" dxfId="1841" priority="1756">
      <formula>AND($E81="N", $D81 = 3)</formula>
    </cfRule>
    <cfRule type="expression" dxfId="1840" priority="1757">
      <formula>AND($E81="N", $D81 = 4)</formula>
    </cfRule>
    <cfRule type="expression" dxfId="1839" priority="1758">
      <formula>AND($E81="N", $D81 = 5)</formula>
    </cfRule>
    <cfRule type="expression" dxfId="1838" priority="1759">
      <formula>AND($E81="N", $D81 = 6)</formula>
    </cfRule>
    <cfRule type="expression" dxfId="1837" priority="1760">
      <formula>AND($E81="N", $D81 = 7)</formula>
    </cfRule>
    <cfRule type="expression" dxfId="1836" priority="1761">
      <formula>AND($E81="N", $D81 = 8)</formula>
    </cfRule>
    <cfRule type="expression" dxfId="1835" priority="1762">
      <formula>$E81="N"</formula>
    </cfRule>
  </conditionalFormatting>
  <conditionalFormatting sqref="N81:N89">
    <cfRule type="expression" dxfId="1834" priority="1753">
      <formula>OR(WEEKDAY($I81)=1, WEEKDAY($I81)=7)</formula>
    </cfRule>
  </conditionalFormatting>
  <conditionalFormatting sqref="N81:N89">
    <cfRule type="expression" dxfId="1833" priority="1744">
      <formula>AND($E81="N", $D81 = 1)</formula>
    </cfRule>
    <cfRule type="expression" dxfId="1832" priority="1745">
      <formula>AND($E81="N", $D81 = 2)</formula>
    </cfRule>
    <cfRule type="expression" dxfId="1831" priority="1746">
      <formula>AND($E81="N", $D81 = 3)</formula>
    </cfRule>
    <cfRule type="expression" dxfId="1830" priority="1747">
      <formula>AND($E81="N", $D81 = 4)</formula>
    </cfRule>
    <cfRule type="expression" dxfId="1829" priority="1748">
      <formula>AND($E81="N", $D81 = 5)</formula>
    </cfRule>
    <cfRule type="expression" dxfId="1828" priority="1749">
      <formula>AND($E81="N", $D81 = 6)</formula>
    </cfRule>
    <cfRule type="expression" dxfId="1827" priority="1750">
      <formula>AND($E81="N", $D81 = 7)</formula>
    </cfRule>
    <cfRule type="expression" dxfId="1826" priority="1751">
      <formula>AND($E81="N", $D81 = 8)</formula>
    </cfRule>
    <cfRule type="expression" dxfId="1825" priority="1752">
      <formula>$E81="N"</formula>
    </cfRule>
  </conditionalFormatting>
  <conditionalFormatting sqref="N81:N89">
    <cfRule type="expression" dxfId="1824" priority="1743">
      <formula>OR(WEEKDAY($I81)=1, WEEKDAY($I81)=7)</formula>
    </cfRule>
  </conditionalFormatting>
  <conditionalFormatting sqref="N81:N89">
    <cfRule type="expression" dxfId="1823" priority="1734">
      <formula>AND($E81="N", $D81 = 1)</formula>
    </cfRule>
    <cfRule type="expression" dxfId="1822" priority="1735">
      <formula>AND($E81="N", $D81 = 2)</formula>
    </cfRule>
    <cfRule type="expression" dxfId="1821" priority="1736">
      <formula>AND($E81="N", $D81 = 3)</formula>
    </cfRule>
    <cfRule type="expression" dxfId="1820" priority="1737">
      <formula>AND($E81="N", $D81 = 4)</formula>
    </cfRule>
    <cfRule type="expression" dxfId="1819" priority="1738">
      <formula>AND($E81="N", $D81 = 5)</formula>
    </cfRule>
    <cfRule type="expression" dxfId="1818" priority="1739">
      <formula>AND($E81="N", $D81 = 6)</formula>
    </cfRule>
    <cfRule type="expression" dxfId="1817" priority="1740">
      <formula>AND($E81="N", $D81 = 7)</formula>
    </cfRule>
    <cfRule type="expression" dxfId="1816" priority="1741">
      <formula>AND($E81="N", $D81 = 8)</formula>
    </cfRule>
    <cfRule type="expression" dxfId="1815" priority="1742">
      <formula>$E81="N"</formula>
    </cfRule>
  </conditionalFormatting>
  <conditionalFormatting sqref="N91:N99">
    <cfRule type="expression" dxfId="1814" priority="1733">
      <formula>OR(WEEKDAY($I91)=1, WEEKDAY($I91)=7)</formula>
    </cfRule>
  </conditionalFormatting>
  <conditionalFormatting sqref="N91:N99">
    <cfRule type="expression" dxfId="1813" priority="1732">
      <formula>OR(WEEKDAY($J91)=1, WEEKDAY($J91)=7)</formula>
    </cfRule>
  </conditionalFormatting>
  <conditionalFormatting sqref="N91:N99">
    <cfRule type="expression" dxfId="1812" priority="1723">
      <formula>AND($E91="N", $D91 = 1)</formula>
    </cfRule>
    <cfRule type="expression" dxfId="1811" priority="1724">
      <formula>AND($E91="N", $D91 = 2)</formula>
    </cfRule>
    <cfRule type="expression" dxfId="1810" priority="1725">
      <formula>AND($E91="N", $D91 = 3)</formula>
    </cfRule>
    <cfRule type="expression" dxfId="1809" priority="1726">
      <formula>AND($E91="N", $D91 = 4)</formula>
    </cfRule>
    <cfRule type="expression" dxfId="1808" priority="1727">
      <formula>AND($E91="N", $D91 = 5)</formula>
    </cfRule>
    <cfRule type="expression" dxfId="1807" priority="1728">
      <formula>AND($E91="N", $D91 = 6)</formula>
    </cfRule>
    <cfRule type="expression" dxfId="1806" priority="1729">
      <formula>AND($E91="N", $D91 = 7)</formula>
    </cfRule>
    <cfRule type="expression" dxfId="1805" priority="1730">
      <formula>AND($E91="N", $D91 = 8)</formula>
    </cfRule>
    <cfRule type="expression" dxfId="1804" priority="1731">
      <formula>$E91="N"</formula>
    </cfRule>
  </conditionalFormatting>
  <conditionalFormatting sqref="N91:N99">
    <cfRule type="expression" dxfId="1803" priority="1722">
      <formula>OR(WEEKDAY($J91)=1, WEEKDAY($J91)=7)</formula>
    </cfRule>
  </conditionalFormatting>
  <conditionalFormatting sqref="N91:N99">
    <cfRule type="expression" dxfId="1802" priority="1713">
      <formula>AND($E91="N", $D91 = 1)</formula>
    </cfRule>
    <cfRule type="expression" dxfId="1801" priority="1714">
      <formula>AND($E91="N", $D91 = 2)</formula>
    </cfRule>
    <cfRule type="expression" dxfId="1800" priority="1715">
      <formula>AND($E91="N", $D91 = 3)</formula>
    </cfRule>
    <cfRule type="expression" dxfId="1799" priority="1716">
      <formula>AND($E91="N", $D91 = 4)</formula>
    </cfRule>
    <cfRule type="expression" dxfId="1798" priority="1717">
      <formula>AND($E91="N", $D91 = 5)</formula>
    </cfRule>
    <cfRule type="expression" dxfId="1797" priority="1718">
      <formula>AND($E91="N", $D91 = 6)</formula>
    </cfRule>
    <cfRule type="expression" dxfId="1796" priority="1719">
      <formula>AND($E91="N", $D91 = 7)</formula>
    </cfRule>
    <cfRule type="expression" dxfId="1795" priority="1720">
      <formula>AND($E91="N", $D91 = 8)</formula>
    </cfRule>
    <cfRule type="expression" dxfId="1794" priority="1721">
      <formula>$E91="N"</formula>
    </cfRule>
  </conditionalFormatting>
  <conditionalFormatting sqref="N91:N99">
    <cfRule type="expression" dxfId="1793" priority="1712">
      <formula>OR(WEEKDAY($I91)=1, WEEKDAY($I91)=7)</formula>
    </cfRule>
  </conditionalFormatting>
  <conditionalFormatting sqref="N91:N99">
    <cfRule type="expression" dxfId="1792" priority="1703">
      <formula>AND($E91="N", $D91 = 1)</formula>
    </cfRule>
    <cfRule type="expression" dxfId="1791" priority="1704">
      <formula>AND($E91="N", $D91 = 2)</formula>
    </cfRule>
    <cfRule type="expression" dxfId="1790" priority="1705">
      <formula>AND($E91="N", $D91 = 3)</formula>
    </cfRule>
    <cfRule type="expression" dxfId="1789" priority="1706">
      <formula>AND($E91="N", $D91 = 4)</formula>
    </cfRule>
    <cfRule type="expression" dxfId="1788" priority="1707">
      <formula>AND($E91="N", $D91 = 5)</formula>
    </cfRule>
    <cfRule type="expression" dxfId="1787" priority="1708">
      <formula>AND($E91="N", $D91 = 6)</formula>
    </cfRule>
    <cfRule type="expression" dxfId="1786" priority="1709">
      <formula>AND($E91="N", $D91 = 7)</formula>
    </cfRule>
    <cfRule type="expression" dxfId="1785" priority="1710">
      <formula>AND($E91="N", $D91 = 8)</formula>
    </cfRule>
    <cfRule type="expression" dxfId="1784" priority="1711">
      <formula>$E91="N"</formula>
    </cfRule>
  </conditionalFormatting>
  <conditionalFormatting sqref="N91:N99">
    <cfRule type="expression" dxfId="1783" priority="1702">
      <formula>OR(WEEKDAY($I91)=1, WEEKDAY($I91)=7)</formula>
    </cfRule>
  </conditionalFormatting>
  <conditionalFormatting sqref="N91:N99">
    <cfRule type="expression" dxfId="1782" priority="1693">
      <formula>AND($E91="N", $D91 = 1)</formula>
    </cfRule>
    <cfRule type="expression" dxfId="1781" priority="1694">
      <formula>AND($E91="N", $D91 = 2)</formula>
    </cfRule>
    <cfRule type="expression" dxfId="1780" priority="1695">
      <formula>AND($E91="N", $D91 = 3)</formula>
    </cfRule>
    <cfRule type="expression" dxfId="1779" priority="1696">
      <formula>AND($E91="N", $D91 = 4)</formula>
    </cfRule>
    <cfRule type="expression" dxfId="1778" priority="1697">
      <formula>AND($E91="N", $D91 = 5)</formula>
    </cfRule>
    <cfRule type="expression" dxfId="1777" priority="1698">
      <formula>AND($E91="N", $D91 = 6)</formula>
    </cfRule>
    <cfRule type="expression" dxfId="1776" priority="1699">
      <formula>AND($E91="N", $D91 = 7)</formula>
    </cfRule>
    <cfRule type="expression" dxfId="1775" priority="1700">
      <formula>AND($E91="N", $D91 = 8)</formula>
    </cfRule>
    <cfRule type="expression" dxfId="1774" priority="1701">
      <formula>$E91="N"</formula>
    </cfRule>
  </conditionalFormatting>
  <conditionalFormatting sqref="O91:O99">
    <cfRule type="expression" dxfId="1773" priority="1692">
      <formula>OR(WEEKDAY($J91)=1, WEEKDAY($J91)=7)</formula>
    </cfRule>
  </conditionalFormatting>
  <conditionalFormatting sqref="O91:O99">
    <cfRule type="expression" dxfId="1772" priority="1683">
      <formula>AND($E91="N", $D91 = 1)</formula>
    </cfRule>
    <cfRule type="expression" dxfId="1771" priority="1684">
      <formula>AND($E91="N", $D91 = 2)</formula>
    </cfRule>
    <cfRule type="expression" dxfId="1770" priority="1685">
      <formula>AND($E91="N", $D91 = 3)</formula>
    </cfRule>
    <cfRule type="expression" dxfId="1769" priority="1686">
      <formula>AND($E91="N", $D91 = 4)</formula>
    </cfRule>
    <cfRule type="expression" dxfId="1768" priority="1687">
      <formula>AND($E91="N", $D91 = 5)</formula>
    </cfRule>
    <cfRule type="expression" dxfId="1767" priority="1688">
      <formula>AND($E91="N", $D91 = 6)</formula>
    </cfRule>
    <cfRule type="expression" dxfId="1766" priority="1689">
      <formula>AND($E91="N", $D91 = 7)</formula>
    </cfRule>
    <cfRule type="expression" dxfId="1765" priority="1690">
      <formula>AND($E91="N", $D91 = 8)</formula>
    </cfRule>
    <cfRule type="expression" dxfId="1764" priority="1691">
      <formula>$E91="N"</formula>
    </cfRule>
  </conditionalFormatting>
  <conditionalFormatting sqref="O91:O99">
    <cfRule type="expression" dxfId="1763" priority="1682">
      <formula>OR(WEEKDAY($I91)=1, WEEKDAY($I91)=7)</formula>
    </cfRule>
  </conditionalFormatting>
  <conditionalFormatting sqref="O91:O99">
    <cfRule type="expression" dxfId="1762" priority="1681">
      <formula>OR(WEEKDAY($J91)=1, WEEKDAY($J91)=7)</formula>
    </cfRule>
  </conditionalFormatting>
  <conditionalFormatting sqref="O91:O99">
    <cfRule type="expression" dxfId="1761" priority="1672">
      <formula>AND($E91="N", $D91 = 1)</formula>
    </cfRule>
    <cfRule type="expression" dxfId="1760" priority="1673">
      <formula>AND($E91="N", $D91 = 2)</formula>
    </cfRule>
    <cfRule type="expression" dxfId="1759" priority="1674">
      <formula>AND($E91="N", $D91 = 3)</formula>
    </cfRule>
    <cfRule type="expression" dxfId="1758" priority="1675">
      <formula>AND($E91="N", $D91 = 4)</formula>
    </cfRule>
    <cfRule type="expression" dxfId="1757" priority="1676">
      <formula>AND($E91="N", $D91 = 5)</formula>
    </cfRule>
    <cfRule type="expression" dxfId="1756" priority="1677">
      <formula>AND($E91="N", $D91 = 6)</formula>
    </cfRule>
    <cfRule type="expression" dxfId="1755" priority="1678">
      <formula>AND($E91="N", $D91 = 7)</formula>
    </cfRule>
    <cfRule type="expression" dxfId="1754" priority="1679">
      <formula>AND($E91="N", $D91 = 8)</formula>
    </cfRule>
    <cfRule type="expression" dxfId="1753" priority="1680">
      <formula>$E91="N"</formula>
    </cfRule>
  </conditionalFormatting>
  <conditionalFormatting sqref="O91:O99">
    <cfRule type="expression" dxfId="1752" priority="1671">
      <formula>OR(WEEKDAY($J91)=1, WEEKDAY($J91)=7)</formula>
    </cfRule>
  </conditionalFormatting>
  <conditionalFormatting sqref="O91:O99">
    <cfRule type="expression" dxfId="1751" priority="1670">
      <formula>OR(WEEKDAY($J91)=1, WEEKDAY($J91)=7)</formula>
    </cfRule>
  </conditionalFormatting>
  <conditionalFormatting sqref="O91:O99">
    <cfRule type="expression" dxfId="1750" priority="1661">
      <formula>AND($E91="N", $D91 = 1)</formula>
    </cfRule>
    <cfRule type="expression" dxfId="1749" priority="1662">
      <formula>AND($E91="N", $D91 = 2)</formula>
    </cfRule>
    <cfRule type="expression" dxfId="1748" priority="1663">
      <formula>AND($E91="N", $D91 = 3)</formula>
    </cfRule>
    <cfRule type="expression" dxfId="1747" priority="1664">
      <formula>AND($E91="N", $D91 = 4)</formula>
    </cfRule>
    <cfRule type="expression" dxfId="1746" priority="1665">
      <formula>AND($E91="N", $D91 = 5)</formula>
    </cfRule>
    <cfRule type="expression" dxfId="1745" priority="1666">
      <formula>AND($E91="N", $D91 = 6)</formula>
    </cfRule>
    <cfRule type="expression" dxfId="1744" priority="1667">
      <formula>AND($E91="N", $D91 = 7)</formula>
    </cfRule>
    <cfRule type="expression" dxfId="1743" priority="1668">
      <formula>AND($E91="N", $D91 = 8)</formula>
    </cfRule>
    <cfRule type="expression" dxfId="1742" priority="1669">
      <formula>$E91="N"</formula>
    </cfRule>
  </conditionalFormatting>
  <conditionalFormatting sqref="O91:O99">
    <cfRule type="expression" dxfId="1741" priority="1660">
      <formula>OR(WEEKDAY($I91)=1, WEEKDAY($I91)=7)</formula>
    </cfRule>
  </conditionalFormatting>
  <conditionalFormatting sqref="O91:O99">
    <cfRule type="expression" dxfId="1740" priority="1651">
      <formula>AND($E91="N", $D91 = 1)</formula>
    </cfRule>
    <cfRule type="expression" dxfId="1739" priority="1652">
      <formula>AND($E91="N", $D91 = 2)</formula>
    </cfRule>
    <cfRule type="expression" dxfId="1738" priority="1653">
      <formula>AND($E91="N", $D91 = 3)</formula>
    </cfRule>
    <cfRule type="expression" dxfId="1737" priority="1654">
      <formula>AND($E91="N", $D91 = 4)</formula>
    </cfRule>
    <cfRule type="expression" dxfId="1736" priority="1655">
      <formula>AND($E91="N", $D91 = 5)</formula>
    </cfRule>
    <cfRule type="expression" dxfId="1735" priority="1656">
      <formula>AND($E91="N", $D91 = 6)</formula>
    </cfRule>
    <cfRule type="expression" dxfId="1734" priority="1657">
      <formula>AND($E91="N", $D91 = 7)</formula>
    </cfRule>
    <cfRule type="expression" dxfId="1733" priority="1658">
      <formula>AND($E91="N", $D91 = 8)</formula>
    </cfRule>
    <cfRule type="expression" dxfId="1732" priority="1659">
      <formula>$E91="N"</formula>
    </cfRule>
  </conditionalFormatting>
  <conditionalFormatting sqref="O91:O99">
    <cfRule type="expression" dxfId="1731" priority="1650">
      <formula>OR(WEEKDAY($I91)=1, WEEKDAY($I91)=7)</formula>
    </cfRule>
  </conditionalFormatting>
  <conditionalFormatting sqref="O91:O99">
    <cfRule type="expression" dxfId="1730" priority="1641">
      <formula>AND($E91="N", $D91 = 1)</formula>
    </cfRule>
    <cfRule type="expression" dxfId="1729" priority="1642">
      <formula>AND($E91="N", $D91 = 2)</formula>
    </cfRule>
    <cfRule type="expression" dxfId="1728" priority="1643">
      <formula>AND($E91="N", $D91 = 3)</formula>
    </cfRule>
    <cfRule type="expression" dxfId="1727" priority="1644">
      <formula>AND($E91="N", $D91 = 4)</formula>
    </cfRule>
    <cfRule type="expression" dxfId="1726" priority="1645">
      <formula>AND($E91="N", $D91 = 5)</formula>
    </cfRule>
    <cfRule type="expression" dxfId="1725" priority="1646">
      <formula>AND($E91="N", $D91 = 6)</formula>
    </cfRule>
    <cfRule type="expression" dxfId="1724" priority="1647">
      <formula>AND($E91="N", $D91 = 7)</formula>
    </cfRule>
    <cfRule type="expression" dxfId="1723" priority="1648">
      <formula>AND($E91="N", $D91 = 8)</formula>
    </cfRule>
    <cfRule type="expression" dxfId="1722" priority="1649">
      <formula>$E91="N"</formula>
    </cfRule>
  </conditionalFormatting>
  <conditionalFormatting sqref="N90">
    <cfRule type="expression" dxfId="1712" priority="1631">
      <formula>OR(WEEKDAY($I90)=1, WEEKDAY($I90)=7)</formula>
    </cfRule>
  </conditionalFormatting>
  <conditionalFormatting sqref="N90">
    <cfRule type="expression" dxfId="1711" priority="1630">
      <formula>OR(WEEKDAY($J90)=1, WEEKDAY($J90)=7)</formula>
    </cfRule>
  </conditionalFormatting>
  <conditionalFormatting sqref="N90">
    <cfRule type="expression" dxfId="1710" priority="1621">
      <formula>AND($E90="N", $D90 = 1)</formula>
    </cfRule>
    <cfRule type="expression" dxfId="1709" priority="1622">
      <formula>AND($E90="N", $D90 = 2)</formula>
    </cfRule>
    <cfRule type="expression" dxfId="1708" priority="1623">
      <formula>AND($E90="N", $D90 = 3)</formula>
    </cfRule>
    <cfRule type="expression" dxfId="1707" priority="1624">
      <formula>AND($E90="N", $D90 = 4)</formula>
    </cfRule>
    <cfRule type="expression" dxfId="1706" priority="1625">
      <formula>AND($E90="N", $D90 = 5)</formula>
    </cfRule>
    <cfRule type="expression" dxfId="1705" priority="1626">
      <formula>AND($E90="N", $D90 = 6)</formula>
    </cfRule>
    <cfRule type="expression" dxfId="1704" priority="1627">
      <formula>AND($E90="N", $D90 = 7)</formula>
    </cfRule>
    <cfRule type="expression" dxfId="1703" priority="1628">
      <formula>AND($E90="N", $D90 = 8)</formula>
    </cfRule>
    <cfRule type="expression" dxfId="1702" priority="1629">
      <formula>$E90="N"</formula>
    </cfRule>
  </conditionalFormatting>
  <conditionalFormatting sqref="N90">
    <cfRule type="expression" dxfId="1701" priority="1620">
      <formula>OR(WEEKDAY($J90)=1, WEEKDAY($J90)=7)</formula>
    </cfRule>
  </conditionalFormatting>
  <conditionalFormatting sqref="N90">
    <cfRule type="expression" dxfId="1700" priority="1611">
      <formula>AND($E90="N", $D90 = 1)</formula>
    </cfRule>
    <cfRule type="expression" dxfId="1699" priority="1612">
      <formula>AND($E90="N", $D90 = 2)</formula>
    </cfRule>
    <cfRule type="expression" dxfId="1698" priority="1613">
      <formula>AND($E90="N", $D90 = 3)</formula>
    </cfRule>
    <cfRule type="expression" dxfId="1697" priority="1614">
      <formula>AND($E90="N", $D90 = 4)</formula>
    </cfRule>
    <cfRule type="expression" dxfId="1696" priority="1615">
      <formula>AND($E90="N", $D90 = 5)</formula>
    </cfRule>
    <cfRule type="expression" dxfId="1695" priority="1616">
      <formula>AND($E90="N", $D90 = 6)</formula>
    </cfRule>
    <cfRule type="expression" dxfId="1694" priority="1617">
      <formula>AND($E90="N", $D90 = 7)</formula>
    </cfRule>
    <cfRule type="expression" dxfId="1693" priority="1618">
      <formula>AND($E90="N", $D90 = 8)</formula>
    </cfRule>
    <cfRule type="expression" dxfId="1692" priority="1619">
      <formula>$E90="N"</formula>
    </cfRule>
  </conditionalFormatting>
  <conditionalFormatting sqref="N90">
    <cfRule type="expression" dxfId="1691" priority="1610">
      <formula>OR(WEEKDAY($I90)=1, WEEKDAY($I90)=7)</formula>
    </cfRule>
  </conditionalFormatting>
  <conditionalFormatting sqref="N90">
    <cfRule type="expression" dxfId="1690" priority="1601">
      <formula>AND($E90="N", $D90 = 1)</formula>
    </cfRule>
    <cfRule type="expression" dxfId="1689" priority="1602">
      <formula>AND($E90="N", $D90 = 2)</formula>
    </cfRule>
    <cfRule type="expression" dxfId="1688" priority="1603">
      <formula>AND($E90="N", $D90 = 3)</formula>
    </cfRule>
    <cfRule type="expression" dxfId="1687" priority="1604">
      <formula>AND($E90="N", $D90 = 4)</formula>
    </cfRule>
    <cfRule type="expression" dxfId="1686" priority="1605">
      <formula>AND($E90="N", $D90 = 5)</formula>
    </cfRule>
    <cfRule type="expression" dxfId="1685" priority="1606">
      <formula>AND($E90="N", $D90 = 6)</formula>
    </cfRule>
    <cfRule type="expression" dxfId="1684" priority="1607">
      <formula>AND($E90="N", $D90 = 7)</formula>
    </cfRule>
    <cfRule type="expression" dxfId="1683" priority="1608">
      <formula>AND($E90="N", $D90 = 8)</formula>
    </cfRule>
    <cfRule type="expression" dxfId="1682" priority="1609">
      <formula>$E90="N"</formula>
    </cfRule>
  </conditionalFormatting>
  <conditionalFormatting sqref="N90">
    <cfRule type="expression" dxfId="1681" priority="1600">
      <formula>OR(WEEKDAY($I90)=1, WEEKDAY($I90)=7)</formula>
    </cfRule>
  </conditionalFormatting>
  <conditionalFormatting sqref="N90">
    <cfRule type="expression" dxfId="1680" priority="1591">
      <formula>AND($E90="N", $D90 = 1)</formula>
    </cfRule>
    <cfRule type="expression" dxfId="1679" priority="1592">
      <formula>AND($E90="N", $D90 = 2)</formula>
    </cfRule>
    <cfRule type="expression" dxfId="1678" priority="1593">
      <formula>AND($E90="N", $D90 = 3)</formula>
    </cfRule>
    <cfRule type="expression" dxfId="1677" priority="1594">
      <formula>AND($E90="N", $D90 = 4)</formula>
    </cfRule>
    <cfRule type="expression" dxfId="1676" priority="1595">
      <formula>AND($E90="N", $D90 = 5)</formula>
    </cfRule>
    <cfRule type="expression" dxfId="1675" priority="1596">
      <formula>AND($E90="N", $D90 = 6)</formula>
    </cfRule>
    <cfRule type="expression" dxfId="1674" priority="1597">
      <formula>AND($E90="N", $D90 = 7)</formula>
    </cfRule>
    <cfRule type="expression" dxfId="1673" priority="1598">
      <formula>AND($E90="N", $D90 = 8)</formula>
    </cfRule>
    <cfRule type="expression" dxfId="1672" priority="1599">
      <formula>$E90="N"</formula>
    </cfRule>
  </conditionalFormatting>
  <conditionalFormatting sqref="O90">
    <cfRule type="expression" dxfId="1671" priority="1590">
      <formula>OR(WEEKDAY($J90)=1, WEEKDAY($J90)=7)</formula>
    </cfRule>
  </conditionalFormatting>
  <conditionalFormatting sqref="O90">
    <cfRule type="expression" dxfId="1670" priority="1581">
      <formula>AND($E90="N", $D90 = 1)</formula>
    </cfRule>
    <cfRule type="expression" dxfId="1669" priority="1582">
      <formula>AND($E90="N", $D90 = 2)</formula>
    </cfRule>
    <cfRule type="expression" dxfId="1668" priority="1583">
      <formula>AND($E90="N", $D90 = 3)</formula>
    </cfRule>
    <cfRule type="expression" dxfId="1667" priority="1584">
      <formula>AND($E90="N", $D90 = 4)</formula>
    </cfRule>
    <cfRule type="expression" dxfId="1666" priority="1585">
      <formula>AND($E90="N", $D90 = 5)</formula>
    </cfRule>
    <cfRule type="expression" dxfId="1665" priority="1586">
      <formula>AND($E90="N", $D90 = 6)</formula>
    </cfRule>
    <cfRule type="expression" dxfId="1664" priority="1587">
      <formula>AND($E90="N", $D90 = 7)</formula>
    </cfRule>
    <cfRule type="expression" dxfId="1663" priority="1588">
      <formula>AND($E90="N", $D90 = 8)</formula>
    </cfRule>
    <cfRule type="expression" dxfId="1662" priority="1589">
      <formula>$E90="N"</formula>
    </cfRule>
  </conditionalFormatting>
  <conditionalFormatting sqref="O90">
    <cfRule type="expression" dxfId="1661" priority="1580">
      <formula>OR(WEEKDAY($I90)=1, WEEKDAY($I90)=7)</formula>
    </cfRule>
  </conditionalFormatting>
  <conditionalFormatting sqref="O90">
    <cfRule type="expression" dxfId="1660" priority="1579">
      <formula>OR(WEEKDAY($J90)=1, WEEKDAY($J90)=7)</formula>
    </cfRule>
  </conditionalFormatting>
  <conditionalFormatting sqref="O90">
    <cfRule type="expression" dxfId="1659" priority="1570">
      <formula>AND($E90="N", $D90 = 1)</formula>
    </cfRule>
    <cfRule type="expression" dxfId="1658" priority="1571">
      <formula>AND($E90="N", $D90 = 2)</formula>
    </cfRule>
    <cfRule type="expression" dxfId="1657" priority="1572">
      <formula>AND($E90="N", $D90 = 3)</formula>
    </cfRule>
    <cfRule type="expression" dxfId="1656" priority="1573">
      <formula>AND($E90="N", $D90 = 4)</formula>
    </cfRule>
    <cfRule type="expression" dxfId="1655" priority="1574">
      <formula>AND($E90="N", $D90 = 5)</formula>
    </cfRule>
    <cfRule type="expression" dxfId="1654" priority="1575">
      <formula>AND($E90="N", $D90 = 6)</formula>
    </cfRule>
    <cfRule type="expression" dxfId="1653" priority="1576">
      <formula>AND($E90="N", $D90 = 7)</formula>
    </cfRule>
    <cfRule type="expression" dxfId="1652" priority="1577">
      <formula>AND($E90="N", $D90 = 8)</formula>
    </cfRule>
    <cfRule type="expression" dxfId="1651" priority="1578">
      <formula>$E90="N"</formula>
    </cfRule>
  </conditionalFormatting>
  <conditionalFormatting sqref="O90">
    <cfRule type="expression" dxfId="1650" priority="1569">
      <formula>OR(WEEKDAY($J90)=1, WEEKDAY($J90)=7)</formula>
    </cfRule>
  </conditionalFormatting>
  <conditionalFormatting sqref="O90">
    <cfRule type="expression" dxfId="1649" priority="1568">
      <formula>OR(WEEKDAY($J90)=1, WEEKDAY($J90)=7)</formula>
    </cfRule>
  </conditionalFormatting>
  <conditionalFormatting sqref="O90">
    <cfRule type="expression" dxfId="1648" priority="1559">
      <formula>AND($E90="N", $D90 = 1)</formula>
    </cfRule>
    <cfRule type="expression" dxfId="1647" priority="1560">
      <formula>AND($E90="N", $D90 = 2)</formula>
    </cfRule>
    <cfRule type="expression" dxfId="1646" priority="1561">
      <formula>AND($E90="N", $D90 = 3)</formula>
    </cfRule>
    <cfRule type="expression" dxfId="1645" priority="1562">
      <formula>AND($E90="N", $D90 = 4)</formula>
    </cfRule>
    <cfRule type="expression" dxfId="1644" priority="1563">
      <formula>AND($E90="N", $D90 = 5)</formula>
    </cfRule>
    <cfRule type="expression" dxfId="1643" priority="1564">
      <formula>AND($E90="N", $D90 = 6)</formula>
    </cfRule>
    <cfRule type="expression" dxfId="1642" priority="1565">
      <formula>AND($E90="N", $D90 = 7)</formula>
    </cfRule>
    <cfRule type="expression" dxfId="1641" priority="1566">
      <formula>AND($E90="N", $D90 = 8)</formula>
    </cfRule>
    <cfRule type="expression" dxfId="1640" priority="1567">
      <formula>$E90="N"</formula>
    </cfRule>
  </conditionalFormatting>
  <conditionalFormatting sqref="O90">
    <cfRule type="expression" dxfId="1639" priority="1558">
      <formula>OR(WEEKDAY($I90)=1, WEEKDAY($I90)=7)</formula>
    </cfRule>
  </conditionalFormatting>
  <conditionalFormatting sqref="O90">
    <cfRule type="expression" dxfId="1638" priority="1549">
      <formula>AND($E90="N", $D90 = 1)</formula>
    </cfRule>
    <cfRule type="expression" dxfId="1637" priority="1550">
      <formula>AND($E90="N", $D90 = 2)</formula>
    </cfRule>
    <cfRule type="expression" dxfId="1636" priority="1551">
      <formula>AND($E90="N", $D90 = 3)</formula>
    </cfRule>
    <cfRule type="expression" dxfId="1635" priority="1552">
      <formula>AND($E90="N", $D90 = 4)</formula>
    </cfRule>
    <cfRule type="expression" dxfId="1634" priority="1553">
      <formula>AND($E90="N", $D90 = 5)</formula>
    </cfRule>
    <cfRule type="expression" dxfId="1633" priority="1554">
      <formula>AND($E90="N", $D90 = 6)</formula>
    </cfRule>
    <cfRule type="expression" dxfId="1632" priority="1555">
      <formula>AND($E90="N", $D90 = 7)</formula>
    </cfRule>
    <cfRule type="expression" dxfId="1631" priority="1556">
      <formula>AND($E90="N", $D90 = 8)</formula>
    </cfRule>
    <cfRule type="expression" dxfId="1630" priority="1557">
      <formula>$E90="N"</formula>
    </cfRule>
  </conditionalFormatting>
  <conditionalFormatting sqref="O90">
    <cfRule type="expression" dxfId="1629" priority="1548">
      <formula>OR(WEEKDAY($I90)=1, WEEKDAY($I90)=7)</formula>
    </cfRule>
  </conditionalFormatting>
  <conditionalFormatting sqref="O90">
    <cfRule type="expression" dxfId="1628" priority="1539">
      <formula>AND($E90="N", $D90 = 1)</formula>
    </cfRule>
    <cfRule type="expression" dxfId="1627" priority="1540">
      <formula>AND($E90="N", $D90 = 2)</formula>
    </cfRule>
    <cfRule type="expression" dxfId="1626" priority="1541">
      <formula>AND($E90="N", $D90 = 3)</formula>
    </cfRule>
    <cfRule type="expression" dxfId="1625" priority="1542">
      <formula>AND($E90="N", $D90 = 4)</formula>
    </cfRule>
    <cfRule type="expression" dxfId="1624" priority="1543">
      <formula>AND($E90="N", $D90 = 5)</formula>
    </cfRule>
    <cfRule type="expression" dxfId="1623" priority="1544">
      <formula>AND($E90="N", $D90 = 6)</formula>
    </cfRule>
    <cfRule type="expression" dxfId="1622" priority="1545">
      <formula>AND($E90="N", $D90 = 7)</formula>
    </cfRule>
    <cfRule type="expression" dxfId="1621" priority="1546">
      <formula>AND($E90="N", $D90 = 8)</formula>
    </cfRule>
    <cfRule type="expression" dxfId="1620" priority="1547">
      <formula>$E90="N"</formula>
    </cfRule>
  </conditionalFormatting>
  <conditionalFormatting sqref="N80">
    <cfRule type="expression" dxfId="1619" priority="1538">
      <formula>OR(WEEKDAY($I80)=1, WEEKDAY($I80)=7)</formula>
    </cfRule>
  </conditionalFormatting>
  <conditionalFormatting sqref="N80">
    <cfRule type="expression" dxfId="1618" priority="1529">
      <formula>AND($E80="N", $D80 = 1)</formula>
    </cfRule>
    <cfRule type="expression" dxfId="1617" priority="1530">
      <formula>AND($E80="N", $D80 = 2)</formula>
    </cfRule>
    <cfRule type="expression" dxfId="1616" priority="1531">
      <formula>AND($E80="N", $D80 = 3)</formula>
    </cfRule>
    <cfRule type="expression" dxfId="1615" priority="1532">
      <formula>AND($E80="N", $D80 = 4)</formula>
    </cfRule>
    <cfRule type="expression" dxfId="1614" priority="1533">
      <formula>AND($E80="N", $D80 = 5)</formula>
    </cfRule>
    <cfRule type="expression" dxfId="1613" priority="1534">
      <formula>AND($E80="N", $D80 = 6)</formula>
    </cfRule>
    <cfRule type="expression" dxfId="1612" priority="1535">
      <formula>AND($E80="N", $D80 = 7)</formula>
    </cfRule>
    <cfRule type="expression" dxfId="1611" priority="1536">
      <formula>AND($E80="N", $D80 = 8)</formula>
    </cfRule>
    <cfRule type="expression" dxfId="1610" priority="1537">
      <formula>$E80="N"</formula>
    </cfRule>
  </conditionalFormatting>
  <conditionalFormatting sqref="N80">
    <cfRule type="expression" dxfId="1609" priority="1528">
      <formula>OR(WEEKDAY($J80)=1, WEEKDAY($J80)=7)</formula>
    </cfRule>
  </conditionalFormatting>
  <conditionalFormatting sqref="N80">
    <cfRule type="expression" dxfId="1608" priority="1519">
      <formula>AND($E80="N", $D80 = 1)</formula>
    </cfRule>
    <cfRule type="expression" dxfId="1607" priority="1520">
      <formula>AND($E80="N", $D80 = 2)</formula>
    </cfRule>
    <cfRule type="expression" dxfId="1606" priority="1521">
      <formula>AND($E80="N", $D80 = 3)</formula>
    </cfRule>
    <cfRule type="expression" dxfId="1605" priority="1522">
      <formula>AND($E80="N", $D80 = 4)</formula>
    </cfRule>
    <cfRule type="expression" dxfId="1604" priority="1523">
      <formula>AND($E80="N", $D80 = 5)</formula>
    </cfRule>
    <cfRule type="expression" dxfId="1603" priority="1524">
      <formula>AND($E80="N", $D80 = 6)</formula>
    </cfRule>
    <cfRule type="expression" dxfId="1602" priority="1525">
      <formula>AND($E80="N", $D80 = 7)</formula>
    </cfRule>
    <cfRule type="expression" dxfId="1601" priority="1526">
      <formula>AND($E80="N", $D80 = 8)</formula>
    </cfRule>
    <cfRule type="expression" dxfId="1600" priority="1527">
      <formula>$E80="N"</formula>
    </cfRule>
  </conditionalFormatting>
  <conditionalFormatting sqref="N80">
    <cfRule type="expression" dxfId="1599" priority="1518">
      <formula>OR(WEEKDAY($I80)=1, WEEKDAY($I80)=7)</formula>
    </cfRule>
  </conditionalFormatting>
  <conditionalFormatting sqref="N80">
    <cfRule type="expression" dxfId="1598" priority="1509">
      <formula>AND($E80="N", $D80 = 1)</formula>
    </cfRule>
    <cfRule type="expression" dxfId="1597" priority="1510">
      <formula>AND($E80="N", $D80 = 2)</formula>
    </cfRule>
    <cfRule type="expression" dxfId="1596" priority="1511">
      <formula>AND($E80="N", $D80 = 3)</formula>
    </cfRule>
    <cfRule type="expression" dxfId="1595" priority="1512">
      <formula>AND($E80="N", $D80 = 4)</formula>
    </cfRule>
    <cfRule type="expression" dxfId="1594" priority="1513">
      <formula>AND($E80="N", $D80 = 5)</formula>
    </cfRule>
    <cfRule type="expression" dxfId="1593" priority="1514">
      <formula>AND($E80="N", $D80 = 6)</formula>
    </cfRule>
    <cfRule type="expression" dxfId="1592" priority="1515">
      <formula>AND($E80="N", $D80 = 7)</formula>
    </cfRule>
    <cfRule type="expression" dxfId="1591" priority="1516">
      <formula>AND($E80="N", $D80 = 8)</formula>
    </cfRule>
    <cfRule type="expression" dxfId="1590" priority="1517">
      <formula>$E80="N"</formula>
    </cfRule>
  </conditionalFormatting>
  <conditionalFormatting sqref="N80">
    <cfRule type="expression" dxfId="1589" priority="1508">
      <formula>OR(WEEKDAY($I80)=1, WEEKDAY($I80)=7)</formula>
    </cfRule>
  </conditionalFormatting>
  <conditionalFormatting sqref="N80">
    <cfRule type="expression" dxfId="1588" priority="1499">
      <formula>AND($E80="N", $D80 = 1)</formula>
    </cfRule>
    <cfRule type="expression" dxfId="1587" priority="1500">
      <formula>AND($E80="N", $D80 = 2)</formula>
    </cfRule>
    <cfRule type="expression" dxfId="1586" priority="1501">
      <formula>AND($E80="N", $D80 = 3)</formula>
    </cfRule>
    <cfRule type="expression" dxfId="1585" priority="1502">
      <formula>AND($E80="N", $D80 = 4)</formula>
    </cfRule>
    <cfRule type="expression" dxfId="1584" priority="1503">
      <formula>AND($E80="N", $D80 = 5)</formula>
    </cfRule>
    <cfRule type="expression" dxfId="1583" priority="1504">
      <formula>AND($E80="N", $D80 = 6)</formula>
    </cfRule>
    <cfRule type="expression" dxfId="1582" priority="1505">
      <formula>AND($E80="N", $D80 = 7)</formula>
    </cfRule>
    <cfRule type="expression" dxfId="1581" priority="1506">
      <formula>AND($E80="N", $D80 = 8)</formula>
    </cfRule>
    <cfRule type="expression" dxfId="1580" priority="1507">
      <formula>$E80="N"</formula>
    </cfRule>
  </conditionalFormatting>
  <conditionalFormatting sqref="O80">
    <cfRule type="expression" dxfId="1579" priority="1490">
      <formula>AND($E80="N", $D80 = 1)</formula>
    </cfRule>
    <cfRule type="expression" dxfId="1578" priority="1491">
      <formula>AND($E80="N", $D80 = 2)</formula>
    </cfRule>
    <cfRule type="expression" dxfId="1577" priority="1492">
      <formula>AND($E80="N", $D80 = 3)</formula>
    </cfRule>
    <cfRule type="expression" dxfId="1576" priority="1493">
      <formula>AND($E80="N", $D80 = 4)</formula>
    </cfRule>
    <cfRule type="expression" dxfId="1575" priority="1494">
      <formula>AND($E80="N", $D80 = 5)</formula>
    </cfRule>
    <cfRule type="expression" dxfId="1574" priority="1495">
      <formula>AND($E80="N", $D80 = 6)</formula>
    </cfRule>
    <cfRule type="expression" dxfId="1573" priority="1496">
      <formula>AND($E80="N", $D80 = 7)</formula>
    </cfRule>
    <cfRule type="expression" dxfId="1572" priority="1497">
      <formula>AND($E80="N", $D80 = 8)</formula>
    </cfRule>
    <cfRule type="expression" dxfId="1571" priority="1498">
      <formula>$E80="N"</formula>
    </cfRule>
  </conditionalFormatting>
  <conditionalFormatting sqref="O80">
    <cfRule type="expression" dxfId="1570" priority="1489">
      <formula>OR(WEEKDAY($I80)=1, WEEKDAY($I80)=7)</formula>
    </cfRule>
  </conditionalFormatting>
  <conditionalFormatting sqref="O80">
    <cfRule type="expression" dxfId="1569" priority="1488">
      <formula>OR(WEEKDAY($J80)=1, WEEKDAY($J80)=7)</formula>
    </cfRule>
  </conditionalFormatting>
  <conditionalFormatting sqref="O80">
    <cfRule type="expression" dxfId="1568" priority="1479">
      <formula>AND($E80="N", $D80 = 1)</formula>
    </cfRule>
    <cfRule type="expression" dxfId="1567" priority="1480">
      <formula>AND($E80="N", $D80 = 2)</formula>
    </cfRule>
    <cfRule type="expression" dxfId="1566" priority="1481">
      <formula>AND($E80="N", $D80 = 3)</formula>
    </cfRule>
    <cfRule type="expression" dxfId="1565" priority="1482">
      <formula>AND($E80="N", $D80 = 4)</formula>
    </cfRule>
    <cfRule type="expression" dxfId="1564" priority="1483">
      <formula>AND($E80="N", $D80 = 5)</formula>
    </cfRule>
    <cfRule type="expression" dxfId="1563" priority="1484">
      <formula>AND($E80="N", $D80 = 6)</formula>
    </cfRule>
    <cfRule type="expression" dxfId="1562" priority="1485">
      <formula>AND($E80="N", $D80 = 7)</formula>
    </cfRule>
    <cfRule type="expression" dxfId="1561" priority="1486">
      <formula>AND($E80="N", $D80 = 8)</formula>
    </cfRule>
    <cfRule type="expression" dxfId="1560" priority="1487">
      <formula>$E80="N"</formula>
    </cfRule>
  </conditionalFormatting>
  <conditionalFormatting sqref="O80">
    <cfRule type="expression" dxfId="1559" priority="1478">
      <formula>OR(WEEKDAY($J80)=1, WEEKDAY($J80)=7)</formula>
    </cfRule>
  </conditionalFormatting>
  <conditionalFormatting sqref="O80">
    <cfRule type="expression" dxfId="1558" priority="1477">
      <formula>OR(WEEKDAY($J80)=1, WEEKDAY($J80)=7)</formula>
    </cfRule>
  </conditionalFormatting>
  <conditionalFormatting sqref="O80">
    <cfRule type="expression" dxfId="1557" priority="1468">
      <formula>AND($E80="N", $D80 = 1)</formula>
    </cfRule>
    <cfRule type="expression" dxfId="1556" priority="1469">
      <formula>AND($E80="N", $D80 = 2)</formula>
    </cfRule>
    <cfRule type="expression" dxfId="1555" priority="1470">
      <formula>AND($E80="N", $D80 = 3)</formula>
    </cfRule>
    <cfRule type="expression" dxfId="1554" priority="1471">
      <formula>AND($E80="N", $D80 = 4)</formula>
    </cfRule>
    <cfRule type="expression" dxfId="1553" priority="1472">
      <formula>AND($E80="N", $D80 = 5)</formula>
    </cfRule>
    <cfRule type="expression" dxfId="1552" priority="1473">
      <formula>AND($E80="N", $D80 = 6)</formula>
    </cfRule>
    <cfRule type="expression" dxfId="1551" priority="1474">
      <formula>AND($E80="N", $D80 = 7)</formula>
    </cfRule>
    <cfRule type="expression" dxfId="1550" priority="1475">
      <formula>AND($E80="N", $D80 = 8)</formula>
    </cfRule>
    <cfRule type="expression" dxfId="1549" priority="1476">
      <formula>$E80="N"</formula>
    </cfRule>
  </conditionalFormatting>
  <conditionalFormatting sqref="O80">
    <cfRule type="expression" dxfId="1548" priority="1467">
      <formula>OR(WEEKDAY($I80)=1, WEEKDAY($I80)=7)</formula>
    </cfRule>
  </conditionalFormatting>
  <conditionalFormatting sqref="O80">
    <cfRule type="expression" dxfId="1547" priority="1458">
      <formula>AND($E80="N", $D80 = 1)</formula>
    </cfRule>
    <cfRule type="expression" dxfId="1546" priority="1459">
      <formula>AND($E80="N", $D80 = 2)</formula>
    </cfRule>
    <cfRule type="expression" dxfId="1545" priority="1460">
      <formula>AND($E80="N", $D80 = 3)</formula>
    </cfRule>
    <cfRule type="expression" dxfId="1544" priority="1461">
      <formula>AND($E80="N", $D80 = 4)</formula>
    </cfRule>
    <cfRule type="expression" dxfId="1543" priority="1462">
      <formula>AND($E80="N", $D80 = 5)</formula>
    </cfRule>
    <cfRule type="expression" dxfId="1542" priority="1463">
      <formula>AND($E80="N", $D80 = 6)</formula>
    </cfRule>
    <cfRule type="expression" dxfId="1541" priority="1464">
      <formula>AND($E80="N", $D80 = 7)</formula>
    </cfRule>
    <cfRule type="expression" dxfId="1540" priority="1465">
      <formula>AND($E80="N", $D80 = 8)</formula>
    </cfRule>
    <cfRule type="expression" dxfId="1539" priority="1466">
      <formula>$E80="N"</formula>
    </cfRule>
  </conditionalFormatting>
  <conditionalFormatting sqref="O80">
    <cfRule type="expression" dxfId="1538" priority="1457">
      <formula>OR(WEEKDAY($I80)=1, WEEKDAY($I80)=7)</formula>
    </cfRule>
  </conditionalFormatting>
  <conditionalFormatting sqref="O80">
    <cfRule type="expression" dxfId="1537" priority="1448">
      <formula>AND($E80="N", $D80 = 1)</formula>
    </cfRule>
    <cfRule type="expression" dxfId="1536" priority="1449">
      <formula>AND($E80="N", $D80 = 2)</formula>
    </cfRule>
    <cfRule type="expression" dxfId="1535" priority="1450">
      <formula>AND($E80="N", $D80 = 3)</formula>
    </cfRule>
    <cfRule type="expression" dxfId="1534" priority="1451">
      <formula>AND($E80="N", $D80 = 4)</formula>
    </cfRule>
    <cfRule type="expression" dxfId="1533" priority="1452">
      <formula>AND($E80="N", $D80 = 5)</formula>
    </cfRule>
    <cfRule type="expression" dxfId="1532" priority="1453">
      <formula>AND($E80="N", $D80 = 6)</formula>
    </cfRule>
    <cfRule type="expression" dxfId="1531" priority="1454">
      <formula>AND($E80="N", $D80 = 7)</formula>
    </cfRule>
    <cfRule type="expression" dxfId="1530" priority="1455">
      <formula>AND($E80="N", $D80 = 8)</formula>
    </cfRule>
    <cfRule type="expression" dxfId="1529" priority="1456">
      <formula>$E80="N"</formula>
    </cfRule>
  </conditionalFormatting>
  <conditionalFormatting sqref="N71">
    <cfRule type="expression" dxfId="1528" priority="1447">
      <formula>OR(WEEKDAY($I71)=1, WEEKDAY($I71)=7)</formula>
    </cfRule>
  </conditionalFormatting>
  <conditionalFormatting sqref="N71">
    <cfRule type="expression" dxfId="1527" priority="1438">
      <formula>AND($E71="N", $D71 = 1)</formula>
    </cfRule>
    <cfRule type="expression" dxfId="1526" priority="1439">
      <formula>AND($E71="N", $D71 = 2)</formula>
    </cfRule>
    <cfRule type="expression" dxfId="1525" priority="1440">
      <formula>AND($E71="N", $D71 = 3)</formula>
    </cfRule>
    <cfRule type="expression" dxfId="1524" priority="1441">
      <formula>AND($E71="N", $D71 = 4)</formula>
    </cfRule>
    <cfRule type="expression" dxfId="1523" priority="1442">
      <formula>AND($E71="N", $D71 = 5)</formula>
    </cfRule>
    <cfRule type="expression" dxfId="1522" priority="1443">
      <formula>AND($E71="N", $D71 = 6)</formula>
    </cfRule>
    <cfRule type="expression" dxfId="1521" priority="1444">
      <formula>AND($E71="N", $D71 = 7)</formula>
    </cfRule>
    <cfRule type="expression" dxfId="1520" priority="1445">
      <formula>AND($E71="N", $D71 = 8)</formula>
    </cfRule>
    <cfRule type="expression" dxfId="1519" priority="1446">
      <formula>$E71="N"</formula>
    </cfRule>
  </conditionalFormatting>
  <conditionalFormatting sqref="N71">
    <cfRule type="expression" dxfId="1518" priority="1437">
      <formula>OR(WEEKDAY($I71)=1, WEEKDAY($I71)=7)</formula>
    </cfRule>
  </conditionalFormatting>
  <conditionalFormatting sqref="N71">
    <cfRule type="expression" dxfId="1517" priority="1428">
      <formula>AND($E71="N", $D71 = 1)</formula>
    </cfRule>
    <cfRule type="expression" dxfId="1516" priority="1429">
      <formula>AND($E71="N", $D71 = 2)</formula>
    </cfRule>
    <cfRule type="expression" dxfId="1515" priority="1430">
      <formula>AND($E71="N", $D71 = 3)</formula>
    </cfRule>
    <cfRule type="expression" dxfId="1514" priority="1431">
      <formula>AND($E71="N", $D71 = 4)</formula>
    </cfRule>
    <cfRule type="expression" dxfId="1513" priority="1432">
      <formula>AND($E71="N", $D71 = 5)</formula>
    </cfRule>
    <cfRule type="expression" dxfId="1512" priority="1433">
      <formula>AND($E71="N", $D71 = 6)</formula>
    </cfRule>
    <cfRule type="expression" dxfId="1511" priority="1434">
      <formula>AND($E71="N", $D71 = 7)</formula>
    </cfRule>
    <cfRule type="expression" dxfId="1510" priority="1435">
      <formula>AND($E71="N", $D71 = 8)</formula>
    </cfRule>
    <cfRule type="expression" dxfId="1509" priority="1436">
      <formula>$E71="N"</formula>
    </cfRule>
  </conditionalFormatting>
  <conditionalFormatting sqref="N71">
    <cfRule type="expression" dxfId="1508" priority="1427">
      <formula>OR(WEEKDAY($I71)=1, WEEKDAY($I71)=7)</formula>
    </cfRule>
  </conditionalFormatting>
  <conditionalFormatting sqref="N71">
    <cfRule type="expression" dxfId="1507" priority="1418">
      <formula>AND($E71="N", $D71 = 1)</formula>
    </cfRule>
    <cfRule type="expression" dxfId="1506" priority="1419">
      <formula>AND($E71="N", $D71 = 2)</formula>
    </cfRule>
    <cfRule type="expression" dxfId="1505" priority="1420">
      <formula>AND($E71="N", $D71 = 3)</formula>
    </cfRule>
    <cfRule type="expression" dxfId="1504" priority="1421">
      <formula>AND($E71="N", $D71 = 4)</formula>
    </cfRule>
    <cfRule type="expression" dxfId="1503" priority="1422">
      <formula>AND($E71="N", $D71 = 5)</formula>
    </cfRule>
    <cfRule type="expression" dxfId="1502" priority="1423">
      <formula>AND($E71="N", $D71 = 6)</formula>
    </cfRule>
    <cfRule type="expression" dxfId="1501" priority="1424">
      <formula>AND($E71="N", $D71 = 7)</formula>
    </cfRule>
    <cfRule type="expression" dxfId="1500" priority="1425">
      <formula>AND($E71="N", $D71 = 8)</formula>
    </cfRule>
    <cfRule type="expression" dxfId="1499" priority="1426">
      <formula>$E71="N"</formula>
    </cfRule>
  </conditionalFormatting>
  <conditionalFormatting sqref="O71">
    <cfRule type="expression" dxfId="1498" priority="1417">
      <formula>OR(WEEKDAY($I71)=1, WEEKDAY($I71)=7)</formula>
    </cfRule>
  </conditionalFormatting>
  <conditionalFormatting sqref="O71">
    <cfRule type="expression" dxfId="1497" priority="1416">
      <formula>OR(WEEKDAY($J71)=1, WEEKDAY($J71)=7)</formula>
    </cfRule>
  </conditionalFormatting>
  <conditionalFormatting sqref="O71">
    <cfRule type="expression" dxfId="1496" priority="1407">
      <formula>AND($E71="N", $D71 = 1)</formula>
    </cfRule>
    <cfRule type="expression" dxfId="1495" priority="1408">
      <formula>AND($E71="N", $D71 = 2)</formula>
    </cfRule>
    <cfRule type="expression" dxfId="1494" priority="1409">
      <formula>AND($E71="N", $D71 = 3)</formula>
    </cfRule>
    <cfRule type="expression" dxfId="1493" priority="1410">
      <formula>AND($E71="N", $D71 = 4)</formula>
    </cfRule>
    <cfRule type="expression" dxfId="1492" priority="1411">
      <formula>AND($E71="N", $D71 = 5)</formula>
    </cfRule>
    <cfRule type="expression" dxfId="1491" priority="1412">
      <formula>AND($E71="N", $D71 = 6)</formula>
    </cfRule>
    <cfRule type="expression" dxfId="1490" priority="1413">
      <formula>AND($E71="N", $D71 = 7)</formula>
    </cfRule>
    <cfRule type="expression" dxfId="1489" priority="1414">
      <formula>AND($E71="N", $D71 = 8)</formula>
    </cfRule>
    <cfRule type="expression" dxfId="1488" priority="1415">
      <formula>$E71="N"</formula>
    </cfRule>
  </conditionalFormatting>
  <conditionalFormatting sqref="O71">
    <cfRule type="expression" dxfId="1487" priority="1406">
      <formula>OR(WEEKDAY($J71)=1, WEEKDAY($J71)=7)</formula>
    </cfRule>
  </conditionalFormatting>
  <conditionalFormatting sqref="O71">
    <cfRule type="expression" dxfId="1486" priority="1405">
      <formula>OR(WEEKDAY($J71)=1, WEEKDAY($J71)=7)</formula>
    </cfRule>
  </conditionalFormatting>
  <conditionalFormatting sqref="O71">
    <cfRule type="expression" dxfId="1485" priority="1396">
      <formula>AND($E71="N", $D71 = 1)</formula>
    </cfRule>
    <cfRule type="expression" dxfId="1484" priority="1397">
      <formula>AND($E71="N", $D71 = 2)</formula>
    </cfRule>
    <cfRule type="expression" dxfId="1483" priority="1398">
      <formula>AND($E71="N", $D71 = 3)</formula>
    </cfRule>
    <cfRule type="expression" dxfId="1482" priority="1399">
      <formula>AND($E71="N", $D71 = 4)</formula>
    </cfRule>
    <cfRule type="expression" dxfId="1481" priority="1400">
      <formula>AND($E71="N", $D71 = 5)</formula>
    </cfRule>
    <cfRule type="expression" dxfId="1480" priority="1401">
      <formula>AND($E71="N", $D71 = 6)</formula>
    </cfRule>
    <cfRule type="expression" dxfId="1479" priority="1402">
      <formula>AND($E71="N", $D71 = 7)</formula>
    </cfRule>
    <cfRule type="expression" dxfId="1478" priority="1403">
      <formula>AND($E71="N", $D71 = 8)</formula>
    </cfRule>
    <cfRule type="expression" dxfId="1477" priority="1404">
      <formula>$E71="N"</formula>
    </cfRule>
  </conditionalFormatting>
  <conditionalFormatting sqref="O71">
    <cfRule type="expression" dxfId="1476" priority="1395">
      <formula>OR(WEEKDAY($I71)=1, WEEKDAY($I71)=7)</formula>
    </cfRule>
  </conditionalFormatting>
  <conditionalFormatting sqref="O71">
    <cfRule type="expression" dxfId="1475" priority="1386">
      <formula>AND($E71="N", $D71 = 1)</formula>
    </cfRule>
    <cfRule type="expression" dxfId="1474" priority="1387">
      <formula>AND($E71="N", $D71 = 2)</formula>
    </cfRule>
    <cfRule type="expression" dxfId="1473" priority="1388">
      <formula>AND($E71="N", $D71 = 3)</formula>
    </cfRule>
    <cfRule type="expression" dxfId="1472" priority="1389">
      <formula>AND($E71="N", $D71 = 4)</formula>
    </cfRule>
    <cfRule type="expression" dxfId="1471" priority="1390">
      <formula>AND($E71="N", $D71 = 5)</formula>
    </cfRule>
    <cfRule type="expression" dxfId="1470" priority="1391">
      <formula>AND($E71="N", $D71 = 6)</formula>
    </cfRule>
    <cfRule type="expression" dxfId="1469" priority="1392">
      <formula>AND($E71="N", $D71 = 7)</formula>
    </cfRule>
    <cfRule type="expression" dxfId="1468" priority="1393">
      <formula>AND($E71="N", $D71 = 8)</formula>
    </cfRule>
    <cfRule type="expression" dxfId="1467" priority="1394">
      <formula>$E71="N"</formula>
    </cfRule>
  </conditionalFormatting>
  <conditionalFormatting sqref="O71">
    <cfRule type="expression" dxfId="1466" priority="1385">
      <formula>OR(WEEKDAY($I71)=1, WEEKDAY($I71)=7)</formula>
    </cfRule>
  </conditionalFormatting>
  <conditionalFormatting sqref="O71">
    <cfRule type="expression" dxfId="1465" priority="1376">
      <formula>AND($E71="N", $D71 = 1)</formula>
    </cfRule>
    <cfRule type="expression" dxfId="1464" priority="1377">
      <formula>AND($E71="N", $D71 = 2)</formula>
    </cfRule>
    <cfRule type="expression" dxfId="1463" priority="1378">
      <formula>AND($E71="N", $D71 = 3)</formula>
    </cfRule>
    <cfRule type="expression" dxfId="1462" priority="1379">
      <formula>AND($E71="N", $D71 = 4)</formula>
    </cfRule>
    <cfRule type="expression" dxfId="1461" priority="1380">
      <formula>AND($E71="N", $D71 = 5)</formula>
    </cfRule>
    <cfRule type="expression" dxfId="1460" priority="1381">
      <formula>AND($E71="N", $D71 = 6)</formula>
    </cfRule>
    <cfRule type="expression" dxfId="1459" priority="1382">
      <formula>AND($E71="N", $D71 = 7)</formula>
    </cfRule>
    <cfRule type="expression" dxfId="1458" priority="1383">
      <formula>AND($E71="N", $D71 = 8)</formula>
    </cfRule>
    <cfRule type="expression" dxfId="1457" priority="1384">
      <formula>$E71="N"</formula>
    </cfRule>
  </conditionalFormatting>
  <conditionalFormatting sqref="I282:I283">
    <cfRule type="expression" dxfId="1409" priority="1328">
      <formula>OR(WEEKDAY($I282)=1, WEEKDAY($I282)=7)</formula>
    </cfRule>
  </conditionalFormatting>
  <conditionalFormatting sqref="I282:I283">
    <cfRule type="expression" dxfId="1408" priority="1319">
      <formula>AND($E282="N", $D282 = 1)</formula>
    </cfRule>
    <cfRule type="expression" dxfId="1407" priority="1320">
      <formula>AND($E282="N", $D282 = 2)</formula>
    </cfRule>
    <cfRule type="expression" dxfId="1406" priority="1321">
      <formula>AND($E282="N", $D282 = 3)</formula>
    </cfRule>
    <cfRule type="expression" dxfId="1405" priority="1322">
      <formula>AND($E282="N", $D282 = 4)</formula>
    </cfRule>
    <cfRule type="expression" dxfId="1404" priority="1323">
      <formula>AND($E282="N", $D282 = 5)</formula>
    </cfRule>
    <cfRule type="expression" dxfId="1403" priority="1324">
      <formula>AND($E282="N", $D282 = 6)</formula>
    </cfRule>
    <cfRule type="expression" dxfId="1402" priority="1325">
      <formula>AND($E282="N", $D282 = 7)</formula>
    </cfRule>
    <cfRule type="expression" dxfId="1401" priority="1326">
      <formula>AND($E282="N", $D282 = 8)</formula>
    </cfRule>
    <cfRule type="expression" dxfId="1400" priority="1327">
      <formula>$E282="N"</formula>
    </cfRule>
  </conditionalFormatting>
  <conditionalFormatting sqref="I282:I283">
    <cfRule type="expression" dxfId="1399" priority="1318">
      <formula>OR(WEEKDAY($I282)=1, WEEKDAY($I282)=7)</formula>
    </cfRule>
  </conditionalFormatting>
  <conditionalFormatting sqref="I282:I283">
    <cfRule type="expression" dxfId="1398" priority="1309">
      <formula>AND($E282="N", $D282 = 1)</formula>
    </cfRule>
    <cfRule type="expression" dxfId="1397" priority="1310">
      <formula>AND($E282="N", $D282 = 2)</formula>
    </cfRule>
    <cfRule type="expression" dxfId="1396" priority="1311">
      <formula>AND($E282="N", $D282 = 3)</formula>
    </cfRule>
    <cfRule type="expression" dxfId="1395" priority="1312">
      <formula>AND($E282="N", $D282 = 4)</formula>
    </cfRule>
    <cfRule type="expression" dxfId="1394" priority="1313">
      <formula>AND($E282="N", $D282 = 5)</formula>
    </cfRule>
    <cfRule type="expression" dxfId="1393" priority="1314">
      <formula>AND($E282="N", $D282 = 6)</formula>
    </cfRule>
    <cfRule type="expression" dxfId="1392" priority="1315">
      <formula>AND($E282="N", $D282 = 7)</formula>
    </cfRule>
    <cfRule type="expression" dxfId="1391" priority="1316">
      <formula>AND($E282="N", $D282 = 8)</formula>
    </cfRule>
    <cfRule type="expression" dxfId="1390" priority="1317">
      <formula>$E282="N"</formula>
    </cfRule>
  </conditionalFormatting>
  <conditionalFormatting sqref="J282:J283">
    <cfRule type="expression" dxfId="1389" priority="1308">
      <formula>OR(WEEKDAY($I282)=1, WEEKDAY($I282)=7)</formula>
    </cfRule>
  </conditionalFormatting>
  <conditionalFormatting sqref="J282:J283">
    <cfRule type="expression" dxfId="1388" priority="1307">
      <formula>OR(WEEKDAY($J282)=1, WEEKDAY($J282)=7)</formula>
    </cfRule>
  </conditionalFormatting>
  <conditionalFormatting sqref="J282:J283">
    <cfRule type="expression" dxfId="1387" priority="1298">
      <formula>AND($E282="N", $D282 = 1)</formula>
    </cfRule>
    <cfRule type="expression" dxfId="1386" priority="1299">
      <formula>AND($E282="N", $D282 = 2)</formula>
    </cfRule>
    <cfRule type="expression" dxfId="1385" priority="1300">
      <formula>AND($E282="N", $D282 = 3)</formula>
    </cfRule>
    <cfRule type="expression" dxfId="1384" priority="1301">
      <formula>AND($E282="N", $D282 = 4)</formula>
    </cfRule>
    <cfRule type="expression" dxfId="1383" priority="1302">
      <formula>AND($E282="N", $D282 = 5)</formula>
    </cfRule>
    <cfRule type="expression" dxfId="1382" priority="1303">
      <formula>AND($E282="N", $D282 = 6)</formula>
    </cfRule>
    <cfRule type="expression" dxfId="1381" priority="1304">
      <formula>AND($E282="N", $D282 = 7)</formula>
    </cfRule>
    <cfRule type="expression" dxfId="1380" priority="1305">
      <formula>AND($E282="N", $D282 = 8)</formula>
    </cfRule>
    <cfRule type="expression" dxfId="1379" priority="1306">
      <formula>$E282="N"</formula>
    </cfRule>
  </conditionalFormatting>
  <conditionalFormatting sqref="J282:J283">
    <cfRule type="expression" dxfId="1378" priority="1297">
      <formula>OR(WEEKDAY($I282)=1, WEEKDAY($I282)=7)</formula>
    </cfRule>
  </conditionalFormatting>
  <conditionalFormatting sqref="J282:J283">
    <cfRule type="expression" dxfId="1377" priority="1288">
      <formula>AND($E282="N", $D282 = 1)</formula>
    </cfRule>
    <cfRule type="expression" dxfId="1376" priority="1289">
      <formula>AND($E282="N", $D282 = 2)</formula>
    </cfRule>
    <cfRule type="expression" dxfId="1375" priority="1290">
      <formula>AND($E282="N", $D282 = 3)</formula>
    </cfRule>
    <cfRule type="expression" dxfId="1374" priority="1291">
      <formula>AND($E282="N", $D282 = 4)</formula>
    </cfRule>
    <cfRule type="expression" dxfId="1373" priority="1292">
      <formula>AND($E282="N", $D282 = 5)</formula>
    </cfRule>
    <cfRule type="expression" dxfId="1372" priority="1293">
      <formula>AND($E282="N", $D282 = 6)</formula>
    </cfRule>
    <cfRule type="expression" dxfId="1371" priority="1294">
      <formula>AND($E282="N", $D282 = 7)</formula>
    </cfRule>
    <cfRule type="expression" dxfId="1370" priority="1295">
      <formula>AND($E282="N", $D282 = 8)</formula>
    </cfRule>
    <cfRule type="expression" dxfId="1369" priority="1296">
      <formula>$E282="N"</formula>
    </cfRule>
  </conditionalFormatting>
  <conditionalFormatting sqref="J282:J283">
    <cfRule type="expression" dxfId="1368" priority="1287">
      <formula>OR(WEEKDAY($I282)=1, WEEKDAY($I282)=7)</formula>
    </cfRule>
  </conditionalFormatting>
  <conditionalFormatting sqref="J282:J283">
    <cfRule type="expression" dxfId="1367" priority="1278">
      <formula>AND($E282="N", $D282 = 1)</formula>
    </cfRule>
    <cfRule type="expression" dxfId="1366" priority="1279">
      <formula>AND($E282="N", $D282 = 2)</formula>
    </cfRule>
    <cfRule type="expression" dxfId="1365" priority="1280">
      <formula>AND($E282="N", $D282 = 3)</formula>
    </cfRule>
    <cfRule type="expression" dxfId="1364" priority="1281">
      <formula>AND($E282="N", $D282 = 4)</formula>
    </cfRule>
    <cfRule type="expression" dxfId="1363" priority="1282">
      <formula>AND($E282="N", $D282 = 5)</formula>
    </cfRule>
    <cfRule type="expression" dxfId="1362" priority="1283">
      <formula>AND($E282="N", $D282 = 6)</formula>
    </cfRule>
    <cfRule type="expression" dxfId="1361" priority="1284">
      <formula>AND($E282="N", $D282 = 7)</formula>
    </cfRule>
    <cfRule type="expression" dxfId="1360" priority="1285">
      <formula>AND($E282="N", $D282 = 8)</formula>
    </cfRule>
    <cfRule type="expression" dxfId="1359" priority="1286">
      <formula>$E282="N"</formula>
    </cfRule>
  </conditionalFormatting>
  <conditionalFormatting sqref="I284:I285">
    <cfRule type="expression" dxfId="1358" priority="1277">
      <formula>OR(WEEKDAY($J284)=1, WEEKDAY($J284)=7)</formula>
    </cfRule>
  </conditionalFormatting>
  <conditionalFormatting sqref="I284:I285">
    <cfRule type="expression" dxfId="1357" priority="1268">
      <formula>AND($E284="N", $D284 = 1)</formula>
    </cfRule>
    <cfRule type="expression" dxfId="1356" priority="1269">
      <formula>AND($E284="N", $D284 = 2)</formula>
    </cfRule>
    <cfRule type="expression" dxfId="1355" priority="1270">
      <formula>AND($E284="N", $D284 = 3)</formula>
    </cfRule>
    <cfRule type="expression" dxfId="1354" priority="1271">
      <formula>AND($E284="N", $D284 = 4)</formula>
    </cfRule>
    <cfRule type="expression" dxfId="1353" priority="1272">
      <formula>AND($E284="N", $D284 = 5)</formula>
    </cfRule>
    <cfRule type="expression" dxfId="1352" priority="1273">
      <formula>AND($E284="N", $D284 = 6)</formula>
    </cfRule>
    <cfRule type="expression" dxfId="1351" priority="1274">
      <formula>AND($E284="N", $D284 = 7)</formula>
    </cfRule>
    <cfRule type="expression" dxfId="1350" priority="1275">
      <formula>AND($E284="N", $D284 = 8)</formula>
    </cfRule>
    <cfRule type="expression" dxfId="1349" priority="1276">
      <formula>$E284="N"</formula>
    </cfRule>
  </conditionalFormatting>
  <conditionalFormatting sqref="I284:I285">
    <cfRule type="expression" dxfId="1348" priority="1267">
      <formula>OR(WEEKDAY($I284)=1, WEEKDAY($I284)=7)</formula>
    </cfRule>
  </conditionalFormatting>
  <conditionalFormatting sqref="I284:I285">
    <cfRule type="expression" dxfId="1347" priority="1258">
      <formula>AND($E284="N", $D284 = 1)</formula>
    </cfRule>
    <cfRule type="expression" dxfId="1346" priority="1259">
      <formula>AND($E284="N", $D284 = 2)</formula>
    </cfRule>
    <cfRule type="expression" dxfId="1345" priority="1260">
      <formula>AND($E284="N", $D284 = 3)</formula>
    </cfRule>
    <cfRule type="expression" dxfId="1344" priority="1261">
      <formula>AND($E284="N", $D284 = 4)</formula>
    </cfRule>
    <cfRule type="expression" dxfId="1343" priority="1262">
      <formula>AND($E284="N", $D284 = 5)</formula>
    </cfRule>
    <cfRule type="expression" dxfId="1342" priority="1263">
      <formula>AND($E284="N", $D284 = 6)</formula>
    </cfRule>
    <cfRule type="expression" dxfId="1341" priority="1264">
      <formula>AND($E284="N", $D284 = 7)</formula>
    </cfRule>
    <cfRule type="expression" dxfId="1340" priority="1265">
      <formula>AND($E284="N", $D284 = 8)</formula>
    </cfRule>
    <cfRule type="expression" dxfId="1339" priority="1266">
      <formula>$E284="N"</formula>
    </cfRule>
  </conditionalFormatting>
  <conditionalFormatting sqref="I284:I285">
    <cfRule type="expression" dxfId="1338" priority="1257">
      <formula>OR(WEEKDAY($I284)=1, WEEKDAY($I284)=7)</formula>
    </cfRule>
  </conditionalFormatting>
  <conditionalFormatting sqref="I284:I285">
    <cfRule type="expression" dxfId="1337" priority="1248">
      <formula>AND($E284="N", $D284 = 1)</formula>
    </cfRule>
    <cfRule type="expression" dxfId="1336" priority="1249">
      <formula>AND($E284="N", $D284 = 2)</formula>
    </cfRule>
    <cfRule type="expression" dxfId="1335" priority="1250">
      <formula>AND($E284="N", $D284 = 3)</formula>
    </cfRule>
    <cfRule type="expression" dxfId="1334" priority="1251">
      <formula>AND($E284="N", $D284 = 4)</formula>
    </cfRule>
    <cfRule type="expression" dxfId="1333" priority="1252">
      <formula>AND($E284="N", $D284 = 5)</formula>
    </cfRule>
    <cfRule type="expression" dxfId="1332" priority="1253">
      <formula>AND($E284="N", $D284 = 6)</formula>
    </cfRule>
    <cfRule type="expression" dxfId="1331" priority="1254">
      <formula>AND($E284="N", $D284 = 7)</formula>
    </cfRule>
    <cfRule type="expression" dxfId="1330" priority="1255">
      <formula>AND($E284="N", $D284 = 8)</formula>
    </cfRule>
    <cfRule type="expression" dxfId="1329" priority="1256">
      <formula>$E284="N"</formula>
    </cfRule>
  </conditionalFormatting>
  <conditionalFormatting sqref="J284:J285">
    <cfRule type="expression" dxfId="1328" priority="1247">
      <formula>OR(WEEKDAY($I284)=1, WEEKDAY($I284)=7)</formula>
    </cfRule>
  </conditionalFormatting>
  <conditionalFormatting sqref="J284:J285">
    <cfRule type="expression" dxfId="1327" priority="1238">
      <formula>AND($E284="N", $D284 = 1)</formula>
    </cfRule>
    <cfRule type="expression" dxfId="1326" priority="1239">
      <formula>AND($E284="N", $D284 = 2)</formula>
    </cfRule>
    <cfRule type="expression" dxfId="1325" priority="1240">
      <formula>AND($E284="N", $D284 = 3)</formula>
    </cfRule>
    <cfRule type="expression" dxfId="1324" priority="1241">
      <formula>AND($E284="N", $D284 = 4)</formula>
    </cfRule>
    <cfRule type="expression" dxfId="1323" priority="1242">
      <formula>AND($E284="N", $D284 = 5)</formula>
    </cfRule>
    <cfRule type="expression" dxfId="1322" priority="1243">
      <formula>AND($E284="N", $D284 = 6)</formula>
    </cfRule>
    <cfRule type="expression" dxfId="1321" priority="1244">
      <formula>AND($E284="N", $D284 = 7)</formula>
    </cfRule>
    <cfRule type="expression" dxfId="1320" priority="1245">
      <formula>AND($E284="N", $D284 = 8)</formula>
    </cfRule>
    <cfRule type="expression" dxfId="1319" priority="1246">
      <formula>$E284="N"</formula>
    </cfRule>
  </conditionalFormatting>
  <conditionalFormatting sqref="J284:J285">
    <cfRule type="expression" dxfId="1318" priority="1229">
      <formula>AND($E284="N", $D284 = 1)</formula>
    </cfRule>
    <cfRule type="expression" dxfId="1317" priority="1230">
      <formula>AND($E284="N", $D284 = 2)</formula>
    </cfRule>
    <cfRule type="expression" dxfId="1316" priority="1231">
      <formula>AND($E284="N", $D284 = 3)</formula>
    </cfRule>
    <cfRule type="expression" dxfId="1315" priority="1232">
      <formula>AND($E284="N", $D284 = 4)</formula>
    </cfRule>
    <cfRule type="expression" dxfId="1314" priority="1233">
      <formula>AND($E284="N", $D284 = 5)</formula>
    </cfRule>
    <cfRule type="expression" dxfId="1313" priority="1234">
      <formula>AND($E284="N", $D284 = 6)</formula>
    </cfRule>
    <cfRule type="expression" dxfId="1312" priority="1235">
      <formula>AND($E284="N", $D284 = 7)</formula>
    </cfRule>
    <cfRule type="expression" dxfId="1311" priority="1236">
      <formula>AND($E284="N", $D284 = 8)</formula>
    </cfRule>
    <cfRule type="expression" dxfId="1310" priority="1237">
      <formula>$E284="N"</formula>
    </cfRule>
  </conditionalFormatting>
  <conditionalFormatting sqref="J284:J285">
    <cfRule type="expression" dxfId="1309" priority="1228">
      <formula>OR(WEEKDAY($I284)=1, WEEKDAY($I284)=7)</formula>
    </cfRule>
  </conditionalFormatting>
  <conditionalFormatting sqref="J284:J285">
    <cfRule type="expression" dxfId="1308" priority="1219">
      <formula>AND($E284="N", $D284 = 1)</formula>
    </cfRule>
    <cfRule type="expression" dxfId="1307" priority="1220">
      <formula>AND($E284="N", $D284 = 2)</formula>
    </cfRule>
    <cfRule type="expression" dxfId="1306" priority="1221">
      <formula>AND($E284="N", $D284 = 3)</formula>
    </cfRule>
    <cfRule type="expression" dxfId="1305" priority="1222">
      <formula>AND($E284="N", $D284 = 4)</formula>
    </cfRule>
    <cfRule type="expression" dxfId="1304" priority="1223">
      <formula>AND($E284="N", $D284 = 5)</formula>
    </cfRule>
    <cfRule type="expression" dxfId="1303" priority="1224">
      <formula>AND($E284="N", $D284 = 6)</formula>
    </cfRule>
    <cfRule type="expression" dxfId="1302" priority="1225">
      <formula>AND($E284="N", $D284 = 7)</formula>
    </cfRule>
    <cfRule type="expression" dxfId="1301" priority="1226">
      <formula>AND($E284="N", $D284 = 8)</formula>
    </cfRule>
    <cfRule type="expression" dxfId="1300" priority="1227">
      <formula>$E284="N"</formula>
    </cfRule>
  </conditionalFormatting>
  <conditionalFormatting sqref="J284:J285">
    <cfRule type="expression" dxfId="1299" priority="1218">
      <formula>OR(WEEKDAY($I284)=1, WEEKDAY($I284)=7)</formula>
    </cfRule>
  </conditionalFormatting>
  <conditionalFormatting sqref="J284:J285">
    <cfRule type="expression" dxfId="1298" priority="1209">
      <formula>AND($E284="N", $D284 = 1)</formula>
    </cfRule>
    <cfRule type="expression" dxfId="1297" priority="1210">
      <formula>AND($E284="N", $D284 = 2)</formula>
    </cfRule>
    <cfRule type="expression" dxfId="1296" priority="1211">
      <formula>AND($E284="N", $D284 = 3)</formula>
    </cfRule>
    <cfRule type="expression" dxfId="1295" priority="1212">
      <formula>AND($E284="N", $D284 = 4)</formula>
    </cfRule>
    <cfRule type="expression" dxfId="1294" priority="1213">
      <formula>AND($E284="N", $D284 = 5)</formula>
    </cfRule>
    <cfRule type="expression" dxfId="1293" priority="1214">
      <formula>AND($E284="N", $D284 = 6)</formula>
    </cfRule>
    <cfRule type="expression" dxfId="1292" priority="1215">
      <formula>AND($E284="N", $D284 = 7)</formula>
    </cfRule>
    <cfRule type="expression" dxfId="1291" priority="1216">
      <formula>AND($E284="N", $D284 = 8)</formula>
    </cfRule>
    <cfRule type="expression" dxfId="1290" priority="1217">
      <formula>$E284="N"</formula>
    </cfRule>
  </conditionalFormatting>
  <conditionalFormatting sqref="I287:I288">
    <cfRule type="expression" dxfId="1289" priority="1208">
      <formula>OR(WEEKDAY($J287)=1, WEEKDAY($J287)=7)</formula>
    </cfRule>
  </conditionalFormatting>
  <conditionalFormatting sqref="I287:I288">
    <cfRule type="expression" dxfId="1288" priority="1199">
      <formula>AND($E287="N", $D287 = 1)</formula>
    </cfRule>
    <cfRule type="expression" dxfId="1287" priority="1200">
      <formula>AND($E287="N", $D287 = 2)</formula>
    </cfRule>
    <cfRule type="expression" dxfId="1286" priority="1201">
      <formula>AND($E287="N", $D287 = 3)</formula>
    </cfRule>
    <cfRule type="expression" dxfId="1285" priority="1202">
      <formula>AND($E287="N", $D287 = 4)</formula>
    </cfRule>
    <cfRule type="expression" dxfId="1284" priority="1203">
      <formula>AND($E287="N", $D287 = 5)</formula>
    </cfRule>
    <cfRule type="expression" dxfId="1283" priority="1204">
      <formula>AND($E287="N", $D287 = 6)</formula>
    </cfRule>
    <cfRule type="expression" dxfId="1282" priority="1205">
      <formula>AND($E287="N", $D287 = 7)</formula>
    </cfRule>
    <cfRule type="expression" dxfId="1281" priority="1206">
      <formula>AND($E287="N", $D287 = 8)</formula>
    </cfRule>
    <cfRule type="expression" dxfId="1280" priority="1207">
      <formula>$E287="N"</formula>
    </cfRule>
  </conditionalFormatting>
  <conditionalFormatting sqref="I287:I288">
    <cfRule type="expression" dxfId="1279" priority="1198">
      <formula>OR(WEEKDAY($I287)=1, WEEKDAY($I287)=7)</formula>
    </cfRule>
  </conditionalFormatting>
  <conditionalFormatting sqref="I287:I288">
    <cfRule type="expression" dxfId="1278" priority="1189">
      <formula>AND($E287="N", $D287 = 1)</formula>
    </cfRule>
    <cfRule type="expression" dxfId="1277" priority="1190">
      <formula>AND($E287="N", $D287 = 2)</formula>
    </cfRule>
    <cfRule type="expression" dxfId="1276" priority="1191">
      <formula>AND($E287="N", $D287 = 3)</formula>
    </cfRule>
    <cfRule type="expression" dxfId="1275" priority="1192">
      <formula>AND($E287="N", $D287 = 4)</formula>
    </cfRule>
    <cfRule type="expression" dxfId="1274" priority="1193">
      <formula>AND($E287="N", $D287 = 5)</formula>
    </cfRule>
    <cfRule type="expression" dxfId="1273" priority="1194">
      <formula>AND($E287="N", $D287 = 6)</formula>
    </cfRule>
    <cfRule type="expression" dxfId="1272" priority="1195">
      <formula>AND($E287="N", $D287 = 7)</formula>
    </cfRule>
    <cfRule type="expression" dxfId="1271" priority="1196">
      <formula>AND($E287="N", $D287 = 8)</formula>
    </cfRule>
    <cfRule type="expression" dxfId="1270" priority="1197">
      <formula>$E287="N"</formula>
    </cfRule>
  </conditionalFormatting>
  <conditionalFormatting sqref="I287:I288">
    <cfRule type="expression" dxfId="1269" priority="1188">
      <formula>OR(WEEKDAY($I287)=1, WEEKDAY($I287)=7)</formula>
    </cfRule>
  </conditionalFormatting>
  <conditionalFormatting sqref="I287:I288">
    <cfRule type="expression" dxfId="1268" priority="1179">
      <formula>AND($E287="N", $D287 = 1)</formula>
    </cfRule>
    <cfRule type="expression" dxfId="1267" priority="1180">
      <formula>AND($E287="N", $D287 = 2)</formula>
    </cfRule>
    <cfRule type="expression" dxfId="1266" priority="1181">
      <formula>AND($E287="N", $D287 = 3)</formula>
    </cfRule>
    <cfRule type="expression" dxfId="1265" priority="1182">
      <formula>AND($E287="N", $D287 = 4)</formula>
    </cfRule>
    <cfRule type="expression" dxfId="1264" priority="1183">
      <formula>AND($E287="N", $D287 = 5)</formula>
    </cfRule>
    <cfRule type="expression" dxfId="1263" priority="1184">
      <formula>AND($E287="N", $D287 = 6)</formula>
    </cfRule>
    <cfRule type="expression" dxfId="1262" priority="1185">
      <formula>AND($E287="N", $D287 = 7)</formula>
    </cfRule>
    <cfRule type="expression" dxfId="1261" priority="1186">
      <formula>AND($E287="N", $D287 = 8)</formula>
    </cfRule>
    <cfRule type="expression" dxfId="1260" priority="1187">
      <formula>$E287="N"</formula>
    </cfRule>
  </conditionalFormatting>
  <conditionalFormatting sqref="J287:J288">
    <cfRule type="expression" dxfId="1259" priority="1178">
      <formula>OR(WEEKDAY($J287)=1, WEEKDAY($J287)=7)</formula>
    </cfRule>
  </conditionalFormatting>
  <conditionalFormatting sqref="J287:J288">
    <cfRule type="expression" dxfId="1258" priority="1169">
      <formula>AND($E287="N", $D287 = 1)</formula>
    </cfRule>
    <cfRule type="expression" dxfId="1257" priority="1170">
      <formula>AND($E287="N", $D287 = 2)</formula>
    </cfRule>
    <cfRule type="expression" dxfId="1256" priority="1171">
      <formula>AND($E287="N", $D287 = 3)</formula>
    </cfRule>
    <cfRule type="expression" dxfId="1255" priority="1172">
      <formula>AND($E287="N", $D287 = 4)</formula>
    </cfRule>
    <cfRule type="expression" dxfId="1254" priority="1173">
      <formula>AND($E287="N", $D287 = 5)</formula>
    </cfRule>
    <cfRule type="expression" dxfId="1253" priority="1174">
      <formula>AND($E287="N", $D287 = 6)</formula>
    </cfRule>
    <cfRule type="expression" dxfId="1252" priority="1175">
      <formula>AND($E287="N", $D287 = 7)</formula>
    </cfRule>
    <cfRule type="expression" dxfId="1251" priority="1176">
      <formula>AND($E287="N", $D287 = 8)</formula>
    </cfRule>
    <cfRule type="expression" dxfId="1250" priority="1177">
      <formula>$E287="N"</formula>
    </cfRule>
  </conditionalFormatting>
  <conditionalFormatting sqref="J287:J288">
    <cfRule type="expression" dxfId="1249" priority="1168">
      <formula>OR(WEEKDAY($I287)=1, WEEKDAY($I287)=7)</formula>
    </cfRule>
  </conditionalFormatting>
  <conditionalFormatting sqref="J287:J288">
    <cfRule type="expression" dxfId="1248" priority="1159">
      <formula>AND($E287="N", $D287 = 1)</formula>
    </cfRule>
    <cfRule type="expression" dxfId="1247" priority="1160">
      <formula>AND($E287="N", $D287 = 2)</formula>
    </cfRule>
    <cfRule type="expression" dxfId="1246" priority="1161">
      <formula>AND($E287="N", $D287 = 3)</formula>
    </cfRule>
    <cfRule type="expression" dxfId="1245" priority="1162">
      <formula>AND($E287="N", $D287 = 4)</formula>
    </cfRule>
    <cfRule type="expression" dxfId="1244" priority="1163">
      <formula>AND($E287="N", $D287 = 5)</formula>
    </cfRule>
    <cfRule type="expression" dxfId="1243" priority="1164">
      <formula>AND($E287="N", $D287 = 6)</formula>
    </cfRule>
    <cfRule type="expression" dxfId="1242" priority="1165">
      <formula>AND($E287="N", $D287 = 7)</formula>
    </cfRule>
    <cfRule type="expression" dxfId="1241" priority="1166">
      <formula>AND($E287="N", $D287 = 8)</formula>
    </cfRule>
    <cfRule type="expression" dxfId="1240" priority="1167">
      <formula>$E287="N"</formula>
    </cfRule>
  </conditionalFormatting>
  <conditionalFormatting sqref="J287:J288">
    <cfRule type="expression" dxfId="1239" priority="1158">
      <formula>OR(WEEKDAY($I287)=1, WEEKDAY($I287)=7)</formula>
    </cfRule>
  </conditionalFormatting>
  <conditionalFormatting sqref="J287:J288">
    <cfRule type="expression" dxfId="1238" priority="1149">
      <formula>AND($E287="N", $D287 = 1)</formula>
    </cfRule>
    <cfRule type="expression" dxfId="1237" priority="1150">
      <formula>AND($E287="N", $D287 = 2)</formula>
    </cfRule>
    <cfRule type="expression" dxfId="1236" priority="1151">
      <formula>AND($E287="N", $D287 = 3)</formula>
    </cfRule>
    <cfRule type="expression" dxfId="1235" priority="1152">
      <formula>AND($E287="N", $D287 = 4)</formula>
    </cfRule>
    <cfRule type="expression" dxfId="1234" priority="1153">
      <formula>AND($E287="N", $D287 = 5)</formula>
    </cfRule>
    <cfRule type="expression" dxfId="1233" priority="1154">
      <formula>AND($E287="N", $D287 = 6)</formula>
    </cfRule>
    <cfRule type="expression" dxfId="1232" priority="1155">
      <formula>AND($E287="N", $D287 = 7)</formula>
    </cfRule>
    <cfRule type="expression" dxfId="1231" priority="1156">
      <formula>AND($E287="N", $D287 = 8)</formula>
    </cfRule>
    <cfRule type="expression" dxfId="1230" priority="1157">
      <formula>$E287="N"</formula>
    </cfRule>
  </conditionalFormatting>
  <conditionalFormatting sqref="I286">
    <cfRule type="expression" dxfId="1229" priority="1148">
      <formula>OR(WEEKDAY($I286)=1, WEEKDAY($I286)=7)</formula>
    </cfRule>
  </conditionalFormatting>
  <conditionalFormatting sqref="J286">
    <cfRule type="expression" dxfId="1228" priority="1147">
      <formula>OR(WEEKDAY($J286)=1, WEEKDAY($J286)=7)</formula>
    </cfRule>
  </conditionalFormatting>
  <conditionalFormatting sqref="I286:J286">
    <cfRule type="expression" dxfId="1227" priority="1138">
      <formula>AND($E286="N", $D286 = 1)</formula>
    </cfRule>
    <cfRule type="expression" dxfId="1226" priority="1139">
      <formula>AND($E286="N", $D286 = 2)</formula>
    </cfRule>
    <cfRule type="expression" dxfId="1225" priority="1140">
      <formula>AND($E286="N", $D286 = 3)</formula>
    </cfRule>
    <cfRule type="expression" dxfId="1224" priority="1141">
      <formula>AND($E286="N", $D286 = 4)</formula>
    </cfRule>
    <cfRule type="expression" dxfId="1223" priority="1142">
      <formula>AND($E286="N", $D286 = 5)</formula>
    </cfRule>
    <cfRule type="expression" dxfId="1222" priority="1143">
      <formula>AND($E286="N", $D286 = 6)</formula>
    </cfRule>
    <cfRule type="expression" dxfId="1221" priority="1144">
      <formula>AND($E286="N", $D286 = 7)</formula>
    </cfRule>
    <cfRule type="expression" dxfId="1220" priority="1145">
      <formula>AND($E286="N", $D286 = 8)</formula>
    </cfRule>
    <cfRule type="expression" dxfId="1219" priority="1146">
      <formula>$E286="N"</formula>
    </cfRule>
  </conditionalFormatting>
  <conditionalFormatting sqref="I286">
    <cfRule type="expression" dxfId="1218" priority="1137">
      <formula>OR(WEEKDAY($J286)=1, WEEKDAY($J286)=7)</formula>
    </cfRule>
  </conditionalFormatting>
  <conditionalFormatting sqref="I286">
    <cfRule type="expression" dxfId="1217" priority="1128">
      <formula>AND($E286="N", $D286 = 1)</formula>
    </cfRule>
    <cfRule type="expression" dxfId="1216" priority="1129">
      <formula>AND($E286="N", $D286 = 2)</formula>
    </cfRule>
    <cfRule type="expression" dxfId="1215" priority="1130">
      <formula>AND($E286="N", $D286 = 3)</formula>
    </cfRule>
    <cfRule type="expression" dxfId="1214" priority="1131">
      <formula>AND($E286="N", $D286 = 4)</formula>
    </cfRule>
    <cfRule type="expression" dxfId="1213" priority="1132">
      <formula>AND($E286="N", $D286 = 5)</formula>
    </cfRule>
    <cfRule type="expression" dxfId="1212" priority="1133">
      <formula>AND($E286="N", $D286 = 6)</formula>
    </cfRule>
    <cfRule type="expression" dxfId="1211" priority="1134">
      <formula>AND($E286="N", $D286 = 7)</formula>
    </cfRule>
    <cfRule type="expression" dxfId="1210" priority="1135">
      <formula>AND($E286="N", $D286 = 8)</formula>
    </cfRule>
    <cfRule type="expression" dxfId="1209" priority="1136">
      <formula>$E286="N"</formula>
    </cfRule>
  </conditionalFormatting>
  <conditionalFormatting sqref="I286">
    <cfRule type="expression" dxfId="1208" priority="1127">
      <formula>OR(WEEKDAY($I286)=1, WEEKDAY($I286)=7)</formula>
    </cfRule>
  </conditionalFormatting>
  <conditionalFormatting sqref="I286">
    <cfRule type="expression" dxfId="1207" priority="1118">
      <formula>AND($E286="N", $D286 = 1)</formula>
    </cfRule>
    <cfRule type="expression" dxfId="1206" priority="1119">
      <formula>AND($E286="N", $D286 = 2)</formula>
    </cfRule>
    <cfRule type="expression" dxfId="1205" priority="1120">
      <formula>AND($E286="N", $D286 = 3)</formula>
    </cfRule>
    <cfRule type="expression" dxfId="1204" priority="1121">
      <formula>AND($E286="N", $D286 = 4)</formula>
    </cfRule>
    <cfRule type="expression" dxfId="1203" priority="1122">
      <formula>AND($E286="N", $D286 = 5)</formula>
    </cfRule>
    <cfRule type="expression" dxfId="1202" priority="1123">
      <formula>AND($E286="N", $D286 = 6)</formula>
    </cfRule>
    <cfRule type="expression" dxfId="1201" priority="1124">
      <formula>AND($E286="N", $D286 = 7)</formula>
    </cfRule>
    <cfRule type="expression" dxfId="1200" priority="1125">
      <formula>AND($E286="N", $D286 = 8)</formula>
    </cfRule>
    <cfRule type="expression" dxfId="1199" priority="1126">
      <formula>$E286="N"</formula>
    </cfRule>
  </conditionalFormatting>
  <conditionalFormatting sqref="I286">
    <cfRule type="expression" dxfId="1198" priority="1117">
      <formula>OR(WEEKDAY($I286)=1, WEEKDAY($I286)=7)</formula>
    </cfRule>
  </conditionalFormatting>
  <conditionalFormatting sqref="I286">
    <cfRule type="expression" dxfId="1197" priority="1108">
      <formula>AND($E286="N", $D286 = 1)</formula>
    </cfRule>
    <cfRule type="expression" dxfId="1196" priority="1109">
      <formula>AND($E286="N", $D286 = 2)</formula>
    </cfRule>
    <cfRule type="expression" dxfId="1195" priority="1110">
      <formula>AND($E286="N", $D286 = 3)</formula>
    </cfRule>
    <cfRule type="expression" dxfId="1194" priority="1111">
      <formula>AND($E286="N", $D286 = 4)</formula>
    </cfRule>
    <cfRule type="expression" dxfId="1193" priority="1112">
      <formula>AND($E286="N", $D286 = 5)</formula>
    </cfRule>
    <cfRule type="expression" dxfId="1192" priority="1113">
      <formula>AND($E286="N", $D286 = 6)</formula>
    </cfRule>
    <cfRule type="expression" dxfId="1191" priority="1114">
      <formula>AND($E286="N", $D286 = 7)</formula>
    </cfRule>
    <cfRule type="expression" dxfId="1190" priority="1115">
      <formula>AND($E286="N", $D286 = 8)</formula>
    </cfRule>
    <cfRule type="expression" dxfId="1189" priority="1116">
      <formula>$E286="N"</formula>
    </cfRule>
  </conditionalFormatting>
  <conditionalFormatting sqref="J286">
    <cfRule type="expression" dxfId="1188" priority="1107">
      <formula>OR(WEEKDAY($I286)=1, WEEKDAY($I286)=7)</formula>
    </cfRule>
  </conditionalFormatting>
  <conditionalFormatting sqref="J286">
    <cfRule type="expression" dxfId="1187" priority="1098">
      <formula>AND($E286="N", $D286 = 1)</formula>
    </cfRule>
    <cfRule type="expression" dxfId="1186" priority="1099">
      <formula>AND($E286="N", $D286 = 2)</formula>
    </cfRule>
    <cfRule type="expression" dxfId="1185" priority="1100">
      <formula>AND($E286="N", $D286 = 3)</formula>
    </cfRule>
    <cfRule type="expression" dxfId="1184" priority="1101">
      <formula>AND($E286="N", $D286 = 4)</formula>
    </cfRule>
    <cfRule type="expression" dxfId="1183" priority="1102">
      <formula>AND($E286="N", $D286 = 5)</formula>
    </cfRule>
    <cfRule type="expression" dxfId="1182" priority="1103">
      <formula>AND($E286="N", $D286 = 6)</formula>
    </cfRule>
    <cfRule type="expression" dxfId="1181" priority="1104">
      <formula>AND($E286="N", $D286 = 7)</formula>
    </cfRule>
    <cfRule type="expression" dxfId="1180" priority="1105">
      <formula>AND($E286="N", $D286 = 8)</formula>
    </cfRule>
    <cfRule type="expression" dxfId="1179" priority="1106">
      <formula>$E286="N"</formula>
    </cfRule>
  </conditionalFormatting>
  <conditionalFormatting sqref="J286">
    <cfRule type="expression" dxfId="1178" priority="1089">
      <formula>AND($E286="N", $D286 = 1)</formula>
    </cfRule>
    <cfRule type="expression" dxfId="1177" priority="1090">
      <formula>AND($E286="N", $D286 = 2)</formula>
    </cfRule>
    <cfRule type="expression" dxfId="1176" priority="1091">
      <formula>AND($E286="N", $D286 = 3)</formula>
    </cfRule>
    <cfRule type="expression" dxfId="1175" priority="1092">
      <formula>AND($E286="N", $D286 = 4)</formula>
    </cfRule>
    <cfRule type="expression" dxfId="1174" priority="1093">
      <formula>AND($E286="N", $D286 = 5)</formula>
    </cfRule>
    <cfRule type="expression" dxfId="1173" priority="1094">
      <formula>AND($E286="N", $D286 = 6)</formula>
    </cfRule>
    <cfRule type="expression" dxfId="1172" priority="1095">
      <formula>AND($E286="N", $D286 = 7)</formula>
    </cfRule>
    <cfRule type="expression" dxfId="1171" priority="1096">
      <formula>AND($E286="N", $D286 = 8)</formula>
    </cfRule>
    <cfRule type="expression" dxfId="1170" priority="1097">
      <formula>$E286="N"</formula>
    </cfRule>
  </conditionalFormatting>
  <conditionalFormatting sqref="J286">
    <cfRule type="expression" dxfId="1169" priority="1088">
      <formula>OR(WEEKDAY($I286)=1, WEEKDAY($I286)=7)</formula>
    </cfRule>
  </conditionalFormatting>
  <conditionalFormatting sqref="J286">
    <cfRule type="expression" dxfId="1168" priority="1079">
      <formula>AND($E286="N", $D286 = 1)</formula>
    </cfRule>
    <cfRule type="expression" dxfId="1167" priority="1080">
      <formula>AND($E286="N", $D286 = 2)</formula>
    </cfRule>
    <cfRule type="expression" dxfId="1166" priority="1081">
      <formula>AND($E286="N", $D286 = 3)</formula>
    </cfRule>
    <cfRule type="expression" dxfId="1165" priority="1082">
      <formula>AND($E286="N", $D286 = 4)</formula>
    </cfRule>
    <cfRule type="expression" dxfId="1164" priority="1083">
      <formula>AND($E286="N", $D286 = 5)</formula>
    </cfRule>
    <cfRule type="expression" dxfId="1163" priority="1084">
      <formula>AND($E286="N", $D286 = 6)</formula>
    </cfRule>
    <cfRule type="expression" dxfId="1162" priority="1085">
      <formula>AND($E286="N", $D286 = 7)</formula>
    </cfRule>
    <cfRule type="expression" dxfId="1161" priority="1086">
      <formula>AND($E286="N", $D286 = 8)</formula>
    </cfRule>
    <cfRule type="expression" dxfId="1160" priority="1087">
      <formula>$E286="N"</formula>
    </cfRule>
  </conditionalFormatting>
  <conditionalFormatting sqref="J286">
    <cfRule type="expression" dxfId="1159" priority="1078">
      <formula>OR(WEEKDAY($I286)=1, WEEKDAY($I286)=7)</formula>
    </cfRule>
  </conditionalFormatting>
  <conditionalFormatting sqref="J286">
    <cfRule type="expression" dxfId="1158" priority="1069">
      <formula>AND($E286="N", $D286 = 1)</formula>
    </cfRule>
    <cfRule type="expression" dxfId="1157" priority="1070">
      <formula>AND($E286="N", $D286 = 2)</formula>
    </cfRule>
    <cfRule type="expression" dxfId="1156" priority="1071">
      <formula>AND($E286="N", $D286 = 3)</formula>
    </cfRule>
    <cfRule type="expression" dxfId="1155" priority="1072">
      <formula>AND($E286="N", $D286 = 4)</formula>
    </cfRule>
    <cfRule type="expression" dxfId="1154" priority="1073">
      <formula>AND($E286="N", $D286 = 5)</formula>
    </cfRule>
    <cfRule type="expression" dxfId="1153" priority="1074">
      <formula>AND($E286="N", $D286 = 6)</formula>
    </cfRule>
    <cfRule type="expression" dxfId="1152" priority="1075">
      <formula>AND($E286="N", $D286 = 7)</formula>
    </cfRule>
    <cfRule type="expression" dxfId="1151" priority="1076">
      <formula>AND($E286="N", $D286 = 8)</formula>
    </cfRule>
    <cfRule type="expression" dxfId="1150" priority="1077">
      <formula>$E286="N"</formula>
    </cfRule>
  </conditionalFormatting>
  <conditionalFormatting sqref="I289:J289">
    <cfRule type="expression" dxfId="1149" priority="1060">
      <formula>AND($E289="N", $D289 = 1)</formula>
    </cfRule>
    <cfRule type="expression" dxfId="1148" priority="1061">
      <formula>AND($E289="N", $D289 = 2)</formula>
    </cfRule>
    <cfRule type="expression" dxfId="1147" priority="1062">
      <formula>AND($E289="N", $D289 = 3)</formula>
    </cfRule>
    <cfRule type="expression" dxfId="1146" priority="1063">
      <formula>AND($E289="N", $D289 = 4)</formula>
    </cfRule>
    <cfRule type="expression" dxfId="1145" priority="1064">
      <formula>AND($E289="N", $D289 = 5)</formula>
    </cfRule>
    <cfRule type="expression" dxfId="1144" priority="1065">
      <formula>AND($E289="N", $D289 = 6)</formula>
    </cfRule>
    <cfRule type="expression" dxfId="1143" priority="1066">
      <formula>AND($E289="N", $D289 = 7)</formula>
    </cfRule>
    <cfRule type="expression" dxfId="1142" priority="1067">
      <formula>AND($E289="N", $D289 = 8)</formula>
    </cfRule>
    <cfRule type="expression" dxfId="1141" priority="1068">
      <formula>$E289="N"</formula>
    </cfRule>
  </conditionalFormatting>
  <conditionalFormatting sqref="I289">
    <cfRule type="expression" dxfId="1140" priority="1059">
      <formula>OR(WEEKDAY($J289)=1, WEEKDAY($J289)=7)</formula>
    </cfRule>
  </conditionalFormatting>
  <conditionalFormatting sqref="I289">
    <cfRule type="expression" dxfId="1139" priority="1050">
      <formula>AND($E289="N", $D289 = 1)</formula>
    </cfRule>
    <cfRule type="expression" dxfId="1138" priority="1051">
      <formula>AND($E289="N", $D289 = 2)</formula>
    </cfRule>
    <cfRule type="expression" dxfId="1137" priority="1052">
      <formula>AND($E289="N", $D289 = 3)</formula>
    </cfRule>
    <cfRule type="expression" dxfId="1136" priority="1053">
      <formula>AND($E289="N", $D289 = 4)</formula>
    </cfRule>
    <cfRule type="expression" dxfId="1135" priority="1054">
      <formula>AND($E289="N", $D289 = 5)</formula>
    </cfRule>
    <cfRule type="expression" dxfId="1134" priority="1055">
      <formula>AND($E289="N", $D289 = 6)</formula>
    </cfRule>
    <cfRule type="expression" dxfId="1133" priority="1056">
      <formula>AND($E289="N", $D289 = 7)</formula>
    </cfRule>
    <cfRule type="expression" dxfId="1132" priority="1057">
      <formula>AND($E289="N", $D289 = 8)</formula>
    </cfRule>
    <cfRule type="expression" dxfId="1131" priority="1058">
      <formula>$E289="N"</formula>
    </cfRule>
  </conditionalFormatting>
  <conditionalFormatting sqref="I289">
    <cfRule type="expression" dxfId="1130" priority="1049">
      <formula>OR(WEEKDAY($I289)=1, WEEKDAY($I289)=7)</formula>
    </cfRule>
  </conditionalFormatting>
  <conditionalFormatting sqref="I289">
    <cfRule type="expression" dxfId="1129" priority="1040">
      <formula>AND($E289="N", $D289 = 1)</formula>
    </cfRule>
    <cfRule type="expression" dxfId="1128" priority="1041">
      <formula>AND($E289="N", $D289 = 2)</formula>
    </cfRule>
    <cfRule type="expression" dxfId="1127" priority="1042">
      <formula>AND($E289="N", $D289 = 3)</formula>
    </cfRule>
    <cfRule type="expression" dxfId="1126" priority="1043">
      <formula>AND($E289="N", $D289 = 4)</formula>
    </cfRule>
    <cfRule type="expression" dxfId="1125" priority="1044">
      <formula>AND($E289="N", $D289 = 5)</formula>
    </cfRule>
    <cfRule type="expression" dxfId="1124" priority="1045">
      <formula>AND($E289="N", $D289 = 6)</formula>
    </cfRule>
    <cfRule type="expression" dxfId="1123" priority="1046">
      <formula>AND($E289="N", $D289 = 7)</formula>
    </cfRule>
    <cfRule type="expression" dxfId="1122" priority="1047">
      <formula>AND($E289="N", $D289 = 8)</formula>
    </cfRule>
    <cfRule type="expression" dxfId="1121" priority="1048">
      <formula>$E289="N"</formula>
    </cfRule>
  </conditionalFormatting>
  <conditionalFormatting sqref="I289">
    <cfRule type="expression" dxfId="1120" priority="1039">
      <formula>OR(WEEKDAY($I289)=1, WEEKDAY($I289)=7)</formula>
    </cfRule>
  </conditionalFormatting>
  <conditionalFormatting sqref="I289">
    <cfRule type="expression" dxfId="1119" priority="1030">
      <formula>AND($E289="N", $D289 = 1)</formula>
    </cfRule>
    <cfRule type="expression" dxfId="1118" priority="1031">
      <formula>AND($E289="N", $D289 = 2)</formula>
    </cfRule>
    <cfRule type="expression" dxfId="1117" priority="1032">
      <formula>AND($E289="N", $D289 = 3)</formula>
    </cfRule>
    <cfRule type="expression" dxfId="1116" priority="1033">
      <formula>AND($E289="N", $D289 = 4)</formula>
    </cfRule>
    <cfRule type="expression" dxfId="1115" priority="1034">
      <formula>AND($E289="N", $D289 = 5)</formula>
    </cfRule>
    <cfRule type="expression" dxfId="1114" priority="1035">
      <formula>AND($E289="N", $D289 = 6)</formula>
    </cfRule>
    <cfRule type="expression" dxfId="1113" priority="1036">
      <formula>AND($E289="N", $D289 = 7)</formula>
    </cfRule>
    <cfRule type="expression" dxfId="1112" priority="1037">
      <formula>AND($E289="N", $D289 = 8)</formula>
    </cfRule>
    <cfRule type="expression" dxfId="1111" priority="1038">
      <formula>$E289="N"</formula>
    </cfRule>
  </conditionalFormatting>
  <conditionalFormatting sqref="J289">
    <cfRule type="expression" dxfId="1110" priority="1029">
      <formula>OR(WEEKDAY($J289)=1, WEEKDAY($J289)=7)</formula>
    </cfRule>
  </conditionalFormatting>
  <conditionalFormatting sqref="J289">
    <cfRule type="expression" dxfId="1109" priority="1020">
      <formula>AND($E289="N", $D289 = 1)</formula>
    </cfRule>
    <cfRule type="expression" dxfId="1108" priority="1021">
      <formula>AND($E289="N", $D289 = 2)</formula>
    </cfRule>
    <cfRule type="expression" dxfId="1107" priority="1022">
      <formula>AND($E289="N", $D289 = 3)</formula>
    </cfRule>
    <cfRule type="expression" dxfId="1106" priority="1023">
      <formula>AND($E289="N", $D289 = 4)</formula>
    </cfRule>
    <cfRule type="expression" dxfId="1105" priority="1024">
      <formula>AND($E289="N", $D289 = 5)</formula>
    </cfRule>
    <cfRule type="expression" dxfId="1104" priority="1025">
      <formula>AND($E289="N", $D289 = 6)</formula>
    </cfRule>
    <cfRule type="expression" dxfId="1103" priority="1026">
      <formula>AND($E289="N", $D289 = 7)</formula>
    </cfRule>
    <cfRule type="expression" dxfId="1102" priority="1027">
      <formula>AND($E289="N", $D289 = 8)</formula>
    </cfRule>
    <cfRule type="expression" dxfId="1101" priority="1028">
      <formula>$E289="N"</formula>
    </cfRule>
  </conditionalFormatting>
  <conditionalFormatting sqref="J289">
    <cfRule type="expression" dxfId="1100" priority="1019">
      <formula>OR(WEEKDAY($I289)=1, WEEKDAY($I289)=7)</formula>
    </cfRule>
  </conditionalFormatting>
  <conditionalFormatting sqref="J289">
    <cfRule type="expression" dxfId="1099" priority="1010">
      <formula>AND($E289="N", $D289 = 1)</formula>
    </cfRule>
    <cfRule type="expression" dxfId="1098" priority="1011">
      <formula>AND($E289="N", $D289 = 2)</formula>
    </cfRule>
    <cfRule type="expression" dxfId="1097" priority="1012">
      <formula>AND($E289="N", $D289 = 3)</formula>
    </cfRule>
    <cfRule type="expression" dxfId="1096" priority="1013">
      <formula>AND($E289="N", $D289 = 4)</formula>
    </cfRule>
    <cfRule type="expression" dxfId="1095" priority="1014">
      <formula>AND($E289="N", $D289 = 5)</formula>
    </cfRule>
    <cfRule type="expression" dxfId="1094" priority="1015">
      <formula>AND($E289="N", $D289 = 6)</formula>
    </cfRule>
    <cfRule type="expression" dxfId="1093" priority="1016">
      <formula>AND($E289="N", $D289 = 7)</formula>
    </cfRule>
    <cfRule type="expression" dxfId="1092" priority="1017">
      <formula>AND($E289="N", $D289 = 8)</formula>
    </cfRule>
    <cfRule type="expression" dxfId="1091" priority="1018">
      <formula>$E289="N"</formula>
    </cfRule>
  </conditionalFormatting>
  <conditionalFormatting sqref="J289">
    <cfRule type="expression" dxfId="1090" priority="1009">
      <formula>OR(WEEKDAY($I289)=1, WEEKDAY($I289)=7)</formula>
    </cfRule>
  </conditionalFormatting>
  <conditionalFormatting sqref="J289">
    <cfRule type="expression" dxfId="1089" priority="1000">
      <formula>AND($E289="N", $D289 = 1)</formula>
    </cfRule>
    <cfRule type="expression" dxfId="1088" priority="1001">
      <formula>AND($E289="N", $D289 = 2)</formula>
    </cfRule>
    <cfRule type="expression" dxfId="1087" priority="1002">
      <formula>AND($E289="N", $D289 = 3)</formula>
    </cfRule>
    <cfRule type="expression" dxfId="1086" priority="1003">
      <formula>AND($E289="N", $D289 = 4)</formula>
    </cfRule>
    <cfRule type="expression" dxfId="1085" priority="1004">
      <formula>AND($E289="N", $D289 = 5)</formula>
    </cfRule>
    <cfRule type="expression" dxfId="1084" priority="1005">
      <formula>AND($E289="N", $D289 = 6)</formula>
    </cfRule>
    <cfRule type="expression" dxfId="1083" priority="1006">
      <formula>AND($E289="N", $D289 = 7)</formula>
    </cfRule>
    <cfRule type="expression" dxfId="1082" priority="1007">
      <formula>AND($E289="N", $D289 = 8)</formula>
    </cfRule>
    <cfRule type="expression" dxfId="1081" priority="1008">
      <formula>$E289="N"</formula>
    </cfRule>
  </conditionalFormatting>
  <conditionalFormatting sqref="I291:I292">
    <cfRule type="expression" dxfId="1080" priority="999">
      <formula>OR(WEEKDAY($I291)=1, WEEKDAY($I291)=7)</formula>
    </cfRule>
  </conditionalFormatting>
  <conditionalFormatting sqref="J291:J292">
    <cfRule type="expression" dxfId="1079" priority="998">
      <formula>OR(WEEKDAY($J291)=1, WEEKDAY($J291)=7)</formula>
    </cfRule>
  </conditionalFormatting>
  <conditionalFormatting sqref="I291:J292">
    <cfRule type="expression" dxfId="1078" priority="989">
      <formula>AND($E291="N", $D291 = 1)</formula>
    </cfRule>
    <cfRule type="expression" dxfId="1077" priority="990">
      <formula>AND($E291="N", $D291 = 2)</formula>
    </cfRule>
    <cfRule type="expression" dxfId="1076" priority="991">
      <formula>AND($E291="N", $D291 = 3)</formula>
    </cfRule>
    <cfRule type="expression" dxfId="1075" priority="992">
      <formula>AND($E291="N", $D291 = 4)</formula>
    </cfRule>
    <cfRule type="expression" dxfId="1074" priority="993">
      <formula>AND($E291="N", $D291 = 5)</formula>
    </cfRule>
    <cfRule type="expression" dxfId="1073" priority="994">
      <formula>AND($E291="N", $D291 = 6)</formula>
    </cfRule>
    <cfRule type="expression" dxfId="1072" priority="995">
      <formula>AND($E291="N", $D291 = 7)</formula>
    </cfRule>
    <cfRule type="expression" dxfId="1071" priority="996">
      <formula>AND($E291="N", $D291 = 8)</formula>
    </cfRule>
    <cfRule type="expression" dxfId="1070" priority="997">
      <formula>$E291="N"</formula>
    </cfRule>
  </conditionalFormatting>
  <conditionalFormatting sqref="I291:I292">
    <cfRule type="expression" dxfId="1069" priority="988">
      <formula>OR(WEEKDAY($I291)=1, WEEKDAY($I291)=7)</formula>
    </cfRule>
  </conditionalFormatting>
  <conditionalFormatting sqref="I291:I292">
    <cfRule type="expression" dxfId="1068" priority="987">
      <formula>OR(WEEKDAY($J291)=1, WEEKDAY($J291)=7)</formula>
    </cfRule>
  </conditionalFormatting>
  <conditionalFormatting sqref="I291:I292">
    <cfRule type="expression" dxfId="1067" priority="978">
      <formula>AND($E291="N", $D291 = 1)</formula>
    </cfRule>
    <cfRule type="expression" dxfId="1066" priority="979">
      <formula>AND($E291="N", $D291 = 2)</formula>
    </cfRule>
    <cfRule type="expression" dxfId="1065" priority="980">
      <formula>AND($E291="N", $D291 = 3)</formula>
    </cfRule>
    <cfRule type="expression" dxfId="1064" priority="981">
      <formula>AND($E291="N", $D291 = 4)</formula>
    </cfRule>
    <cfRule type="expression" dxfId="1063" priority="982">
      <formula>AND($E291="N", $D291 = 5)</formula>
    </cfRule>
    <cfRule type="expression" dxfId="1062" priority="983">
      <formula>AND($E291="N", $D291 = 6)</formula>
    </cfRule>
    <cfRule type="expression" dxfId="1061" priority="984">
      <formula>AND($E291="N", $D291 = 7)</formula>
    </cfRule>
    <cfRule type="expression" dxfId="1060" priority="985">
      <formula>AND($E291="N", $D291 = 8)</formula>
    </cfRule>
    <cfRule type="expression" dxfId="1059" priority="986">
      <formula>$E291="N"</formula>
    </cfRule>
  </conditionalFormatting>
  <conditionalFormatting sqref="I291:I292">
    <cfRule type="expression" dxfId="1058" priority="977">
      <formula>OR(WEEKDAY($J291)=1, WEEKDAY($J291)=7)</formula>
    </cfRule>
  </conditionalFormatting>
  <conditionalFormatting sqref="I291:I292">
    <cfRule type="expression" dxfId="1057" priority="968">
      <formula>AND($E291="N", $D291 = 1)</formula>
    </cfRule>
    <cfRule type="expression" dxfId="1056" priority="969">
      <formula>AND($E291="N", $D291 = 2)</formula>
    </cfRule>
    <cfRule type="expression" dxfId="1055" priority="970">
      <formula>AND($E291="N", $D291 = 3)</formula>
    </cfRule>
    <cfRule type="expression" dxfId="1054" priority="971">
      <formula>AND($E291="N", $D291 = 4)</formula>
    </cfRule>
    <cfRule type="expression" dxfId="1053" priority="972">
      <formula>AND($E291="N", $D291 = 5)</formula>
    </cfRule>
    <cfRule type="expression" dxfId="1052" priority="973">
      <formula>AND($E291="N", $D291 = 6)</formula>
    </cfRule>
    <cfRule type="expression" dxfId="1051" priority="974">
      <formula>AND($E291="N", $D291 = 7)</formula>
    </cfRule>
    <cfRule type="expression" dxfId="1050" priority="975">
      <formula>AND($E291="N", $D291 = 8)</formula>
    </cfRule>
    <cfRule type="expression" dxfId="1049" priority="976">
      <formula>$E291="N"</formula>
    </cfRule>
  </conditionalFormatting>
  <conditionalFormatting sqref="I291:I292">
    <cfRule type="expression" dxfId="1048" priority="967">
      <formula>OR(WEEKDAY($I291)=1, WEEKDAY($I291)=7)</formula>
    </cfRule>
  </conditionalFormatting>
  <conditionalFormatting sqref="I291:I292">
    <cfRule type="expression" dxfId="1047" priority="958">
      <formula>AND($E291="N", $D291 = 1)</formula>
    </cfRule>
    <cfRule type="expression" dxfId="1046" priority="959">
      <formula>AND($E291="N", $D291 = 2)</formula>
    </cfRule>
    <cfRule type="expression" dxfId="1045" priority="960">
      <formula>AND($E291="N", $D291 = 3)</formula>
    </cfRule>
    <cfRule type="expression" dxfId="1044" priority="961">
      <formula>AND($E291="N", $D291 = 4)</formula>
    </cfRule>
    <cfRule type="expression" dxfId="1043" priority="962">
      <formula>AND($E291="N", $D291 = 5)</formula>
    </cfRule>
    <cfRule type="expression" dxfId="1042" priority="963">
      <formula>AND($E291="N", $D291 = 6)</formula>
    </cfRule>
    <cfRule type="expression" dxfId="1041" priority="964">
      <formula>AND($E291="N", $D291 = 7)</formula>
    </cfRule>
    <cfRule type="expression" dxfId="1040" priority="965">
      <formula>AND($E291="N", $D291 = 8)</formula>
    </cfRule>
    <cfRule type="expression" dxfId="1039" priority="966">
      <formula>$E291="N"</formula>
    </cfRule>
  </conditionalFormatting>
  <conditionalFormatting sqref="I291:I292">
    <cfRule type="expression" dxfId="1038" priority="957">
      <formula>OR(WEEKDAY($I291)=1, WEEKDAY($I291)=7)</formula>
    </cfRule>
  </conditionalFormatting>
  <conditionalFormatting sqref="I291:I292">
    <cfRule type="expression" dxfId="1037" priority="948">
      <formula>AND($E291="N", $D291 = 1)</formula>
    </cfRule>
    <cfRule type="expression" dxfId="1036" priority="949">
      <formula>AND($E291="N", $D291 = 2)</formula>
    </cfRule>
    <cfRule type="expression" dxfId="1035" priority="950">
      <formula>AND($E291="N", $D291 = 3)</formula>
    </cfRule>
    <cfRule type="expression" dxfId="1034" priority="951">
      <formula>AND($E291="N", $D291 = 4)</formula>
    </cfRule>
    <cfRule type="expression" dxfId="1033" priority="952">
      <formula>AND($E291="N", $D291 = 5)</formula>
    </cfRule>
    <cfRule type="expression" dxfId="1032" priority="953">
      <formula>AND($E291="N", $D291 = 6)</formula>
    </cfRule>
    <cfRule type="expression" dxfId="1031" priority="954">
      <formula>AND($E291="N", $D291 = 7)</formula>
    </cfRule>
    <cfRule type="expression" dxfId="1030" priority="955">
      <formula>AND($E291="N", $D291 = 8)</formula>
    </cfRule>
    <cfRule type="expression" dxfId="1029" priority="956">
      <formula>$E291="N"</formula>
    </cfRule>
  </conditionalFormatting>
  <conditionalFormatting sqref="J291:J292">
    <cfRule type="expression" dxfId="1028" priority="947">
      <formula>OR(WEEKDAY($J291)=1, WEEKDAY($J291)=7)</formula>
    </cfRule>
  </conditionalFormatting>
  <conditionalFormatting sqref="J291:J292">
    <cfRule type="expression" dxfId="1027" priority="938">
      <formula>AND($E291="N", $D291 = 1)</formula>
    </cfRule>
    <cfRule type="expression" dxfId="1026" priority="939">
      <formula>AND($E291="N", $D291 = 2)</formula>
    </cfRule>
    <cfRule type="expression" dxfId="1025" priority="940">
      <formula>AND($E291="N", $D291 = 3)</formula>
    </cfRule>
    <cfRule type="expression" dxfId="1024" priority="941">
      <formula>AND($E291="N", $D291 = 4)</formula>
    </cfRule>
    <cfRule type="expression" dxfId="1023" priority="942">
      <formula>AND($E291="N", $D291 = 5)</formula>
    </cfRule>
    <cfRule type="expression" dxfId="1022" priority="943">
      <formula>AND($E291="N", $D291 = 6)</formula>
    </cfRule>
    <cfRule type="expression" dxfId="1021" priority="944">
      <formula>AND($E291="N", $D291 = 7)</formula>
    </cfRule>
    <cfRule type="expression" dxfId="1020" priority="945">
      <formula>AND($E291="N", $D291 = 8)</formula>
    </cfRule>
    <cfRule type="expression" dxfId="1019" priority="946">
      <formula>$E291="N"</formula>
    </cfRule>
  </conditionalFormatting>
  <conditionalFormatting sqref="J291:J292">
    <cfRule type="expression" dxfId="1018" priority="937">
      <formula>OR(WEEKDAY($I291)=1, WEEKDAY($I291)=7)</formula>
    </cfRule>
  </conditionalFormatting>
  <conditionalFormatting sqref="J291:J292">
    <cfRule type="expression" dxfId="1017" priority="936">
      <formula>OR(WEEKDAY($J291)=1, WEEKDAY($J291)=7)</formula>
    </cfRule>
  </conditionalFormatting>
  <conditionalFormatting sqref="J291:J292">
    <cfRule type="expression" dxfId="1016" priority="927">
      <formula>AND($E291="N", $D291 = 1)</formula>
    </cfRule>
    <cfRule type="expression" dxfId="1015" priority="928">
      <formula>AND($E291="N", $D291 = 2)</formula>
    </cfRule>
    <cfRule type="expression" dxfId="1014" priority="929">
      <formula>AND($E291="N", $D291 = 3)</formula>
    </cfRule>
    <cfRule type="expression" dxfId="1013" priority="930">
      <formula>AND($E291="N", $D291 = 4)</formula>
    </cfRule>
    <cfRule type="expression" dxfId="1012" priority="931">
      <formula>AND($E291="N", $D291 = 5)</formula>
    </cfRule>
    <cfRule type="expression" dxfId="1011" priority="932">
      <formula>AND($E291="N", $D291 = 6)</formula>
    </cfRule>
    <cfRule type="expression" dxfId="1010" priority="933">
      <formula>AND($E291="N", $D291 = 7)</formula>
    </cfRule>
    <cfRule type="expression" dxfId="1009" priority="934">
      <formula>AND($E291="N", $D291 = 8)</formula>
    </cfRule>
    <cfRule type="expression" dxfId="1008" priority="935">
      <formula>$E291="N"</formula>
    </cfRule>
  </conditionalFormatting>
  <conditionalFormatting sqref="J291:J292">
    <cfRule type="expression" dxfId="1007" priority="926">
      <formula>OR(WEEKDAY($J291)=1, WEEKDAY($J291)=7)</formula>
    </cfRule>
  </conditionalFormatting>
  <conditionalFormatting sqref="J291:J292">
    <cfRule type="expression" dxfId="1006" priority="925">
      <formula>OR(WEEKDAY($J291)=1, WEEKDAY($J291)=7)</formula>
    </cfRule>
  </conditionalFormatting>
  <conditionalFormatting sqref="J291:J292">
    <cfRule type="expression" dxfId="1005" priority="916">
      <formula>AND($E291="N", $D291 = 1)</formula>
    </cfRule>
    <cfRule type="expression" dxfId="1004" priority="917">
      <formula>AND($E291="N", $D291 = 2)</formula>
    </cfRule>
    <cfRule type="expression" dxfId="1003" priority="918">
      <formula>AND($E291="N", $D291 = 3)</formula>
    </cfRule>
    <cfRule type="expression" dxfId="1002" priority="919">
      <formula>AND($E291="N", $D291 = 4)</formula>
    </cfRule>
    <cfRule type="expression" dxfId="1001" priority="920">
      <formula>AND($E291="N", $D291 = 5)</formula>
    </cfRule>
    <cfRule type="expression" dxfId="1000" priority="921">
      <formula>AND($E291="N", $D291 = 6)</formula>
    </cfRule>
    <cfRule type="expression" dxfId="999" priority="922">
      <formula>AND($E291="N", $D291 = 7)</formula>
    </cfRule>
    <cfRule type="expression" dxfId="998" priority="923">
      <formula>AND($E291="N", $D291 = 8)</formula>
    </cfRule>
    <cfRule type="expression" dxfId="997" priority="924">
      <formula>$E291="N"</formula>
    </cfRule>
  </conditionalFormatting>
  <conditionalFormatting sqref="J291:J292">
    <cfRule type="expression" dxfId="996" priority="915">
      <formula>OR(WEEKDAY($I291)=1, WEEKDAY($I291)=7)</formula>
    </cfRule>
  </conditionalFormatting>
  <conditionalFormatting sqref="J291:J292">
    <cfRule type="expression" dxfId="995" priority="906">
      <formula>AND($E291="N", $D291 = 1)</formula>
    </cfRule>
    <cfRule type="expression" dxfId="994" priority="907">
      <formula>AND($E291="N", $D291 = 2)</formula>
    </cfRule>
    <cfRule type="expression" dxfId="993" priority="908">
      <formula>AND($E291="N", $D291 = 3)</formula>
    </cfRule>
    <cfRule type="expression" dxfId="992" priority="909">
      <formula>AND($E291="N", $D291 = 4)</formula>
    </cfRule>
    <cfRule type="expression" dxfId="991" priority="910">
      <formula>AND($E291="N", $D291 = 5)</formula>
    </cfRule>
    <cfRule type="expression" dxfId="990" priority="911">
      <formula>AND($E291="N", $D291 = 6)</formula>
    </cfRule>
    <cfRule type="expression" dxfId="989" priority="912">
      <formula>AND($E291="N", $D291 = 7)</formula>
    </cfRule>
    <cfRule type="expression" dxfId="988" priority="913">
      <formula>AND($E291="N", $D291 = 8)</formula>
    </cfRule>
    <cfRule type="expression" dxfId="987" priority="914">
      <formula>$E291="N"</formula>
    </cfRule>
  </conditionalFormatting>
  <conditionalFormatting sqref="J291:J292">
    <cfRule type="expression" dxfId="986" priority="905">
      <formula>OR(WEEKDAY($I291)=1, WEEKDAY($I291)=7)</formula>
    </cfRule>
  </conditionalFormatting>
  <conditionalFormatting sqref="J291:J292">
    <cfRule type="expression" dxfId="985" priority="896">
      <formula>AND($E291="N", $D291 = 1)</formula>
    </cfRule>
    <cfRule type="expression" dxfId="984" priority="897">
      <formula>AND($E291="N", $D291 = 2)</formula>
    </cfRule>
    <cfRule type="expression" dxfId="983" priority="898">
      <formula>AND($E291="N", $D291 = 3)</formula>
    </cfRule>
    <cfRule type="expression" dxfId="982" priority="899">
      <formula>AND($E291="N", $D291 = 4)</formula>
    </cfRule>
    <cfRule type="expression" dxfId="981" priority="900">
      <formula>AND($E291="N", $D291 = 5)</formula>
    </cfRule>
    <cfRule type="expression" dxfId="980" priority="901">
      <formula>AND($E291="N", $D291 = 6)</formula>
    </cfRule>
    <cfRule type="expression" dxfId="979" priority="902">
      <formula>AND($E291="N", $D291 = 7)</formula>
    </cfRule>
    <cfRule type="expression" dxfId="978" priority="903">
      <formula>AND($E291="N", $D291 = 8)</formula>
    </cfRule>
    <cfRule type="expression" dxfId="977" priority="904">
      <formula>$E291="N"</formula>
    </cfRule>
  </conditionalFormatting>
  <conditionalFormatting sqref="L282:L290">
    <cfRule type="expression" dxfId="976" priority="887">
      <formula>AND($E282="N", $D282 = 1)</formula>
    </cfRule>
    <cfRule type="expression" dxfId="975" priority="888">
      <formula>AND($E282="N", $D282 = 2)</formula>
    </cfRule>
    <cfRule type="expression" dxfId="974" priority="889">
      <formula>AND($E282="N", $D282 = 3)</formula>
    </cfRule>
    <cfRule type="expression" dxfId="973" priority="890">
      <formula>AND($E282="N", $D282 = 4)</formula>
    </cfRule>
    <cfRule type="expression" dxfId="972" priority="891">
      <formula>AND($E282="N", $D282 = 5)</formula>
    </cfRule>
    <cfRule type="expression" dxfId="971" priority="892">
      <formula>AND($E282="N", $D282 = 6)</formula>
    </cfRule>
    <cfRule type="expression" dxfId="970" priority="893">
      <formula>AND($E282="N", $D282 = 7)</formula>
    </cfRule>
    <cfRule type="expression" dxfId="969" priority="894">
      <formula>AND($E282="N", $D282 = 8)</formula>
    </cfRule>
    <cfRule type="expression" dxfId="968" priority="895">
      <formula>$E282="N"</formula>
    </cfRule>
  </conditionalFormatting>
  <conditionalFormatting sqref="L281">
    <cfRule type="expression" dxfId="967" priority="878">
      <formula>AND($E281="N", $D281 = 1)</formula>
    </cfRule>
    <cfRule type="expression" dxfId="966" priority="879">
      <formula>AND($E281="N", $D281 = 2)</formula>
    </cfRule>
    <cfRule type="expression" dxfId="965" priority="880">
      <formula>AND($E281="N", $D281 = 3)</formula>
    </cfRule>
    <cfRule type="expression" dxfId="964" priority="881">
      <formula>AND($E281="N", $D281 = 4)</formula>
    </cfRule>
    <cfRule type="expression" dxfId="963" priority="882">
      <formula>AND($E281="N", $D281 = 5)</formula>
    </cfRule>
    <cfRule type="expression" dxfId="962" priority="883">
      <formula>AND($E281="N", $D281 = 6)</formula>
    </cfRule>
    <cfRule type="expression" dxfId="961" priority="884">
      <formula>AND($E281="N", $D281 = 7)</formula>
    </cfRule>
    <cfRule type="expression" dxfId="960" priority="885">
      <formula>AND($E281="N", $D281 = 8)</formula>
    </cfRule>
    <cfRule type="expression" dxfId="959" priority="886">
      <formula>$E281="N"</formula>
    </cfRule>
  </conditionalFormatting>
  <conditionalFormatting sqref="L291:L292">
    <cfRule type="expression" dxfId="958" priority="869">
      <formula>AND($E291="N", $D291 = 1)</formula>
    </cfRule>
    <cfRule type="expression" dxfId="957" priority="870">
      <formula>AND($E291="N", $D291 = 2)</formula>
    </cfRule>
    <cfRule type="expression" dxfId="956" priority="871">
      <formula>AND($E291="N", $D291 = 3)</formula>
    </cfRule>
    <cfRule type="expression" dxfId="955" priority="872">
      <formula>AND($E291="N", $D291 = 4)</formula>
    </cfRule>
    <cfRule type="expression" dxfId="954" priority="873">
      <formula>AND($E291="N", $D291 = 5)</formula>
    </cfRule>
    <cfRule type="expression" dxfId="953" priority="874">
      <formula>AND($E291="N", $D291 = 6)</formula>
    </cfRule>
    <cfRule type="expression" dxfId="952" priority="875">
      <formula>AND($E291="N", $D291 = 7)</formula>
    </cfRule>
    <cfRule type="expression" dxfId="951" priority="876">
      <formula>AND($E291="N", $D291 = 8)</formula>
    </cfRule>
    <cfRule type="expression" dxfId="950" priority="877">
      <formula>$E291="N"</formula>
    </cfRule>
  </conditionalFormatting>
  <conditionalFormatting sqref="I290">
    <cfRule type="expression" dxfId="949" priority="868">
      <formula>OR(WEEKDAY($I290)=1, WEEKDAY($I290)=7)</formula>
    </cfRule>
  </conditionalFormatting>
  <conditionalFormatting sqref="I290">
    <cfRule type="expression" dxfId="948" priority="859">
      <formula>AND($E290="N", $D290 = 1)</formula>
    </cfRule>
    <cfRule type="expression" dxfId="947" priority="860">
      <formula>AND($E290="N", $D290 = 2)</formula>
    </cfRule>
    <cfRule type="expression" dxfId="946" priority="861">
      <formula>AND($E290="N", $D290 = 3)</formula>
    </cfRule>
    <cfRule type="expression" dxfId="945" priority="862">
      <formula>AND($E290="N", $D290 = 4)</formula>
    </cfRule>
    <cfRule type="expression" dxfId="944" priority="863">
      <formula>AND($E290="N", $D290 = 5)</formula>
    </cfRule>
    <cfRule type="expression" dxfId="943" priority="864">
      <formula>AND($E290="N", $D290 = 6)</formula>
    </cfRule>
    <cfRule type="expression" dxfId="942" priority="865">
      <formula>AND($E290="N", $D290 = 7)</formula>
    </cfRule>
    <cfRule type="expression" dxfId="941" priority="866">
      <formula>AND($E290="N", $D290 = 8)</formula>
    </cfRule>
    <cfRule type="expression" dxfId="940" priority="867">
      <formula>$E290="N"</formula>
    </cfRule>
  </conditionalFormatting>
  <conditionalFormatting sqref="I290">
    <cfRule type="expression" dxfId="939" priority="858">
      <formula>OR(WEEKDAY($I290)=1, WEEKDAY($I290)=7)</formula>
    </cfRule>
  </conditionalFormatting>
  <conditionalFormatting sqref="I290">
    <cfRule type="expression" dxfId="938" priority="857">
      <formula>OR(WEEKDAY($J290)=1, WEEKDAY($J290)=7)</formula>
    </cfRule>
  </conditionalFormatting>
  <conditionalFormatting sqref="I290">
    <cfRule type="expression" dxfId="937" priority="848">
      <formula>AND($E290="N", $D290 = 1)</formula>
    </cfRule>
    <cfRule type="expression" dxfId="936" priority="849">
      <formula>AND($E290="N", $D290 = 2)</formula>
    </cfRule>
    <cfRule type="expression" dxfId="935" priority="850">
      <formula>AND($E290="N", $D290 = 3)</formula>
    </cfRule>
    <cfRule type="expression" dxfId="934" priority="851">
      <formula>AND($E290="N", $D290 = 4)</formula>
    </cfRule>
    <cfRule type="expression" dxfId="933" priority="852">
      <formula>AND($E290="N", $D290 = 5)</formula>
    </cfRule>
    <cfRule type="expression" dxfId="932" priority="853">
      <formula>AND($E290="N", $D290 = 6)</formula>
    </cfRule>
    <cfRule type="expression" dxfId="931" priority="854">
      <formula>AND($E290="N", $D290 = 7)</formula>
    </cfRule>
    <cfRule type="expression" dxfId="930" priority="855">
      <formula>AND($E290="N", $D290 = 8)</formula>
    </cfRule>
    <cfRule type="expression" dxfId="929" priority="856">
      <formula>$E290="N"</formula>
    </cfRule>
  </conditionalFormatting>
  <conditionalFormatting sqref="I290">
    <cfRule type="expression" dxfId="928" priority="847">
      <formula>OR(WEEKDAY($J290)=1, WEEKDAY($J290)=7)</formula>
    </cfRule>
  </conditionalFormatting>
  <conditionalFormatting sqref="I290">
    <cfRule type="expression" dxfId="927" priority="838">
      <formula>AND($E290="N", $D290 = 1)</formula>
    </cfRule>
    <cfRule type="expression" dxfId="926" priority="839">
      <formula>AND($E290="N", $D290 = 2)</formula>
    </cfRule>
    <cfRule type="expression" dxfId="925" priority="840">
      <formula>AND($E290="N", $D290 = 3)</formula>
    </cfRule>
    <cfRule type="expression" dxfId="924" priority="841">
      <formula>AND($E290="N", $D290 = 4)</formula>
    </cfRule>
    <cfRule type="expression" dxfId="923" priority="842">
      <formula>AND($E290="N", $D290 = 5)</formula>
    </cfRule>
    <cfRule type="expression" dxfId="922" priority="843">
      <formula>AND($E290="N", $D290 = 6)</formula>
    </cfRule>
    <cfRule type="expression" dxfId="921" priority="844">
      <formula>AND($E290="N", $D290 = 7)</formula>
    </cfRule>
    <cfRule type="expression" dxfId="920" priority="845">
      <formula>AND($E290="N", $D290 = 8)</formula>
    </cfRule>
    <cfRule type="expression" dxfId="919" priority="846">
      <formula>$E290="N"</formula>
    </cfRule>
  </conditionalFormatting>
  <conditionalFormatting sqref="I290">
    <cfRule type="expression" dxfId="918" priority="837">
      <formula>OR(WEEKDAY($I290)=1, WEEKDAY($I290)=7)</formula>
    </cfRule>
  </conditionalFormatting>
  <conditionalFormatting sqref="I290">
    <cfRule type="expression" dxfId="917" priority="828">
      <formula>AND($E290="N", $D290 = 1)</formula>
    </cfRule>
    <cfRule type="expression" dxfId="916" priority="829">
      <formula>AND($E290="N", $D290 = 2)</formula>
    </cfRule>
    <cfRule type="expression" dxfId="915" priority="830">
      <formula>AND($E290="N", $D290 = 3)</formula>
    </cfRule>
    <cfRule type="expression" dxfId="914" priority="831">
      <formula>AND($E290="N", $D290 = 4)</formula>
    </cfRule>
    <cfRule type="expression" dxfId="913" priority="832">
      <formula>AND($E290="N", $D290 = 5)</formula>
    </cfRule>
    <cfRule type="expression" dxfId="912" priority="833">
      <formula>AND($E290="N", $D290 = 6)</formula>
    </cfRule>
    <cfRule type="expression" dxfId="911" priority="834">
      <formula>AND($E290="N", $D290 = 7)</formula>
    </cfRule>
    <cfRule type="expression" dxfId="910" priority="835">
      <formula>AND($E290="N", $D290 = 8)</formula>
    </cfRule>
    <cfRule type="expression" dxfId="909" priority="836">
      <formula>$E290="N"</formula>
    </cfRule>
  </conditionalFormatting>
  <conditionalFormatting sqref="I290">
    <cfRule type="expression" dxfId="908" priority="827">
      <formula>OR(WEEKDAY($I290)=1, WEEKDAY($I290)=7)</formula>
    </cfRule>
  </conditionalFormatting>
  <conditionalFormatting sqref="I290">
    <cfRule type="expression" dxfId="907" priority="818">
      <formula>AND($E290="N", $D290 = 1)</formula>
    </cfRule>
    <cfRule type="expression" dxfId="906" priority="819">
      <formula>AND($E290="N", $D290 = 2)</formula>
    </cfRule>
    <cfRule type="expression" dxfId="905" priority="820">
      <formula>AND($E290="N", $D290 = 3)</formula>
    </cfRule>
    <cfRule type="expression" dxfId="904" priority="821">
      <formula>AND($E290="N", $D290 = 4)</formula>
    </cfRule>
    <cfRule type="expression" dxfId="903" priority="822">
      <formula>AND($E290="N", $D290 = 5)</formula>
    </cfRule>
    <cfRule type="expression" dxfId="902" priority="823">
      <formula>AND($E290="N", $D290 = 6)</formula>
    </cfRule>
    <cfRule type="expression" dxfId="901" priority="824">
      <formula>AND($E290="N", $D290 = 7)</formula>
    </cfRule>
    <cfRule type="expression" dxfId="900" priority="825">
      <formula>AND($E290="N", $D290 = 8)</formula>
    </cfRule>
    <cfRule type="expression" dxfId="899" priority="826">
      <formula>$E290="N"</formula>
    </cfRule>
  </conditionalFormatting>
  <conditionalFormatting sqref="J290">
    <cfRule type="expression" dxfId="898" priority="817">
      <formula>OR(WEEKDAY($J290)=1, WEEKDAY($J290)=7)</formula>
    </cfRule>
  </conditionalFormatting>
  <conditionalFormatting sqref="J290">
    <cfRule type="expression" dxfId="897" priority="808">
      <formula>AND($E290="N", $D290 = 1)</formula>
    </cfRule>
    <cfRule type="expression" dxfId="896" priority="809">
      <formula>AND($E290="N", $D290 = 2)</formula>
    </cfRule>
    <cfRule type="expression" dxfId="895" priority="810">
      <formula>AND($E290="N", $D290 = 3)</formula>
    </cfRule>
    <cfRule type="expression" dxfId="894" priority="811">
      <formula>AND($E290="N", $D290 = 4)</formula>
    </cfRule>
    <cfRule type="expression" dxfId="893" priority="812">
      <formula>AND($E290="N", $D290 = 5)</formula>
    </cfRule>
    <cfRule type="expression" dxfId="892" priority="813">
      <formula>AND($E290="N", $D290 = 6)</formula>
    </cfRule>
    <cfRule type="expression" dxfId="891" priority="814">
      <formula>AND($E290="N", $D290 = 7)</formula>
    </cfRule>
    <cfRule type="expression" dxfId="890" priority="815">
      <formula>AND($E290="N", $D290 = 8)</formula>
    </cfRule>
    <cfRule type="expression" dxfId="889" priority="816">
      <formula>$E290="N"</formula>
    </cfRule>
  </conditionalFormatting>
  <conditionalFormatting sqref="J290">
    <cfRule type="expression" dxfId="888" priority="807">
      <formula>OR(WEEKDAY($J290)=1, WEEKDAY($J290)=7)</formula>
    </cfRule>
  </conditionalFormatting>
  <conditionalFormatting sqref="J290">
    <cfRule type="expression" dxfId="887" priority="798">
      <formula>AND($E290="N", $D290 = 1)</formula>
    </cfRule>
    <cfRule type="expression" dxfId="886" priority="799">
      <formula>AND($E290="N", $D290 = 2)</formula>
    </cfRule>
    <cfRule type="expression" dxfId="885" priority="800">
      <formula>AND($E290="N", $D290 = 3)</formula>
    </cfRule>
    <cfRule type="expression" dxfId="884" priority="801">
      <formula>AND($E290="N", $D290 = 4)</formula>
    </cfRule>
    <cfRule type="expression" dxfId="883" priority="802">
      <formula>AND($E290="N", $D290 = 5)</formula>
    </cfRule>
    <cfRule type="expression" dxfId="882" priority="803">
      <formula>AND($E290="N", $D290 = 6)</formula>
    </cfRule>
    <cfRule type="expression" dxfId="881" priority="804">
      <formula>AND($E290="N", $D290 = 7)</formula>
    </cfRule>
    <cfRule type="expression" dxfId="880" priority="805">
      <formula>AND($E290="N", $D290 = 8)</formula>
    </cfRule>
    <cfRule type="expression" dxfId="879" priority="806">
      <formula>$E290="N"</formula>
    </cfRule>
  </conditionalFormatting>
  <conditionalFormatting sqref="J290">
    <cfRule type="expression" dxfId="878" priority="797">
      <formula>OR(WEEKDAY($I290)=1, WEEKDAY($I290)=7)</formula>
    </cfRule>
  </conditionalFormatting>
  <conditionalFormatting sqref="J290">
    <cfRule type="expression" dxfId="877" priority="796">
      <formula>OR(WEEKDAY($J290)=1, WEEKDAY($J290)=7)</formula>
    </cfRule>
  </conditionalFormatting>
  <conditionalFormatting sqref="J290">
    <cfRule type="expression" dxfId="876" priority="787">
      <formula>AND($E290="N", $D290 = 1)</formula>
    </cfRule>
    <cfRule type="expression" dxfId="875" priority="788">
      <formula>AND($E290="N", $D290 = 2)</formula>
    </cfRule>
    <cfRule type="expression" dxfId="874" priority="789">
      <formula>AND($E290="N", $D290 = 3)</formula>
    </cfRule>
    <cfRule type="expression" dxfId="873" priority="790">
      <formula>AND($E290="N", $D290 = 4)</formula>
    </cfRule>
    <cfRule type="expression" dxfId="872" priority="791">
      <formula>AND($E290="N", $D290 = 5)</formula>
    </cfRule>
    <cfRule type="expression" dxfId="871" priority="792">
      <formula>AND($E290="N", $D290 = 6)</formula>
    </cfRule>
    <cfRule type="expression" dxfId="870" priority="793">
      <formula>AND($E290="N", $D290 = 7)</formula>
    </cfRule>
    <cfRule type="expression" dxfId="869" priority="794">
      <formula>AND($E290="N", $D290 = 8)</formula>
    </cfRule>
    <cfRule type="expression" dxfId="868" priority="795">
      <formula>$E290="N"</formula>
    </cfRule>
  </conditionalFormatting>
  <conditionalFormatting sqref="J290">
    <cfRule type="expression" dxfId="867" priority="786">
      <formula>OR(WEEKDAY($J290)=1, WEEKDAY($J290)=7)</formula>
    </cfRule>
  </conditionalFormatting>
  <conditionalFormatting sqref="J290">
    <cfRule type="expression" dxfId="866" priority="785">
      <formula>OR(WEEKDAY($J290)=1, WEEKDAY($J290)=7)</formula>
    </cfRule>
  </conditionalFormatting>
  <conditionalFormatting sqref="J290">
    <cfRule type="expression" dxfId="865" priority="776">
      <formula>AND($E290="N", $D290 = 1)</formula>
    </cfRule>
    <cfRule type="expression" dxfId="864" priority="777">
      <formula>AND($E290="N", $D290 = 2)</formula>
    </cfRule>
    <cfRule type="expression" dxfId="863" priority="778">
      <formula>AND($E290="N", $D290 = 3)</formula>
    </cfRule>
    <cfRule type="expression" dxfId="862" priority="779">
      <formula>AND($E290="N", $D290 = 4)</formula>
    </cfRule>
    <cfRule type="expression" dxfId="861" priority="780">
      <formula>AND($E290="N", $D290 = 5)</formula>
    </cfRule>
    <cfRule type="expression" dxfId="860" priority="781">
      <formula>AND($E290="N", $D290 = 6)</formula>
    </cfRule>
    <cfRule type="expression" dxfId="859" priority="782">
      <formula>AND($E290="N", $D290 = 7)</formula>
    </cfRule>
    <cfRule type="expression" dxfId="858" priority="783">
      <formula>AND($E290="N", $D290 = 8)</formula>
    </cfRule>
    <cfRule type="expression" dxfId="857" priority="784">
      <formula>$E290="N"</formula>
    </cfRule>
  </conditionalFormatting>
  <conditionalFormatting sqref="J290">
    <cfRule type="expression" dxfId="856" priority="775">
      <formula>OR(WEEKDAY($I290)=1, WEEKDAY($I290)=7)</formula>
    </cfRule>
  </conditionalFormatting>
  <conditionalFormatting sqref="J290">
    <cfRule type="expression" dxfId="855" priority="766">
      <formula>AND($E290="N", $D290 = 1)</formula>
    </cfRule>
    <cfRule type="expression" dxfId="854" priority="767">
      <formula>AND($E290="N", $D290 = 2)</formula>
    </cfRule>
    <cfRule type="expression" dxfId="853" priority="768">
      <formula>AND($E290="N", $D290 = 3)</formula>
    </cfRule>
    <cfRule type="expression" dxfId="852" priority="769">
      <formula>AND($E290="N", $D290 = 4)</formula>
    </cfRule>
    <cfRule type="expression" dxfId="851" priority="770">
      <formula>AND($E290="N", $D290 = 5)</formula>
    </cfRule>
    <cfRule type="expression" dxfId="850" priority="771">
      <formula>AND($E290="N", $D290 = 6)</formula>
    </cfRule>
    <cfRule type="expression" dxfId="849" priority="772">
      <formula>AND($E290="N", $D290 = 7)</formula>
    </cfRule>
    <cfRule type="expression" dxfId="848" priority="773">
      <formula>AND($E290="N", $D290 = 8)</formula>
    </cfRule>
    <cfRule type="expression" dxfId="847" priority="774">
      <formula>$E290="N"</formula>
    </cfRule>
  </conditionalFormatting>
  <conditionalFormatting sqref="J290">
    <cfRule type="expression" dxfId="846" priority="765">
      <formula>OR(WEEKDAY($I290)=1, WEEKDAY($I290)=7)</formula>
    </cfRule>
  </conditionalFormatting>
  <conditionalFormatting sqref="J290">
    <cfRule type="expression" dxfId="845" priority="756">
      <formula>AND($E290="N", $D290 = 1)</formula>
    </cfRule>
    <cfRule type="expression" dxfId="844" priority="757">
      <formula>AND($E290="N", $D290 = 2)</formula>
    </cfRule>
    <cfRule type="expression" dxfId="843" priority="758">
      <formula>AND($E290="N", $D290 = 3)</formula>
    </cfRule>
    <cfRule type="expression" dxfId="842" priority="759">
      <formula>AND($E290="N", $D290 = 4)</formula>
    </cfRule>
    <cfRule type="expression" dxfId="841" priority="760">
      <formula>AND($E290="N", $D290 = 5)</formula>
    </cfRule>
    <cfRule type="expression" dxfId="840" priority="761">
      <formula>AND($E290="N", $D290 = 6)</formula>
    </cfRule>
    <cfRule type="expression" dxfId="839" priority="762">
      <formula>AND($E290="N", $D290 = 7)</formula>
    </cfRule>
    <cfRule type="expression" dxfId="838" priority="763">
      <formula>AND($E290="N", $D290 = 8)</formula>
    </cfRule>
    <cfRule type="expression" dxfId="837" priority="764">
      <formula>$E290="N"</formula>
    </cfRule>
  </conditionalFormatting>
  <conditionalFormatting sqref="I281">
    <cfRule type="expression" dxfId="836" priority="755">
      <formula>OR(WEEKDAY($I281)=1, WEEKDAY($I281)=7)</formula>
    </cfRule>
  </conditionalFormatting>
  <conditionalFormatting sqref="I281">
    <cfRule type="expression" dxfId="835" priority="746">
      <formula>AND($E281="N", $D281 = 1)</formula>
    </cfRule>
    <cfRule type="expression" dxfId="834" priority="747">
      <formula>AND($E281="N", $D281 = 2)</formula>
    </cfRule>
    <cfRule type="expression" dxfId="833" priority="748">
      <formula>AND($E281="N", $D281 = 3)</formula>
    </cfRule>
    <cfRule type="expression" dxfId="832" priority="749">
      <formula>AND($E281="N", $D281 = 4)</formula>
    </cfRule>
    <cfRule type="expression" dxfId="831" priority="750">
      <formula>AND($E281="N", $D281 = 5)</formula>
    </cfRule>
    <cfRule type="expression" dxfId="830" priority="751">
      <formula>AND($E281="N", $D281 = 6)</formula>
    </cfRule>
    <cfRule type="expression" dxfId="829" priority="752">
      <formula>AND($E281="N", $D281 = 7)</formula>
    </cfRule>
    <cfRule type="expression" dxfId="828" priority="753">
      <formula>AND($E281="N", $D281 = 8)</formula>
    </cfRule>
    <cfRule type="expression" dxfId="827" priority="754">
      <formula>$E281="N"</formula>
    </cfRule>
  </conditionalFormatting>
  <conditionalFormatting sqref="I281">
    <cfRule type="expression" dxfId="826" priority="745">
      <formula>OR(WEEKDAY($I281)=1, WEEKDAY($I281)=7)</formula>
    </cfRule>
  </conditionalFormatting>
  <conditionalFormatting sqref="I281">
    <cfRule type="expression" dxfId="825" priority="736">
      <formula>AND($E281="N", $D281 = 1)</formula>
    </cfRule>
    <cfRule type="expression" dxfId="824" priority="737">
      <formula>AND($E281="N", $D281 = 2)</formula>
    </cfRule>
    <cfRule type="expression" dxfId="823" priority="738">
      <formula>AND($E281="N", $D281 = 3)</formula>
    </cfRule>
    <cfRule type="expression" dxfId="822" priority="739">
      <formula>AND($E281="N", $D281 = 4)</formula>
    </cfRule>
    <cfRule type="expression" dxfId="821" priority="740">
      <formula>AND($E281="N", $D281 = 5)</formula>
    </cfRule>
    <cfRule type="expression" dxfId="820" priority="741">
      <formula>AND($E281="N", $D281 = 6)</formula>
    </cfRule>
    <cfRule type="expression" dxfId="819" priority="742">
      <formula>AND($E281="N", $D281 = 7)</formula>
    </cfRule>
    <cfRule type="expression" dxfId="818" priority="743">
      <formula>AND($E281="N", $D281 = 8)</formula>
    </cfRule>
    <cfRule type="expression" dxfId="817" priority="744">
      <formula>$E281="N"</formula>
    </cfRule>
  </conditionalFormatting>
  <conditionalFormatting sqref="J281">
    <cfRule type="expression" dxfId="816" priority="735">
      <formula>OR(WEEKDAY($I281)=1, WEEKDAY($I281)=7)</formula>
    </cfRule>
  </conditionalFormatting>
  <conditionalFormatting sqref="J281">
    <cfRule type="expression" dxfId="815" priority="734">
      <formula>OR(WEEKDAY($J281)=1, WEEKDAY($J281)=7)</formula>
    </cfRule>
  </conditionalFormatting>
  <conditionalFormatting sqref="J281">
    <cfRule type="expression" dxfId="814" priority="725">
      <formula>AND($E281="N", $D281 = 1)</formula>
    </cfRule>
    <cfRule type="expression" dxfId="813" priority="726">
      <formula>AND($E281="N", $D281 = 2)</formula>
    </cfRule>
    <cfRule type="expression" dxfId="812" priority="727">
      <formula>AND($E281="N", $D281 = 3)</formula>
    </cfRule>
    <cfRule type="expression" dxfId="811" priority="728">
      <formula>AND($E281="N", $D281 = 4)</formula>
    </cfRule>
    <cfRule type="expression" dxfId="810" priority="729">
      <formula>AND($E281="N", $D281 = 5)</formula>
    </cfRule>
    <cfRule type="expression" dxfId="809" priority="730">
      <formula>AND($E281="N", $D281 = 6)</formula>
    </cfRule>
    <cfRule type="expression" dxfId="808" priority="731">
      <formula>AND($E281="N", $D281 = 7)</formula>
    </cfRule>
    <cfRule type="expression" dxfId="807" priority="732">
      <formula>AND($E281="N", $D281 = 8)</formula>
    </cfRule>
    <cfRule type="expression" dxfId="806" priority="733">
      <formula>$E281="N"</formula>
    </cfRule>
  </conditionalFormatting>
  <conditionalFormatting sqref="J281">
    <cfRule type="expression" dxfId="805" priority="716">
      <formula>AND($E281="N", $D281 = 1)</formula>
    </cfRule>
    <cfRule type="expression" dxfId="804" priority="717">
      <formula>AND($E281="N", $D281 = 2)</formula>
    </cfRule>
    <cfRule type="expression" dxfId="803" priority="718">
      <formula>AND($E281="N", $D281 = 3)</formula>
    </cfRule>
    <cfRule type="expression" dxfId="802" priority="719">
      <formula>AND($E281="N", $D281 = 4)</formula>
    </cfRule>
    <cfRule type="expression" dxfId="801" priority="720">
      <formula>AND($E281="N", $D281 = 5)</formula>
    </cfRule>
    <cfRule type="expression" dxfId="800" priority="721">
      <formula>AND($E281="N", $D281 = 6)</formula>
    </cfRule>
    <cfRule type="expression" dxfId="799" priority="722">
      <formula>AND($E281="N", $D281 = 7)</formula>
    </cfRule>
    <cfRule type="expression" dxfId="798" priority="723">
      <formula>AND($E281="N", $D281 = 8)</formula>
    </cfRule>
    <cfRule type="expression" dxfId="797" priority="724">
      <formula>$E281="N"</formula>
    </cfRule>
  </conditionalFormatting>
  <conditionalFormatting sqref="J281">
    <cfRule type="expression" dxfId="796" priority="715">
      <formula>OR(WEEKDAY($J281)=1, WEEKDAY($J281)=7)</formula>
    </cfRule>
  </conditionalFormatting>
  <conditionalFormatting sqref="J281">
    <cfRule type="expression" dxfId="795" priority="706">
      <formula>AND($E281="N", $D281 = 1)</formula>
    </cfRule>
    <cfRule type="expression" dxfId="794" priority="707">
      <formula>AND($E281="N", $D281 = 2)</formula>
    </cfRule>
    <cfRule type="expression" dxfId="793" priority="708">
      <formula>AND($E281="N", $D281 = 3)</formula>
    </cfRule>
    <cfRule type="expression" dxfId="792" priority="709">
      <formula>AND($E281="N", $D281 = 4)</formula>
    </cfRule>
    <cfRule type="expression" dxfId="791" priority="710">
      <formula>AND($E281="N", $D281 = 5)</formula>
    </cfRule>
    <cfRule type="expression" dxfId="790" priority="711">
      <formula>AND($E281="N", $D281 = 6)</formula>
    </cfRule>
    <cfRule type="expression" dxfId="789" priority="712">
      <formula>AND($E281="N", $D281 = 7)</formula>
    </cfRule>
    <cfRule type="expression" dxfId="788" priority="713">
      <formula>AND($E281="N", $D281 = 8)</formula>
    </cfRule>
    <cfRule type="expression" dxfId="787" priority="714">
      <formula>$E281="N"</formula>
    </cfRule>
  </conditionalFormatting>
  <conditionalFormatting sqref="J281">
    <cfRule type="expression" dxfId="786" priority="705">
      <formula>OR(WEEKDAY($I281)=1, WEEKDAY($I281)=7)</formula>
    </cfRule>
  </conditionalFormatting>
  <conditionalFormatting sqref="J281">
    <cfRule type="expression" dxfId="785" priority="696">
      <formula>AND($E281="N", $D281 = 1)</formula>
    </cfRule>
    <cfRule type="expression" dxfId="784" priority="697">
      <formula>AND($E281="N", $D281 = 2)</formula>
    </cfRule>
    <cfRule type="expression" dxfId="783" priority="698">
      <formula>AND($E281="N", $D281 = 3)</formula>
    </cfRule>
    <cfRule type="expression" dxfId="782" priority="699">
      <formula>AND($E281="N", $D281 = 4)</formula>
    </cfRule>
    <cfRule type="expression" dxfId="781" priority="700">
      <formula>AND($E281="N", $D281 = 5)</formula>
    </cfRule>
    <cfRule type="expression" dxfId="780" priority="701">
      <formula>AND($E281="N", $D281 = 6)</formula>
    </cfRule>
    <cfRule type="expression" dxfId="779" priority="702">
      <formula>AND($E281="N", $D281 = 7)</formula>
    </cfRule>
    <cfRule type="expression" dxfId="778" priority="703">
      <formula>AND($E281="N", $D281 = 8)</formula>
    </cfRule>
    <cfRule type="expression" dxfId="777" priority="704">
      <formula>$E281="N"</formula>
    </cfRule>
  </conditionalFormatting>
  <conditionalFormatting sqref="J281">
    <cfRule type="expression" dxfId="776" priority="695">
      <formula>OR(WEEKDAY($I281)=1, WEEKDAY($I281)=7)</formula>
    </cfRule>
  </conditionalFormatting>
  <conditionalFormatting sqref="J281">
    <cfRule type="expression" dxfId="775" priority="686">
      <formula>AND($E281="N", $D281 = 1)</formula>
    </cfRule>
    <cfRule type="expression" dxfId="774" priority="687">
      <formula>AND($E281="N", $D281 = 2)</formula>
    </cfRule>
    <cfRule type="expression" dxfId="773" priority="688">
      <formula>AND($E281="N", $D281 = 3)</formula>
    </cfRule>
    <cfRule type="expression" dxfId="772" priority="689">
      <formula>AND($E281="N", $D281 = 4)</formula>
    </cfRule>
    <cfRule type="expression" dxfId="771" priority="690">
      <formula>AND($E281="N", $D281 = 5)</formula>
    </cfRule>
    <cfRule type="expression" dxfId="770" priority="691">
      <formula>AND($E281="N", $D281 = 6)</formula>
    </cfRule>
    <cfRule type="expression" dxfId="769" priority="692">
      <formula>AND($E281="N", $D281 = 7)</formula>
    </cfRule>
    <cfRule type="expression" dxfId="768" priority="693">
      <formula>AND($E281="N", $D281 = 8)</formula>
    </cfRule>
    <cfRule type="expression" dxfId="767" priority="694">
      <formula>$E281="N"</formula>
    </cfRule>
  </conditionalFormatting>
  <conditionalFormatting sqref="N284:N285 N287:O289">
    <cfRule type="expression" dxfId="684" priority="685">
      <formula>OR(WEEKDAY($I284)=1, WEEKDAY($I284)=7)</formula>
    </cfRule>
  </conditionalFormatting>
  <conditionalFormatting sqref="O284:O285 O287:O289">
    <cfRule type="expression" dxfId="683" priority="684">
      <formula>OR(WEEKDAY($J284)=1, WEEKDAY($J284)=7)</formula>
    </cfRule>
  </conditionalFormatting>
  <conditionalFormatting sqref="N287:O288">
    <cfRule type="expression" dxfId="682" priority="675">
      <formula>AND($E287="N", $D287 = 1)</formula>
    </cfRule>
    <cfRule type="expression" dxfId="681" priority="676">
      <formula>AND($E287="N", $D287 = 2)</formula>
    </cfRule>
    <cfRule type="expression" dxfId="680" priority="677">
      <formula>AND($E287="N", $D287 = 3)</formula>
    </cfRule>
    <cfRule type="expression" dxfId="679" priority="678">
      <formula>AND($E287="N", $D287 = 4)</formula>
    </cfRule>
    <cfRule type="expression" dxfId="678" priority="679">
      <formula>AND($E287="N", $D287 = 5)</formula>
    </cfRule>
    <cfRule type="expression" dxfId="677" priority="680">
      <formula>AND($E287="N", $D287 = 6)</formula>
    </cfRule>
    <cfRule type="expression" dxfId="676" priority="681">
      <formula>AND($E287="N", $D287 = 7)</formula>
    </cfRule>
    <cfRule type="expression" dxfId="675" priority="682">
      <formula>AND($E287="N", $D287 = 8)</formula>
    </cfRule>
    <cfRule type="expression" dxfId="674" priority="683">
      <formula>$E287="N"</formula>
    </cfRule>
  </conditionalFormatting>
  <conditionalFormatting sqref="N284:O285">
    <cfRule type="expression" dxfId="673" priority="666">
      <formula>AND($E284="N", $D284 = 1)</formula>
    </cfRule>
    <cfRule type="expression" dxfId="672" priority="667">
      <formula>AND($E284="N", $D284 = 2)</formula>
    </cfRule>
    <cfRule type="expression" dxfId="671" priority="668">
      <formula>AND($E284="N", $D284 = 3)</formula>
    </cfRule>
    <cfRule type="expression" dxfId="670" priority="669">
      <formula>AND($E284="N", $D284 = 4)</formula>
    </cfRule>
    <cfRule type="expression" dxfId="669" priority="670">
      <formula>AND($E284="N", $D284 = 5)</formula>
    </cfRule>
    <cfRule type="expression" dxfId="668" priority="671">
      <formula>AND($E284="N", $D284 = 6)</formula>
    </cfRule>
    <cfRule type="expression" dxfId="667" priority="672">
      <formula>AND($E284="N", $D284 = 7)</formula>
    </cfRule>
    <cfRule type="expression" dxfId="666" priority="673">
      <formula>AND($E284="N", $D284 = 8)</formula>
    </cfRule>
    <cfRule type="expression" dxfId="665" priority="674">
      <formula>$E284="N"</formula>
    </cfRule>
  </conditionalFormatting>
  <conditionalFormatting sqref="N287:O289">
    <cfRule type="expression" dxfId="664" priority="657">
      <formula>AND($E287="N", $D287 = 1)</formula>
    </cfRule>
    <cfRule type="expression" dxfId="663" priority="658">
      <formula>AND($E287="N", $D287 = 2)</formula>
    </cfRule>
    <cfRule type="expression" dxfId="662" priority="659">
      <formula>AND($E287="N", $D287 = 3)</formula>
    </cfRule>
    <cfRule type="expression" dxfId="661" priority="660">
      <formula>AND($E287="N", $D287 = 4)</formula>
    </cfRule>
    <cfRule type="expression" dxfId="660" priority="661">
      <formula>AND($E287="N", $D287 = 5)</formula>
    </cfRule>
    <cfRule type="expression" dxfId="659" priority="662">
      <formula>AND($E287="N", $D287 = 6)</formula>
    </cfRule>
    <cfRule type="expression" dxfId="658" priority="663">
      <formula>AND($E287="N", $D287 = 7)</formula>
    </cfRule>
    <cfRule type="expression" dxfId="657" priority="664">
      <formula>AND($E287="N", $D287 = 8)</formula>
    </cfRule>
    <cfRule type="expression" dxfId="656" priority="665">
      <formula>$E287="N"</formula>
    </cfRule>
  </conditionalFormatting>
  <conditionalFormatting sqref="N282:N283">
    <cfRule type="expression" dxfId="655" priority="656">
      <formula>OR(WEEKDAY($I282)=1, WEEKDAY($I282)=7)</formula>
    </cfRule>
  </conditionalFormatting>
  <conditionalFormatting sqref="N282:N283">
    <cfRule type="expression" dxfId="654" priority="647">
      <formula>AND($E282="N", $D282 = 1)</formula>
    </cfRule>
    <cfRule type="expression" dxfId="653" priority="648">
      <formula>AND($E282="N", $D282 = 2)</formula>
    </cfRule>
    <cfRule type="expression" dxfId="652" priority="649">
      <formula>AND($E282="N", $D282 = 3)</formula>
    </cfRule>
    <cfRule type="expression" dxfId="651" priority="650">
      <formula>AND($E282="N", $D282 = 4)</formula>
    </cfRule>
    <cfRule type="expression" dxfId="650" priority="651">
      <formula>AND($E282="N", $D282 = 5)</formula>
    </cfRule>
    <cfRule type="expression" dxfId="649" priority="652">
      <formula>AND($E282="N", $D282 = 6)</formula>
    </cfRule>
    <cfRule type="expression" dxfId="648" priority="653">
      <formula>AND($E282="N", $D282 = 7)</formula>
    </cfRule>
    <cfRule type="expression" dxfId="647" priority="654">
      <formula>AND($E282="N", $D282 = 8)</formula>
    </cfRule>
    <cfRule type="expression" dxfId="646" priority="655">
      <formula>$E282="N"</formula>
    </cfRule>
  </conditionalFormatting>
  <conditionalFormatting sqref="N282:N283">
    <cfRule type="expression" dxfId="645" priority="646">
      <formula>OR(WEEKDAY($I282)=1, WEEKDAY($I282)=7)</formula>
    </cfRule>
  </conditionalFormatting>
  <conditionalFormatting sqref="N282:N283">
    <cfRule type="expression" dxfId="644" priority="637">
      <formula>AND($E282="N", $D282 = 1)</formula>
    </cfRule>
    <cfRule type="expression" dxfId="643" priority="638">
      <formula>AND($E282="N", $D282 = 2)</formula>
    </cfRule>
    <cfRule type="expression" dxfId="642" priority="639">
      <formula>AND($E282="N", $D282 = 3)</formula>
    </cfRule>
    <cfRule type="expression" dxfId="641" priority="640">
      <formula>AND($E282="N", $D282 = 4)</formula>
    </cfRule>
    <cfRule type="expression" dxfId="640" priority="641">
      <formula>AND($E282="N", $D282 = 5)</formula>
    </cfRule>
    <cfRule type="expression" dxfId="639" priority="642">
      <formula>AND($E282="N", $D282 = 6)</formula>
    </cfRule>
    <cfRule type="expression" dxfId="638" priority="643">
      <formula>AND($E282="N", $D282 = 7)</formula>
    </cfRule>
    <cfRule type="expression" dxfId="637" priority="644">
      <formula>AND($E282="N", $D282 = 8)</formula>
    </cfRule>
    <cfRule type="expression" dxfId="636" priority="645">
      <formula>$E282="N"</formula>
    </cfRule>
  </conditionalFormatting>
  <conditionalFormatting sqref="O282:O283">
    <cfRule type="expression" dxfId="635" priority="636">
      <formula>OR(WEEKDAY($I282)=1, WEEKDAY($I282)=7)</formula>
    </cfRule>
  </conditionalFormatting>
  <conditionalFormatting sqref="O282:O283">
    <cfRule type="expression" dxfId="634" priority="635">
      <formula>OR(WEEKDAY($J282)=1, WEEKDAY($J282)=7)</formula>
    </cfRule>
  </conditionalFormatting>
  <conditionalFormatting sqref="O282:O283">
    <cfRule type="expression" dxfId="633" priority="626">
      <formula>AND($E282="N", $D282 = 1)</formula>
    </cfRule>
    <cfRule type="expression" dxfId="632" priority="627">
      <formula>AND($E282="N", $D282 = 2)</formula>
    </cfRule>
    <cfRule type="expression" dxfId="631" priority="628">
      <formula>AND($E282="N", $D282 = 3)</formula>
    </cfRule>
    <cfRule type="expression" dxfId="630" priority="629">
      <formula>AND($E282="N", $D282 = 4)</formula>
    </cfRule>
    <cfRule type="expression" dxfId="629" priority="630">
      <formula>AND($E282="N", $D282 = 5)</formula>
    </cfRule>
    <cfRule type="expression" dxfId="628" priority="631">
      <formula>AND($E282="N", $D282 = 6)</formula>
    </cfRule>
    <cfRule type="expression" dxfId="627" priority="632">
      <formula>AND($E282="N", $D282 = 7)</formula>
    </cfRule>
    <cfRule type="expression" dxfId="626" priority="633">
      <formula>AND($E282="N", $D282 = 8)</formula>
    </cfRule>
    <cfRule type="expression" dxfId="625" priority="634">
      <formula>$E282="N"</formula>
    </cfRule>
  </conditionalFormatting>
  <conditionalFormatting sqref="O282:O283">
    <cfRule type="expression" dxfId="624" priority="625">
      <formula>OR(WEEKDAY($I282)=1, WEEKDAY($I282)=7)</formula>
    </cfRule>
  </conditionalFormatting>
  <conditionalFormatting sqref="O282:O283">
    <cfRule type="expression" dxfId="623" priority="616">
      <formula>AND($E282="N", $D282 = 1)</formula>
    </cfRule>
    <cfRule type="expression" dxfId="622" priority="617">
      <formula>AND($E282="N", $D282 = 2)</formula>
    </cfRule>
    <cfRule type="expression" dxfId="621" priority="618">
      <formula>AND($E282="N", $D282 = 3)</formula>
    </cfRule>
    <cfRule type="expression" dxfId="620" priority="619">
      <formula>AND($E282="N", $D282 = 4)</formula>
    </cfRule>
    <cfRule type="expression" dxfId="619" priority="620">
      <formula>AND($E282="N", $D282 = 5)</formula>
    </cfRule>
    <cfRule type="expression" dxfId="618" priority="621">
      <formula>AND($E282="N", $D282 = 6)</formula>
    </cfRule>
    <cfRule type="expression" dxfId="617" priority="622">
      <formula>AND($E282="N", $D282 = 7)</formula>
    </cfRule>
    <cfRule type="expression" dxfId="616" priority="623">
      <formula>AND($E282="N", $D282 = 8)</formula>
    </cfRule>
    <cfRule type="expression" dxfId="615" priority="624">
      <formula>$E282="N"</formula>
    </cfRule>
  </conditionalFormatting>
  <conditionalFormatting sqref="O282:O283">
    <cfRule type="expression" dxfId="614" priority="615">
      <formula>OR(WEEKDAY($I282)=1, WEEKDAY($I282)=7)</formula>
    </cfRule>
  </conditionalFormatting>
  <conditionalFormatting sqref="O282:O283">
    <cfRule type="expression" dxfId="613" priority="606">
      <formula>AND($E282="N", $D282 = 1)</formula>
    </cfRule>
    <cfRule type="expression" dxfId="612" priority="607">
      <formula>AND($E282="N", $D282 = 2)</formula>
    </cfRule>
    <cfRule type="expression" dxfId="611" priority="608">
      <formula>AND($E282="N", $D282 = 3)</formula>
    </cfRule>
    <cfRule type="expression" dxfId="610" priority="609">
      <formula>AND($E282="N", $D282 = 4)</formula>
    </cfRule>
    <cfRule type="expression" dxfId="609" priority="610">
      <formula>AND($E282="N", $D282 = 5)</formula>
    </cfRule>
    <cfRule type="expression" dxfId="608" priority="611">
      <formula>AND($E282="N", $D282 = 6)</formula>
    </cfRule>
    <cfRule type="expression" dxfId="607" priority="612">
      <formula>AND($E282="N", $D282 = 7)</formula>
    </cfRule>
    <cfRule type="expression" dxfId="606" priority="613">
      <formula>AND($E282="N", $D282 = 8)</formula>
    </cfRule>
    <cfRule type="expression" dxfId="605" priority="614">
      <formula>$E282="N"</formula>
    </cfRule>
  </conditionalFormatting>
  <conditionalFormatting sqref="N284:N285">
    <cfRule type="expression" dxfId="604" priority="605">
      <formula>OR(WEEKDAY($J284)=1, WEEKDAY($J284)=7)</formula>
    </cfRule>
  </conditionalFormatting>
  <conditionalFormatting sqref="N284:N285">
    <cfRule type="expression" dxfId="603" priority="596">
      <formula>AND($E284="N", $D284 = 1)</formula>
    </cfRule>
    <cfRule type="expression" dxfId="602" priority="597">
      <formula>AND($E284="N", $D284 = 2)</formula>
    </cfRule>
    <cfRule type="expression" dxfId="601" priority="598">
      <formula>AND($E284="N", $D284 = 3)</formula>
    </cfRule>
    <cfRule type="expression" dxfId="600" priority="599">
      <formula>AND($E284="N", $D284 = 4)</formula>
    </cfRule>
    <cfRule type="expression" dxfId="599" priority="600">
      <formula>AND($E284="N", $D284 = 5)</formula>
    </cfRule>
    <cfRule type="expression" dxfId="598" priority="601">
      <formula>AND($E284="N", $D284 = 6)</formula>
    </cfRule>
    <cfRule type="expression" dxfId="597" priority="602">
      <formula>AND($E284="N", $D284 = 7)</formula>
    </cfRule>
    <cfRule type="expression" dxfId="596" priority="603">
      <formula>AND($E284="N", $D284 = 8)</formula>
    </cfRule>
    <cfRule type="expression" dxfId="595" priority="604">
      <formula>$E284="N"</formula>
    </cfRule>
  </conditionalFormatting>
  <conditionalFormatting sqref="N284:N285">
    <cfRule type="expression" dxfId="594" priority="595">
      <formula>OR(WEEKDAY($I284)=1, WEEKDAY($I284)=7)</formula>
    </cfRule>
  </conditionalFormatting>
  <conditionalFormatting sqref="N284:N285">
    <cfRule type="expression" dxfId="593" priority="586">
      <formula>AND($E284="N", $D284 = 1)</formula>
    </cfRule>
    <cfRule type="expression" dxfId="592" priority="587">
      <formula>AND($E284="N", $D284 = 2)</formula>
    </cfRule>
    <cfRule type="expression" dxfId="591" priority="588">
      <formula>AND($E284="N", $D284 = 3)</formula>
    </cfRule>
    <cfRule type="expression" dxfId="590" priority="589">
      <formula>AND($E284="N", $D284 = 4)</formula>
    </cfRule>
    <cfRule type="expression" dxfId="589" priority="590">
      <formula>AND($E284="N", $D284 = 5)</formula>
    </cfRule>
    <cfRule type="expression" dxfId="588" priority="591">
      <formula>AND($E284="N", $D284 = 6)</formula>
    </cfRule>
    <cfRule type="expression" dxfId="587" priority="592">
      <formula>AND($E284="N", $D284 = 7)</formula>
    </cfRule>
    <cfRule type="expression" dxfId="586" priority="593">
      <formula>AND($E284="N", $D284 = 8)</formula>
    </cfRule>
    <cfRule type="expression" dxfId="585" priority="594">
      <formula>$E284="N"</formula>
    </cfRule>
  </conditionalFormatting>
  <conditionalFormatting sqref="N284:N285">
    <cfRule type="expression" dxfId="584" priority="585">
      <formula>OR(WEEKDAY($I284)=1, WEEKDAY($I284)=7)</formula>
    </cfRule>
  </conditionalFormatting>
  <conditionalFormatting sqref="N284:N285">
    <cfRule type="expression" dxfId="583" priority="576">
      <formula>AND($E284="N", $D284 = 1)</formula>
    </cfRule>
    <cfRule type="expression" dxfId="582" priority="577">
      <formula>AND($E284="N", $D284 = 2)</formula>
    </cfRule>
    <cfRule type="expression" dxfId="581" priority="578">
      <formula>AND($E284="N", $D284 = 3)</formula>
    </cfRule>
    <cfRule type="expression" dxfId="580" priority="579">
      <formula>AND($E284="N", $D284 = 4)</formula>
    </cfRule>
    <cfRule type="expression" dxfId="579" priority="580">
      <formula>AND($E284="N", $D284 = 5)</formula>
    </cfRule>
    <cfRule type="expression" dxfId="578" priority="581">
      <formula>AND($E284="N", $D284 = 6)</formula>
    </cfRule>
    <cfRule type="expression" dxfId="577" priority="582">
      <formula>AND($E284="N", $D284 = 7)</formula>
    </cfRule>
    <cfRule type="expression" dxfId="576" priority="583">
      <formula>AND($E284="N", $D284 = 8)</formula>
    </cfRule>
    <cfRule type="expression" dxfId="575" priority="584">
      <formula>$E284="N"</formula>
    </cfRule>
  </conditionalFormatting>
  <conditionalFormatting sqref="O284:O285">
    <cfRule type="expression" dxfId="574" priority="575">
      <formula>OR(WEEKDAY($I284)=1, WEEKDAY($I284)=7)</formula>
    </cfRule>
  </conditionalFormatting>
  <conditionalFormatting sqref="O284:O285">
    <cfRule type="expression" dxfId="573" priority="566">
      <formula>AND($E284="N", $D284 = 1)</formula>
    </cfRule>
    <cfRule type="expression" dxfId="572" priority="567">
      <formula>AND($E284="N", $D284 = 2)</formula>
    </cfRule>
    <cfRule type="expression" dxfId="571" priority="568">
      <formula>AND($E284="N", $D284 = 3)</formula>
    </cfRule>
    <cfRule type="expression" dxfId="570" priority="569">
      <formula>AND($E284="N", $D284 = 4)</formula>
    </cfRule>
    <cfRule type="expression" dxfId="569" priority="570">
      <formula>AND($E284="N", $D284 = 5)</formula>
    </cfRule>
    <cfRule type="expression" dxfId="568" priority="571">
      <formula>AND($E284="N", $D284 = 6)</formula>
    </cfRule>
    <cfRule type="expression" dxfId="567" priority="572">
      <formula>AND($E284="N", $D284 = 7)</formula>
    </cfRule>
    <cfRule type="expression" dxfId="566" priority="573">
      <formula>AND($E284="N", $D284 = 8)</formula>
    </cfRule>
    <cfRule type="expression" dxfId="565" priority="574">
      <formula>$E284="N"</formula>
    </cfRule>
  </conditionalFormatting>
  <conditionalFormatting sqref="O284:O285">
    <cfRule type="expression" dxfId="564" priority="557">
      <formula>AND($E284="N", $D284 = 1)</formula>
    </cfRule>
    <cfRule type="expression" dxfId="563" priority="558">
      <formula>AND($E284="N", $D284 = 2)</formula>
    </cfRule>
    <cfRule type="expression" dxfId="562" priority="559">
      <formula>AND($E284="N", $D284 = 3)</formula>
    </cfRule>
    <cfRule type="expression" dxfId="561" priority="560">
      <formula>AND($E284="N", $D284 = 4)</formula>
    </cfRule>
    <cfRule type="expression" dxfId="560" priority="561">
      <formula>AND($E284="N", $D284 = 5)</formula>
    </cfRule>
    <cfRule type="expression" dxfId="559" priority="562">
      <formula>AND($E284="N", $D284 = 6)</formula>
    </cfRule>
    <cfRule type="expression" dxfId="558" priority="563">
      <formula>AND($E284="N", $D284 = 7)</formula>
    </cfRule>
    <cfRule type="expression" dxfId="557" priority="564">
      <formula>AND($E284="N", $D284 = 8)</formula>
    </cfRule>
    <cfRule type="expression" dxfId="556" priority="565">
      <formula>$E284="N"</formula>
    </cfRule>
  </conditionalFormatting>
  <conditionalFormatting sqref="O284:O285">
    <cfRule type="expression" dxfId="555" priority="556">
      <formula>OR(WEEKDAY($I284)=1, WEEKDAY($I284)=7)</formula>
    </cfRule>
  </conditionalFormatting>
  <conditionalFormatting sqref="O284:O285">
    <cfRule type="expression" dxfId="554" priority="547">
      <formula>AND($E284="N", $D284 = 1)</formula>
    </cfRule>
    <cfRule type="expression" dxfId="553" priority="548">
      <formula>AND($E284="N", $D284 = 2)</formula>
    </cfRule>
    <cfRule type="expression" dxfId="552" priority="549">
      <formula>AND($E284="N", $D284 = 3)</formula>
    </cfRule>
    <cfRule type="expression" dxfId="551" priority="550">
      <formula>AND($E284="N", $D284 = 4)</formula>
    </cfRule>
    <cfRule type="expression" dxfId="550" priority="551">
      <formula>AND($E284="N", $D284 = 5)</formula>
    </cfRule>
    <cfRule type="expression" dxfId="549" priority="552">
      <formula>AND($E284="N", $D284 = 6)</formula>
    </cfRule>
    <cfRule type="expression" dxfId="548" priority="553">
      <formula>AND($E284="N", $D284 = 7)</formula>
    </cfRule>
    <cfRule type="expression" dxfId="547" priority="554">
      <formula>AND($E284="N", $D284 = 8)</formula>
    </cfRule>
    <cfRule type="expression" dxfId="546" priority="555">
      <formula>$E284="N"</formula>
    </cfRule>
  </conditionalFormatting>
  <conditionalFormatting sqref="O284:O285">
    <cfRule type="expression" dxfId="545" priority="546">
      <formula>OR(WEEKDAY($I284)=1, WEEKDAY($I284)=7)</formula>
    </cfRule>
  </conditionalFormatting>
  <conditionalFormatting sqref="O284:O285">
    <cfRule type="expression" dxfId="544" priority="537">
      <formula>AND($E284="N", $D284 = 1)</formula>
    </cfRule>
    <cfRule type="expression" dxfId="543" priority="538">
      <formula>AND($E284="N", $D284 = 2)</formula>
    </cfRule>
    <cfRule type="expression" dxfId="542" priority="539">
      <formula>AND($E284="N", $D284 = 3)</formula>
    </cfRule>
    <cfRule type="expression" dxfId="541" priority="540">
      <formula>AND($E284="N", $D284 = 4)</formula>
    </cfRule>
    <cfRule type="expression" dxfId="540" priority="541">
      <formula>AND($E284="N", $D284 = 5)</formula>
    </cfRule>
    <cfRule type="expression" dxfId="539" priority="542">
      <formula>AND($E284="N", $D284 = 6)</formula>
    </cfRule>
    <cfRule type="expression" dxfId="538" priority="543">
      <formula>AND($E284="N", $D284 = 7)</formula>
    </cfRule>
    <cfRule type="expression" dxfId="537" priority="544">
      <formula>AND($E284="N", $D284 = 8)</formula>
    </cfRule>
    <cfRule type="expression" dxfId="536" priority="545">
      <formula>$E284="N"</formula>
    </cfRule>
  </conditionalFormatting>
  <conditionalFormatting sqref="N287:N288">
    <cfRule type="expression" dxfId="535" priority="536">
      <formula>OR(WEEKDAY($J287)=1, WEEKDAY($J287)=7)</formula>
    </cfRule>
  </conditionalFormatting>
  <conditionalFormatting sqref="N287:N288">
    <cfRule type="expression" dxfId="534" priority="527">
      <formula>AND($E287="N", $D287 = 1)</formula>
    </cfRule>
    <cfRule type="expression" dxfId="533" priority="528">
      <formula>AND($E287="N", $D287 = 2)</formula>
    </cfRule>
    <cfRule type="expression" dxfId="532" priority="529">
      <formula>AND($E287="N", $D287 = 3)</formula>
    </cfRule>
    <cfRule type="expression" dxfId="531" priority="530">
      <formula>AND($E287="N", $D287 = 4)</formula>
    </cfRule>
    <cfRule type="expression" dxfId="530" priority="531">
      <formula>AND($E287="N", $D287 = 5)</formula>
    </cfRule>
    <cfRule type="expression" dxfId="529" priority="532">
      <formula>AND($E287="N", $D287 = 6)</formula>
    </cfRule>
    <cfRule type="expression" dxfId="528" priority="533">
      <formula>AND($E287="N", $D287 = 7)</formula>
    </cfRule>
    <cfRule type="expression" dxfId="527" priority="534">
      <formula>AND($E287="N", $D287 = 8)</formula>
    </cfRule>
    <cfRule type="expression" dxfId="526" priority="535">
      <formula>$E287="N"</formula>
    </cfRule>
  </conditionalFormatting>
  <conditionalFormatting sqref="N287:N288">
    <cfRule type="expression" dxfId="525" priority="526">
      <formula>OR(WEEKDAY($I287)=1, WEEKDAY($I287)=7)</formula>
    </cfRule>
  </conditionalFormatting>
  <conditionalFormatting sqref="N287:N288">
    <cfRule type="expression" dxfId="524" priority="517">
      <formula>AND($E287="N", $D287 = 1)</formula>
    </cfRule>
    <cfRule type="expression" dxfId="523" priority="518">
      <formula>AND($E287="N", $D287 = 2)</formula>
    </cfRule>
    <cfRule type="expression" dxfId="522" priority="519">
      <formula>AND($E287="N", $D287 = 3)</formula>
    </cfRule>
    <cfRule type="expression" dxfId="521" priority="520">
      <formula>AND($E287="N", $D287 = 4)</formula>
    </cfRule>
    <cfRule type="expression" dxfId="520" priority="521">
      <formula>AND($E287="N", $D287 = 5)</formula>
    </cfRule>
    <cfRule type="expression" dxfId="519" priority="522">
      <formula>AND($E287="N", $D287 = 6)</formula>
    </cfRule>
    <cfRule type="expression" dxfId="518" priority="523">
      <formula>AND($E287="N", $D287 = 7)</formula>
    </cfRule>
    <cfRule type="expression" dxfId="517" priority="524">
      <formula>AND($E287="N", $D287 = 8)</formula>
    </cfRule>
    <cfRule type="expression" dxfId="516" priority="525">
      <formula>$E287="N"</formula>
    </cfRule>
  </conditionalFormatting>
  <conditionalFormatting sqref="N287:N288">
    <cfRule type="expression" dxfId="515" priority="516">
      <formula>OR(WEEKDAY($I287)=1, WEEKDAY($I287)=7)</formula>
    </cfRule>
  </conditionalFormatting>
  <conditionalFormatting sqref="N287:N288">
    <cfRule type="expression" dxfId="514" priority="507">
      <formula>AND($E287="N", $D287 = 1)</formula>
    </cfRule>
    <cfRule type="expression" dxfId="513" priority="508">
      <formula>AND($E287="N", $D287 = 2)</formula>
    </cfRule>
    <cfRule type="expression" dxfId="512" priority="509">
      <formula>AND($E287="N", $D287 = 3)</formula>
    </cfRule>
    <cfRule type="expression" dxfId="511" priority="510">
      <formula>AND($E287="N", $D287 = 4)</formula>
    </cfRule>
    <cfRule type="expression" dxfId="510" priority="511">
      <formula>AND($E287="N", $D287 = 5)</formula>
    </cfRule>
    <cfRule type="expression" dxfId="509" priority="512">
      <formula>AND($E287="N", $D287 = 6)</formula>
    </cfRule>
    <cfRule type="expression" dxfId="508" priority="513">
      <formula>AND($E287="N", $D287 = 7)</formula>
    </cfRule>
    <cfRule type="expression" dxfId="507" priority="514">
      <formula>AND($E287="N", $D287 = 8)</formula>
    </cfRule>
    <cfRule type="expression" dxfId="506" priority="515">
      <formula>$E287="N"</formula>
    </cfRule>
  </conditionalFormatting>
  <conditionalFormatting sqref="O287:O288">
    <cfRule type="expression" dxfId="505" priority="506">
      <formula>OR(WEEKDAY($J287)=1, WEEKDAY($J287)=7)</formula>
    </cfRule>
  </conditionalFormatting>
  <conditionalFormatting sqref="O287:O288">
    <cfRule type="expression" dxfId="504" priority="497">
      <formula>AND($E287="N", $D287 = 1)</formula>
    </cfRule>
    <cfRule type="expression" dxfId="503" priority="498">
      <formula>AND($E287="N", $D287 = 2)</formula>
    </cfRule>
    <cfRule type="expression" dxfId="502" priority="499">
      <formula>AND($E287="N", $D287 = 3)</formula>
    </cfRule>
    <cfRule type="expression" dxfId="501" priority="500">
      <formula>AND($E287="N", $D287 = 4)</formula>
    </cfRule>
    <cfRule type="expression" dxfId="500" priority="501">
      <formula>AND($E287="N", $D287 = 5)</formula>
    </cfRule>
    <cfRule type="expression" dxfId="499" priority="502">
      <formula>AND($E287="N", $D287 = 6)</formula>
    </cfRule>
    <cfRule type="expression" dxfId="498" priority="503">
      <formula>AND($E287="N", $D287 = 7)</formula>
    </cfRule>
    <cfRule type="expression" dxfId="497" priority="504">
      <formula>AND($E287="N", $D287 = 8)</formula>
    </cfRule>
    <cfRule type="expression" dxfId="496" priority="505">
      <formula>$E287="N"</formula>
    </cfRule>
  </conditionalFormatting>
  <conditionalFormatting sqref="O287:O288">
    <cfRule type="expression" dxfId="495" priority="496">
      <formula>OR(WEEKDAY($I287)=1, WEEKDAY($I287)=7)</formula>
    </cfRule>
  </conditionalFormatting>
  <conditionalFormatting sqref="O287:O288">
    <cfRule type="expression" dxfId="494" priority="487">
      <formula>AND($E287="N", $D287 = 1)</formula>
    </cfRule>
    <cfRule type="expression" dxfId="493" priority="488">
      <formula>AND($E287="N", $D287 = 2)</formula>
    </cfRule>
    <cfRule type="expression" dxfId="492" priority="489">
      <formula>AND($E287="N", $D287 = 3)</formula>
    </cfRule>
    <cfRule type="expression" dxfId="491" priority="490">
      <formula>AND($E287="N", $D287 = 4)</formula>
    </cfRule>
    <cfRule type="expression" dxfId="490" priority="491">
      <formula>AND($E287="N", $D287 = 5)</formula>
    </cfRule>
    <cfRule type="expression" dxfId="489" priority="492">
      <formula>AND($E287="N", $D287 = 6)</formula>
    </cfRule>
    <cfRule type="expression" dxfId="488" priority="493">
      <formula>AND($E287="N", $D287 = 7)</formula>
    </cfRule>
    <cfRule type="expression" dxfId="487" priority="494">
      <formula>AND($E287="N", $D287 = 8)</formula>
    </cfRule>
    <cfRule type="expression" dxfId="486" priority="495">
      <formula>$E287="N"</formula>
    </cfRule>
  </conditionalFormatting>
  <conditionalFormatting sqref="O287:O288">
    <cfRule type="expression" dxfId="485" priority="486">
      <formula>OR(WEEKDAY($I287)=1, WEEKDAY($I287)=7)</formula>
    </cfRule>
  </conditionalFormatting>
  <conditionalFormatting sqref="O287:O288">
    <cfRule type="expression" dxfId="484" priority="477">
      <formula>AND($E287="N", $D287 = 1)</formula>
    </cfRule>
    <cfRule type="expression" dxfId="483" priority="478">
      <formula>AND($E287="N", $D287 = 2)</formula>
    </cfRule>
    <cfRule type="expression" dxfId="482" priority="479">
      <formula>AND($E287="N", $D287 = 3)</formula>
    </cfRule>
    <cfRule type="expression" dxfId="481" priority="480">
      <formula>AND($E287="N", $D287 = 4)</formula>
    </cfRule>
    <cfRule type="expression" dxfId="480" priority="481">
      <formula>AND($E287="N", $D287 = 5)</formula>
    </cfRule>
    <cfRule type="expression" dxfId="479" priority="482">
      <formula>AND($E287="N", $D287 = 6)</formula>
    </cfRule>
    <cfRule type="expression" dxfId="478" priority="483">
      <formula>AND($E287="N", $D287 = 7)</formula>
    </cfRule>
    <cfRule type="expression" dxfId="477" priority="484">
      <formula>AND($E287="N", $D287 = 8)</formula>
    </cfRule>
    <cfRule type="expression" dxfId="476" priority="485">
      <formula>$E287="N"</formula>
    </cfRule>
  </conditionalFormatting>
  <conditionalFormatting sqref="N286">
    <cfRule type="expression" dxfId="475" priority="476">
      <formula>OR(WEEKDAY($I286)=1, WEEKDAY($I286)=7)</formula>
    </cfRule>
  </conditionalFormatting>
  <conditionalFormatting sqref="O286">
    <cfRule type="expression" dxfId="474" priority="475">
      <formula>OR(WEEKDAY($J286)=1, WEEKDAY($J286)=7)</formula>
    </cfRule>
  </conditionalFormatting>
  <conditionalFormatting sqref="N286:O286">
    <cfRule type="expression" dxfId="473" priority="466">
      <formula>AND($E286="N", $D286 = 1)</formula>
    </cfRule>
    <cfRule type="expression" dxfId="472" priority="467">
      <formula>AND($E286="N", $D286 = 2)</formula>
    </cfRule>
    <cfRule type="expression" dxfId="471" priority="468">
      <formula>AND($E286="N", $D286 = 3)</formula>
    </cfRule>
    <cfRule type="expression" dxfId="470" priority="469">
      <formula>AND($E286="N", $D286 = 4)</formula>
    </cfRule>
    <cfRule type="expression" dxfId="469" priority="470">
      <formula>AND($E286="N", $D286 = 5)</formula>
    </cfRule>
    <cfRule type="expression" dxfId="468" priority="471">
      <formula>AND($E286="N", $D286 = 6)</formula>
    </cfRule>
    <cfRule type="expression" dxfId="467" priority="472">
      <formula>AND($E286="N", $D286 = 7)</formula>
    </cfRule>
    <cfRule type="expression" dxfId="466" priority="473">
      <formula>AND($E286="N", $D286 = 8)</formula>
    </cfRule>
    <cfRule type="expression" dxfId="465" priority="474">
      <formula>$E286="N"</formula>
    </cfRule>
  </conditionalFormatting>
  <conditionalFormatting sqref="N286">
    <cfRule type="expression" dxfId="464" priority="465">
      <formula>OR(WEEKDAY($J286)=1, WEEKDAY($J286)=7)</formula>
    </cfRule>
  </conditionalFormatting>
  <conditionalFormatting sqref="N286">
    <cfRule type="expression" dxfId="463" priority="456">
      <formula>AND($E286="N", $D286 = 1)</formula>
    </cfRule>
    <cfRule type="expression" dxfId="462" priority="457">
      <formula>AND($E286="N", $D286 = 2)</formula>
    </cfRule>
    <cfRule type="expression" dxfId="461" priority="458">
      <formula>AND($E286="N", $D286 = 3)</formula>
    </cfRule>
    <cfRule type="expression" dxfId="460" priority="459">
      <formula>AND($E286="N", $D286 = 4)</formula>
    </cfRule>
    <cfRule type="expression" dxfId="459" priority="460">
      <formula>AND($E286="N", $D286 = 5)</formula>
    </cfRule>
    <cfRule type="expression" dxfId="458" priority="461">
      <formula>AND($E286="N", $D286 = 6)</formula>
    </cfRule>
    <cfRule type="expression" dxfId="457" priority="462">
      <formula>AND($E286="N", $D286 = 7)</formula>
    </cfRule>
    <cfRule type="expression" dxfId="456" priority="463">
      <formula>AND($E286="N", $D286 = 8)</formula>
    </cfRule>
    <cfRule type="expression" dxfId="455" priority="464">
      <formula>$E286="N"</formula>
    </cfRule>
  </conditionalFormatting>
  <conditionalFormatting sqref="N286">
    <cfRule type="expression" dxfId="454" priority="455">
      <formula>OR(WEEKDAY($I286)=1, WEEKDAY($I286)=7)</formula>
    </cfRule>
  </conditionalFormatting>
  <conditionalFormatting sqref="N286">
    <cfRule type="expression" dxfId="453" priority="446">
      <formula>AND($E286="N", $D286 = 1)</formula>
    </cfRule>
    <cfRule type="expression" dxfId="452" priority="447">
      <formula>AND($E286="N", $D286 = 2)</formula>
    </cfRule>
    <cfRule type="expression" dxfId="451" priority="448">
      <formula>AND($E286="N", $D286 = 3)</formula>
    </cfRule>
    <cfRule type="expression" dxfId="450" priority="449">
      <formula>AND($E286="N", $D286 = 4)</formula>
    </cfRule>
    <cfRule type="expression" dxfId="449" priority="450">
      <formula>AND($E286="N", $D286 = 5)</formula>
    </cfRule>
    <cfRule type="expression" dxfId="448" priority="451">
      <formula>AND($E286="N", $D286 = 6)</formula>
    </cfRule>
    <cfRule type="expression" dxfId="447" priority="452">
      <formula>AND($E286="N", $D286 = 7)</formula>
    </cfRule>
    <cfRule type="expression" dxfId="446" priority="453">
      <formula>AND($E286="N", $D286 = 8)</formula>
    </cfRule>
    <cfRule type="expression" dxfId="445" priority="454">
      <formula>$E286="N"</formula>
    </cfRule>
  </conditionalFormatting>
  <conditionalFormatting sqref="N286">
    <cfRule type="expression" dxfId="444" priority="445">
      <formula>OR(WEEKDAY($I286)=1, WEEKDAY($I286)=7)</formula>
    </cfRule>
  </conditionalFormatting>
  <conditionalFormatting sqref="N286">
    <cfRule type="expression" dxfId="443" priority="436">
      <formula>AND($E286="N", $D286 = 1)</formula>
    </cfRule>
    <cfRule type="expression" dxfId="442" priority="437">
      <formula>AND($E286="N", $D286 = 2)</formula>
    </cfRule>
    <cfRule type="expression" dxfId="441" priority="438">
      <formula>AND($E286="N", $D286 = 3)</formula>
    </cfRule>
    <cfRule type="expression" dxfId="440" priority="439">
      <formula>AND($E286="N", $D286 = 4)</formula>
    </cfRule>
    <cfRule type="expression" dxfId="439" priority="440">
      <formula>AND($E286="N", $D286 = 5)</formula>
    </cfRule>
    <cfRule type="expression" dxfId="438" priority="441">
      <formula>AND($E286="N", $D286 = 6)</formula>
    </cfRule>
    <cfRule type="expression" dxfId="437" priority="442">
      <formula>AND($E286="N", $D286 = 7)</formula>
    </cfRule>
    <cfRule type="expression" dxfId="436" priority="443">
      <formula>AND($E286="N", $D286 = 8)</formula>
    </cfRule>
    <cfRule type="expression" dxfId="435" priority="444">
      <formula>$E286="N"</formula>
    </cfRule>
  </conditionalFormatting>
  <conditionalFormatting sqref="O286">
    <cfRule type="expression" dxfId="434" priority="435">
      <formula>OR(WEEKDAY($I286)=1, WEEKDAY($I286)=7)</formula>
    </cfRule>
  </conditionalFormatting>
  <conditionalFormatting sqref="O286">
    <cfRule type="expression" dxfId="433" priority="426">
      <formula>AND($E286="N", $D286 = 1)</formula>
    </cfRule>
    <cfRule type="expression" dxfId="432" priority="427">
      <formula>AND($E286="N", $D286 = 2)</formula>
    </cfRule>
    <cfRule type="expression" dxfId="431" priority="428">
      <formula>AND($E286="N", $D286 = 3)</formula>
    </cfRule>
    <cfRule type="expression" dxfId="430" priority="429">
      <formula>AND($E286="N", $D286 = 4)</formula>
    </cfRule>
    <cfRule type="expression" dxfId="429" priority="430">
      <formula>AND($E286="N", $D286 = 5)</formula>
    </cfRule>
    <cfRule type="expression" dxfId="428" priority="431">
      <formula>AND($E286="N", $D286 = 6)</formula>
    </cfRule>
    <cfRule type="expression" dxfId="427" priority="432">
      <formula>AND($E286="N", $D286 = 7)</formula>
    </cfRule>
    <cfRule type="expression" dxfId="426" priority="433">
      <formula>AND($E286="N", $D286 = 8)</formula>
    </cfRule>
    <cfRule type="expression" dxfId="425" priority="434">
      <formula>$E286="N"</formula>
    </cfRule>
  </conditionalFormatting>
  <conditionalFormatting sqref="O286">
    <cfRule type="expression" dxfId="424" priority="417">
      <formula>AND($E286="N", $D286 = 1)</formula>
    </cfRule>
    <cfRule type="expression" dxfId="423" priority="418">
      <formula>AND($E286="N", $D286 = 2)</formula>
    </cfRule>
    <cfRule type="expression" dxfId="422" priority="419">
      <formula>AND($E286="N", $D286 = 3)</formula>
    </cfRule>
    <cfRule type="expression" dxfId="421" priority="420">
      <formula>AND($E286="N", $D286 = 4)</formula>
    </cfRule>
    <cfRule type="expression" dxfId="420" priority="421">
      <formula>AND($E286="N", $D286 = 5)</formula>
    </cfRule>
    <cfRule type="expression" dxfId="419" priority="422">
      <formula>AND($E286="N", $D286 = 6)</formula>
    </cfRule>
    <cfRule type="expression" dxfId="418" priority="423">
      <formula>AND($E286="N", $D286 = 7)</formula>
    </cfRule>
    <cfRule type="expression" dxfId="417" priority="424">
      <formula>AND($E286="N", $D286 = 8)</formula>
    </cfRule>
    <cfRule type="expression" dxfId="416" priority="425">
      <formula>$E286="N"</formula>
    </cfRule>
  </conditionalFormatting>
  <conditionalFormatting sqref="O286">
    <cfRule type="expression" dxfId="415" priority="416">
      <formula>OR(WEEKDAY($I286)=1, WEEKDAY($I286)=7)</formula>
    </cfRule>
  </conditionalFormatting>
  <conditionalFormatting sqref="O286">
    <cfRule type="expression" dxfId="414" priority="407">
      <formula>AND($E286="N", $D286 = 1)</formula>
    </cfRule>
    <cfRule type="expression" dxfId="413" priority="408">
      <formula>AND($E286="N", $D286 = 2)</formula>
    </cfRule>
    <cfRule type="expression" dxfId="412" priority="409">
      <formula>AND($E286="N", $D286 = 3)</formula>
    </cfRule>
    <cfRule type="expression" dxfId="411" priority="410">
      <formula>AND($E286="N", $D286 = 4)</formula>
    </cfRule>
    <cfRule type="expression" dxfId="410" priority="411">
      <formula>AND($E286="N", $D286 = 5)</formula>
    </cfRule>
    <cfRule type="expression" dxfId="409" priority="412">
      <formula>AND($E286="N", $D286 = 6)</formula>
    </cfRule>
    <cfRule type="expression" dxfId="408" priority="413">
      <formula>AND($E286="N", $D286 = 7)</formula>
    </cfRule>
    <cfRule type="expression" dxfId="407" priority="414">
      <formula>AND($E286="N", $D286 = 8)</formula>
    </cfRule>
    <cfRule type="expression" dxfId="406" priority="415">
      <formula>$E286="N"</formula>
    </cfRule>
  </conditionalFormatting>
  <conditionalFormatting sqref="O286">
    <cfRule type="expression" dxfId="405" priority="406">
      <formula>OR(WEEKDAY($I286)=1, WEEKDAY($I286)=7)</formula>
    </cfRule>
  </conditionalFormatting>
  <conditionalFormatting sqref="O286">
    <cfRule type="expression" dxfId="404" priority="397">
      <formula>AND($E286="N", $D286 = 1)</formula>
    </cfRule>
    <cfRule type="expression" dxfId="403" priority="398">
      <formula>AND($E286="N", $D286 = 2)</formula>
    </cfRule>
    <cfRule type="expression" dxfId="402" priority="399">
      <formula>AND($E286="N", $D286 = 3)</formula>
    </cfRule>
    <cfRule type="expression" dxfId="401" priority="400">
      <formula>AND($E286="N", $D286 = 4)</formula>
    </cfRule>
    <cfRule type="expression" dxfId="400" priority="401">
      <formula>AND($E286="N", $D286 = 5)</formula>
    </cfRule>
    <cfRule type="expression" dxfId="399" priority="402">
      <formula>AND($E286="N", $D286 = 6)</formula>
    </cfRule>
    <cfRule type="expression" dxfId="398" priority="403">
      <formula>AND($E286="N", $D286 = 7)</formula>
    </cfRule>
    <cfRule type="expression" dxfId="397" priority="404">
      <formula>AND($E286="N", $D286 = 8)</formula>
    </cfRule>
    <cfRule type="expression" dxfId="396" priority="405">
      <formula>$E286="N"</formula>
    </cfRule>
  </conditionalFormatting>
  <conditionalFormatting sqref="N289:O289">
    <cfRule type="expression" dxfId="395" priority="388">
      <formula>AND($E289="N", $D289 = 1)</formula>
    </cfRule>
    <cfRule type="expression" dxfId="394" priority="389">
      <formula>AND($E289="N", $D289 = 2)</formula>
    </cfRule>
    <cfRule type="expression" dxfId="393" priority="390">
      <formula>AND($E289="N", $D289 = 3)</formula>
    </cfRule>
    <cfRule type="expression" dxfId="392" priority="391">
      <formula>AND($E289="N", $D289 = 4)</formula>
    </cfRule>
    <cfRule type="expression" dxfId="391" priority="392">
      <formula>AND($E289="N", $D289 = 5)</formula>
    </cfRule>
    <cfRule type="expression" dxfId="390" priority="393">
      <formula>AND($E289="N", $D289 = 6)</formula>
    </cfRule>
    <cfRule type="expression" dxfId="389" priority="394">
      <formula>AND($E289="N", $D289 = 7)</formula>
    </cfRule>
    <cfRule type="expression" dxfId="388" priority="395">
      <formula>AND($E289="N", $D289 = 8)</formula>
    </cfRule>
    <cfRule type="expression" dxfId="387" priority="396">
      <formula>$E289="N"</formula>
    </cfRule>
  </conditionalFormatting>
  <conditionalFormatting sqref="N289">
    <cfRule type="expression" dxfId="386" priority="387">
      <formula>OR(WEEKDAY($J289)=1, WEEKDAY($J289)=7)</formula>
    </cfRule>
  </conditionalFormatting>
  <conditionalFormatting sqref="N289">
    <cfRule type="expression" dxfId="385" priority="378">
      <formula>AND($E289="N", $D289 = 1)</formula>
    </cfRule>
    <cfRule type="expression" dxfId="384" priority="379">
      <formula>AND($E289="N", $D289 = 2)</formula>
    </cfRule>
    <cfRule type="expression" dxfId="383" priority="380">
      <formula>AND($E289="N", $D289 = 3)</formula>
    </cfRule>
    <cfRule type="expression" dxfId="382" priority="381">
      <formula>AND($E289="N", $D289 = 4)</formula>
    </cfRule>
    <cfRule type="expression" dxfId="381" priority="382">
      <formula>AND($E289="N", $D289 = 5)</formula>
    </cfRule>
    <cfRule type="expression" dxfId="380" priority="383">
      <formula>AND($E289="N", $D289 = 6)</formula>
    </cfRule>
    <cfRule type="expression" dxfId="379" priority="384">
      <formula>AND($E289="N", $D289 = 7)</formula>
    </cfRule>
    <cfRule type="expression" dxfId="378" priority="385">
      <formula>AND($E289="N", $D289 = 8)</formula>
    </cfRule>
    <cfRule type="expression" dxfId="377" priority="386">
      <formula>$E289="N"</formula>
    </cfRule>
  </conditionalFormatting>
  <conditionalFormatting sqref="N289">
    <cfRule type="expression" dxfId="376" priority="377">
      <formula>OR(WEEKDAY($I289)=1, WEEKDAY($I289)=7)</formula>
    </cfRule>
  </conditionalFormatting>
  <conditionalFormatting sqref="N289">
    <cfRule type="expression" dxfId="375" priority="368">
      <formula>AND($E289="N", $D289 = 1)</formula>
    </cfRule>
    <cfRule type="expression" dxfId="374" priority="369">
      <formula>AND($E289="N", $D289 = 2)</formula>
    </cfRule>
    <cfRule type="expression" dxfId="373" priority="370">
      <formula>AND($E289="N", $D289 = 3)</formula>
    </cfRule>
    <cfRule type="expression" dxfId="372" priority="371">
      <formula>AND($E289="N", $D289 = 4)</formula>
    </cfRule>
    <cfRule type="expression" dxfId="371" priority="372">
      <formula>AND($E289="N", $D289 = 5)</formula>
    </cfRule>
    <cfRule type="expression" dxfId="370" priority="373">
      <formula>AND($E289="N", $D289 = 6)</formula>
    </cfRule>
    <cfRule type="expression" dxfId="369" priority="374">
      <formula>AND($E289="N", $D289 = 7)</formula>
    </cfRule>
    <cfRule type="expression" dxfId="368" priority="375">
      <formula>AND($E289="N", $D289 = 8)</formula>
    </cfRule>
    <cfRule type="expression" dxfId="367" priority="376">
      <formula>$E289="N"</formula>
    </cfRule>
  </conditionalFormatting>
  <conditionalFormatting sqref="N289">
    <cfRule type="expression" dxfId="366" priority="367">
      <formula>OR(WEEKDAY($I289)=1, WEEKDAY($I289)=7)</formula>
    </cfRule>
  </conditionalFormatting>
  <conditionalFormatting sqref="N289">
    <cfRule type="expression" dxfId="365" priority="358">
      <formula>AND($E289="N", $D289 = 1)</formula>
    </cfRule>
    <cfRule type="expression" dxfId="364" priority="359">
      <formula>AND($E289="N", $D289 = 2)</formula>
    </cfRule>
    <cfRule type="expression" dxfId="363" priority="360">
      <formula>AND($E289="N", $D289 = 3)</formula>
    </cfRule>
    <cfRule type="expression" dxfId="362" priority="361">
      <formula>AND($E289="N", $D289 = 4)</formula>
    </cfRule>
    <cfRule type="expression" dxfId="361" priority="362">
      <formula>AND($E289="N", $D289 = 5)</formula>
    </cfRule>
    <cfRule type="expression" dxfId="360" priority="363">
      <formula>AND($E289="N", $D289 = 6)</formula>
    </cfRule>
    <cfRule type="expression" dxfId="359" priority="364">
      <formula>AND($E289="N", $D289 = 7)</formula>
    </cfRule>
    <cfRule type="expression" dxfId="358" priority="365">
      <formula>AND($E289="N", $D289 = 8)</formula>
    </cfRule>
    <cfRule type="expression" dxfId="357" priority="366">
      <formula>$E289="N"</formula>
    </cfRule>
  </conditionalFormatting>
  <conditionalFormatting sqref="O289">
    <cfRule type="expression" dxfId="356" priority="357">
      <formula>OR(WEEKDAY($J289)=1, WEEKDAY($J289)=7)</formula>
    </cfRule>
  </conditionalFormatting>
  <conditionalFormatting sqref="O289">
    <cfRule type="expression" dxfId="355" priority="348">
      <formula>AND($E289="N", $D289 = 1)</formula>
    </cfRule>
    <cfRule type="expression" dxfId="354" priority="349">
      <formula>AND($E289="N", $D289 = 2)</formula>
    </cfRule>
    <cfRule type="expression" dxfId="353" priority="350">
      <formula>AND($E289="N", $D289 = 3)</formula>
    </cfRule>
    <cfRule type="expression" dxfId="352" priority="351">
      <formula>AND($E289="N", $D289 = 4)</formula>
    </cfRule>
    <cfRule type="expression" dxfId="351" priority="352">
      <formula>AND($E289="N", $D289 = 5)</formula>
    </cfRule>
    <cfRule type="expression" dxfId="350" priority="353">
      <formula>AND($E289="N", $D289 = 6)</formula>
    </cfRule>
    <cfRule type="expression" dxfId="349" priority="354">
      <formula>AND($E289="N", $D289 = 7)</formula>
    </cfRule>
    <cfRule type="expression" dxfId="348" priority="355">
      <formula>AND($E289="N", $D289 = 8)</formula>
    </cfRule>
    <cfRule type="expression" dxfId="347" priority="356">
      <formula>$E289="N"</formula>
    </cfRule>
  </conditionalFormatting>
  <conditionalFormatting sqref="O289">
    <cfRule type="expression" dxfId="346" priority="347">
      <formula>OR(WEEKDAY($I289)=1, WEEKDAY($I289)=7)</formula>
    </cfRule>
  </conditionalFormatting>
  <conditionalFormatting sqref="O289">
    <cfRule type="expression" dxfId="345" priority="338">
      <formula>AND($E289="N", $D289 = 1)</formula>
    </cfRule>
    <cfRule type="expression" dxfId="344" priority="339">
      <formula>AND($E289="N", $D289 = 2)</formula>
    </cfRule>
    <cfRule type="expression" dxfId="343" priority="340">
      <formula>AND($E289="N", $D289 = 3)</formula>
    </cfRule>
    <cfRule type="expression" dxfId="342" priority="341">
      <formula>AND($E289="N", $D289 = 4)</formula>
    </cfRule>
    <cfRule type="expression" dxfId="341" priority="342">
      <formula>AND($E289="N", $D289 = 5)</formula>
    </cfRule>
    <cfRule type="expression" dxfId="340" priority="343">
      <formula>AND($E289="N", $D289 = 6)</formula>
    </cfRule>
    <cfRule type="expression" dxfId="339" priority="344">
      <formula>AND($E289="N", $D289 = 7)</formula>
    </cfRule>
    <cfRule type="expression" dxfId="338" priority="345">
      <formula>AND($E289="N", $D289 = 8)</formula>
    </cfRule>
    <cfRule type="expression" dxfId="337" priority="346">
      <formula>$E289="N"</formula>
    </cfRule>
  </conditionalFormatting>
  <conditionalFormatting sqref="O289">
    <cfRule type="expression" dxfId="336" priority="337">
      <formula>OR(WEEKDAY($I289)=1, WEEKDAY($I289)=7)</formula>
    </cfRule>
  </conditionalFormatting>
  <conditionalFormatting sqref="O289">
    <cfRule type="expression" dxfId="335" priority="328">
      <formula>AND($E289="N", $D289 = 1)</formula>
    </cfRule>
    <cfRule type="expression" dxfId="334" priority="329">
      <formula>AND($E289="N", $D289 = 2)</formula>
    </cfRule>
    <cfRule type="expression" dxfId="333" priority="330">
      <formula>AND($E289="N", $D289 = 3)</formula>
    </cfRule>
    <cfRule type="expression" dxfId="332" priority="331">
      <formula>AND($E289="N", $D289 = 4)</formula>
    </cfRule>
    <cfRule type="expression" dxfId="331" priority="332">
      <formula>AND($E289="N", $D289 = 5)</formula>
    </cfRule>
    <cfRule type="expression" dxfId="330" priority="333">
      <formula>AND($E289="N", $D289 = 6)</formula>
    </cfRule>
    <cfRule type="expression" dxfId="329" priority="334">
      <formula>AND($E289="N", $D289 = 7)</formula>
    </cfRule>
    <cfRule type="expression" dxfId="328" priority="335">
      <formula>AND($E289="N", $D289 = 8)</formula>
    </cfRule>
    <cfRule type="expression" dxfId="327" priority="336">
      <formula>$E289="N"</formula>
    </cfRule>
  </conditionalFormatting>
  <conditionalFormatting sqref="N291:N292">
    <cfRule type="expression" dxfId="326" priority="327">
      <formula>OR(WEEKDAY($I291)=1, WEEKDAY($I291)=7)</formula>
    </cfRule>
  </conditionalFormatting>
  <conditionalFormatting sqref="O291:O292">
    <cfRule type="expression" dxfId="325" priority="326">
      <formula>OR(WEEKDAY($J291)=1, WEEKDAY($J291)=7)</formula>
    </cfRule>
  </conditionalFormatting>
  <conditionalFormatting sqref="N291:O292">
    <cfRule type="expression" dxfId="324" priority="317">
      <formula>AND($E291="N", $D291 = 1)</formula>
    </cfRule>
    <cfRule type="expression" dxfId="323" priority="318">
      <formula>AND($E291="N", $D291 = 2)</formula>
    </cfRule>
    <cfRule type="expression" dxfId="322" priority="319">
      <formula>AND($E291="N", $D291 = 3)</formula>
    </cfRule>
    <cfRule type="expression" dxfId="321" priority="320">
      <formula>AND($E291="N", $D291 = 4)</formula>
    </cfRule>
    <cfRule type="expression" dxfId="320" priority="321">
      <formula>AND($E291="N", $D291 = 5)</formula>
    </cfRule>
    <cfRule type="expression" dxfId="319" priority="322">
      <formula>AND($E291="N", $D291 = 6)</formula>
    </cfRule>
    <cfRule type="expression" dxfId="318" priority="323">
      <formula>AND($E291="N", $D291 = 7)</formula>
    </cfRule>
    <cfRule type="expression" dxfId="317" priority="324">
      <formula>AND($E291="N", $D291 = 8)</formula>
    </cfRule>
    <cfRule type="expression" dxfId="316" priority="325">
      <formula>$E291="N"</formula>
    </cfRule>
  </conditionalFormatting>
  <conditionalFormatting sqref="N291:N292">
    <cfRule type="expression" dxfId="315" priority="316">
      <formula>OR(WEEKDAY($I291)=1, WEEKDAY($I291)=7)</formula>
    </cfRule>
  </conditionalFormatting>
  <conditionalFormatting sqref="N291:N292">
    <cfRule type="expression" dxfId="314" priority="315">
      <formula>OR(WEEKDAY($J291)=1, WEEKDAY($J291)=7)</formula>
    </cfRule>
  </conditionalFormatting>
  <conditionalFormatting sqref="N291:N292">
    <cfRule type="expression" dxfId="313" priority="306">
      <formula>AND($E291="N", $D291 = 1)</formula>
    </cfRule>
    <cfRule type="expression" dxfId="312" priority="307">
      <formula>AND($E291="N", $D291 = 2)</formula>
    </cfRule>
    <cfRule type="expression" dxfId="311" priority="308">
      <formula>AND($E291="N", $D291 = 3)</formula>
    </cfRule>
    <cfRule type="expression" dxfId="310" priority="309">
      <formula>AND($E291="N", $D291 = 4)</formula>
    </cfRule>
    <cfRule type="expression" dxfId="309" priority="310">
      <formula>AND($E291="N", $D291 = 5)</formula>
    </cfRule>
    <cfRule type="expression" dxfId="308" priority="311">
      <formula>AND($E291="N", $D291 = 6)</formula>
    </cfRule>
    <cfRule type="expression" dxfId="307" priority="312">
      <formula>AND($E291="N", $D291 = 7)</formula>
    </cfRule>
    <cfRule type="expression" dxfId="306" priority="313">
      <formula>AND($E291="N", $D291 = 8)</formula>
    </cfRule>
    <cfRule type="expression" dxfId="305" priority="314">
      <formula>$E291="N"</formula>
    </cfRule>
  </conditionalFormatting>
  <conditionalFormatting sqref="N291:N292">
    <cfRule type="expression" dxfId="304" priority="305">
      <formula>OR(WEEKDAY($J291)=1, WEEKDAY($J291)=7)</formula>
    </cfRule>
  </conditionalFormatting>
  <conditionalFormatting sqref="N291:N292">
    <cfRule type="expression" dxfId="303" priority="296">
      <formula>AND($E291="N", $D291 = 1)</formula>
    </cfRule>
    <cfRule type="expression" dxfId="302" priority="297">
      <formula>AND($E291="N", $D291 = 2)</formula>
    </cfRule>
    <cfRule type="expression" dxfId="301" priority="298">
      <formula>AND($E291="N", $D291 = 3)</formula>
    </cfRule>
    <cfRule type="expression" dxfId="300" priority="299">
      <formula>AND($E291="N", $D291 = 4)</formula>
    </cfRule>
    <cfRule type="expression" dxfId="299" priority="300">
      <formula>AND($E291="N", $D291 = 5)</formula>
    </cfRule>
    <cfRule type="expression" dxfId="298" priority="301">
      <formula>AND($E291="N", $D291 = 6)</formula>
    </cfRule>
    <cfRule type="expression" dxfId="297" priority="302">
      <formula>AND($E291="N", $D291 = 7)</formula>
    </cfRule>
    <cfRule type="expression" dxfId="296" priority="303">
      <formula>AND($E291="N", $D291 = 8)</formula>
    </cfRule>
    <cfRule type="expression" dxfId="295" priority="304">
      <formula>$E291="N"</formula>
    </cfRule>
  </conditionalFormatting>
  <conditionalFormatting sqref="N291:N292">
    <cfRule type="expression" dxfId="294" priority="295">
      <formula>OR(WEEKDAY($I291)=1, WEEKDAY($I291)=7)</formula>
    </cfRule>
  </conditionalFormatting>
  <conditionalFormatting sqref="N291:N292">
    <cfRule type="expression" dxfId="293" priority="286">
      <formula>AND($E291="N", $D291 = 1)</formula>
    </cfRule>
    <cfRule type="expression" dxfId="292" priority="287">
      <formula>AND($E291="N", $D291 = 2)</formula>
    </cfRule>
    <cfRule type="expression" dxfId="291" priority="288">
      <formula>AND($E291="N", $D291 = 3)</formula>
    </cfRule>
    <cfRule type="expression" dxfId="290" priority="289">
      <formula>AND($E291="N", $D291 = 4)</formula>
    </cfRule>
    <cfRule type="expression" dxfId="289" priority="290">
      <formula>AND($E291="N", $D291 = 5)</formula>
    </cfRule>
    <cfRule type="expression" dxfId="288" priority="291">
      <formula>AND($E291="N", $D291 = 6)</formula>
    </cfRule>
    <cfRule type="expression" dxfId="287" priority="292">
      <formula>AND($E291="N", $D291 = 7)</formula>
    </cfRule>
    <cfRule type="expression" dxfId="286" priority="293">
      <formula>AND($E291="N", $D291 = 8)</formula>
    </cfRule>
    <cfRule type="expression" dxfId="285" priority="294">
      <formula>$E291="N"</formula>
    </cfRule>
  </conditionalFormatting>
  <conditionalFormatting sqref="N291:N292">
    <cfRule type="expression" dxfId="284" priority="285">
      <formula>OR(WEEKDAY($I291)=1, WEEKDAY($I291)=7)</formula>
    </cfRule>
  </conditionalFormatting>
  <conditionalFormatting sqref="N291:N292">
    <cfRule type="expression" dxfId="283" priority="276">
      <formula>AND($E291="N", $D291 = 1)</formula>
    </cfRule>
    <cfRule type="expression" dxfId="282" priority="277">
      <formula>AND($E291="N", $D291 = 2)</formula>
    </cfRule>
    <cfRule type="expression" dxfId="281" priority="278">
      <formula>AND($E291="N", $D291 = 3)</formula>
    </cfRule>
    <cfRule type="expression" dxfId="280" priority="279">
      <formula>AND($E291="N", $D291 = 4)</formula>
    </cfRule>
    <cfRule type="expression" dxfId="279" priority="280">
      <formula>AND($E291="N", $D291 = 5)</formula>
    </cfRule>
    <cfRule type="expression" dxfId="278" priority="281">
      <formula>AND($E291="N", $D291 = 6)</formula>
    </cfRule>
    <cfRule type="expression" dxfId="277" priority="282">
      <formula>AND($E291="N", $D291 = 7)</formula>
    </cfRule>
    <cfRule type="expression" dxfId="276" priority="283">
      <formula>AND($E291="N", $D291 = 8)</formula>
    </cfRule>
    <cfRule type="expression" dxfId="275" priority="284">
      <formula>$E291="N"</formula>
    </cfRule>
  </conditionalFormatting>
  <conditionalFormatting sqref="O291:O292">
    <cfRule type="expression" dxfId="274" priority="275">
      <formula>OR(WEEKDAY($J291)=1, WEEKDAY($J291)=7)</formula>
    </cfRule>
  </conditionalFormatting>
  <conditionalFormatting sqref="O291:O292">
    <cfRule type="expression" dxfId="273" priority="266">
      <formula>AND($E291="N", $D291 = 1)</formula>
    </cfRule>
    <cfRule type="expression" dxfId="272" priority="267">
      <formula>AND($E291="N", $D291 = 2)</formula>
    </cfRule>
    <cfRule type="expression" dxfId="271" priority="268">
      <formula>AND($E291="N", $D291 = 3)</formula>
    </cfRule>
    <cfRule type="expression" dxfId="270" priority="269">
      <formula>AND($E291="N", $D291 = 4)</formula>
    </cfRule>
    <cfRule type="expression" dxfId="269" priority="270">
      <formula>AND($E291="N", $D291 = 5)</formula>
    </cfRule>
    <cfRule type="expression" dxfId="268" priority="271">
      <formula>AND($E291="N", $D291 = 6)</formula>
    </cfRule>
    <cfRule type="expression" dxfId="267" priority="272">
      <formula>AND($E291="N", $D291 = 7)</formula>
    </cfRule>
    <cfRule type="expression" dxfId="266" priority="273">
      <formula>AND($E291="N", $D291 = 8)</formula>
    </cfRule>
    <cfRule type="expression" dxfId="265" priority="274">
      <formula>$E291="N"</formula>
    </cfRule>
  </conditionalFormatting>
  <conditionalFormatting sqref="O291:O292">
    <cfRule type="expression" dxfId="264" priority="265">
      <formula>OR(WEEKDAY($I291)=1, WEEKDAY($I291)=7)</formula>
    </cfRule>
  </conditionalFormatting>
  <conditionalFormatting sqref="O291:O292">
    <cfRule type="expression" dxfId="263" priority="264">
      <formula>OR(WEEKDAY($J291)=1, WEEKDAY($J291)=7)</formula>
    </cfRule>
  </conditionalFormatting>
  <conditionalFormatting sqref="O291:O292">
    <cfRule type="expression" dxfId="262" priority="255">
      <formula>AND($E291="N", $D291 = 1)</formula>
    </cfRule>
    <cfRule type="expression" dxfId="261" priority="256">
      <formula>AND($E291="N", $D291 = 2)</formula>
    </cfRule>
    <cfRule type="expression" dxfId="260" priority="257">
      <formula>AND($E291="N", $D291 = 3)</formula>
    </cfRule>
    <cfRule type="expression" dxfId="259" priority="258">
      <formula>AND($E291="N", $D291 = 4)</formula>
    </cfRule>
    <cfRule type="expression" dxfId="258" priority="259">
      <formula>AND($E291="N", $D291 = 5)</formula>
    </cfRule>
    <cfRule type="expression" dxfId="257" priority="260">
      <formula>AND($E291="N", $D291 = 6)</formula>
    </cfRule>
    <cfRule type="expression" dxfId="256" priority="261">
      <formula>AND($E291="N", $D291 = 7)</formula>
    </cfRule>
    <cfRule type="expression" dxfId="255" priority="262">
      <formula>AND($E291="N", $D291 = 8)</formula>
    </cfRule>
    <cfRule type="expression" dxfId="254" priority="263">
      <formula>$E291="N"</formula>
    </cfRule>
  </conditionalFormatting>
  <conditionalFormatting sqref="O291:O292">
    <cfRule type="expression" dxfId="253" priority="254">
      <formula>OR(WEEKDAY($J291)=1, WEEKDAY($J291)=7)</formula>
    </cfRule>
  </conditionalFormatting>
  <conditionalFormatting sqref="O291:O292">
    <cfRule type="expression" dxfId="252" priority="253">
      <formula>OR(WEEKDAY($J291)=1, WEEKDAY($J291)=7)</formula>
    </cfRule>
  </conditionalFormatting>
  <conditionalFormatting sqref="O291:O292">
    <cfRule type="expression" dxfId="251" priority="244">
      <formula>AND($E291="N", $D291 = 1)</formula>
    </cfRule>
    <cfRule type="expression" dxfId="250" priority="245">
      <formula>AND($E291="N", $D291 = 2)</formula>
    </cfRule>
    <cfRule type="expression" dxfId="249" priority="246">
      <formula>AND($E291="N", $D291 = 3)</formula>
    </cfRule>
    <cfRule type="expression" dxfId="248" priority="247">
      <formula>AND($E291="N", $D291 = 4)</formula>
    </cfRule>
    <cfRule type="expression" dxfId="247" priority="248">
      <formula>AND($E291="N", $D291 = 5)</formula>
    </cfRule>
    <cfRule type="expression" dxfId="246" priority="249">
      <formula>AND($E291="N", $D291 = 6)</formula>
    </cfRule>
    <cfRule type="expression" dxfId="245" priority="250">
      <formula>AND($E291="N", $D291 = 7)</formula>
    </cfRule>
    <cfRule type="expression" dxfId="244" priority="251">
      <formula>AND($E291="N", $D291 = 8)</formula>
    </cfRule>
    <cfRule type="expression" dxfId="243" priority="252">
      <formula>$E291="N"</formula>
    </cfRule>
  </conditionalFormatting>
  <conditionalFormatting sqref="O291:O292">
    <cfRule type="expression" dxfId="242" priority="243">
      <formula>OR(WEEKDAY($I291)=1, WEEKDAY($I291)=7)</formula>
    </cfRule>
  </conditionalFormatting>
  <conditionalFormatting sqref="O291:O292">
    <cfRule type="expression" dxfId="241" priority="234">
      <formula>AND($E291="N", $D291 = 1)</formula>
    </cfRule>
    <cfRule type="expression" dxfId="240" priority="235">
      <formula>AND($E291="N", $D291 = 2)</formula>
    </cfRule>
    <cfRule type="expression" dxfId="239" priority="236">
      <formula>AND($E291="N", $D291 = 3)</formula>
    </cfRule>
    <cfRule type="expression" dxfId="238" priority="237">
      <formula>AND($E291="N", $D291 = 4)</formula>
    </cfRule>
    <cfRule type="expression" dxfId="237" priority="238">
      <formula>AND($E291="N", $D291 = 5)</formula>
    </cfRule>
    <cfRule type="expression" dxfId="236" priority="239">
      <formula>AND($E291="N", $D291 = 6)</formula>
    </cfRule>
    <cfRule type="expression" dxfId="235" priority="240">
      <formula>AND($E291="N", $D291 = 7)</formula>
    </cfRule>
    <cfRule type="expression" dxfId="234" priority="241">
      <formula>AND($E291="N", $D291 = 8)</formula>
    </cfRule>
    <cfRule type="expression" dxfId="233" priority="242">
      <formula>$E291="N"</formula>
    </cfRule>
  </conditionalFormatting>
  <conditionalFormatting sqref="O291:O292">
    <cfRule type="expression" dxfId="232" priority="233">
      <formula>OR(WEEKDAY($I291)=1, WEEKDAY($I291)=7)</formula>
    </cfRule>
  </conditionalFormatting>
  <conditionalFormatting sqref="O291:O292">
    <cfRule type="expression" dxfId="231" priority="224">
      <formula>AND($E291="N", $D291 = 1)</formula>
    </cfRule>
    <cfRule type="expression" dxfId="230" priority="225">
      <formula>AND($E291="N", $D291 = 2)</formula>
    </cfRule>
    <cfRule type="expression" dxfId="229" priority="226">
      <formula>AND($E291="N", $D291 = 3)</formula>
    </cfRule>
    <cfRule type="expression" dxfId="228" priority="227">
      <formula>AND($E291="N", $D291 = 4)</formula>
    </cfRule>
    <cfRule type="expression" dxfId="227" priority="228">
      <formula>AND($E291="N", $D291 = 5)</formula>
    </cfRule>
    <cfRule type="expression" dxfId="226" priority="229">
      <formula>AND($E291="N", $D291 = 6)</formula>
    </cfRule>
    <cfRule type="expression" dxfId="225" priority="230">
      <formula>AND($E291="N", $D291 = 7)</formula>
    </cfRule>
    <cfRule type="expression" dxfId="224" priority="231">
      <formula>AND($E291="N", $D291 = 8)</formula>
    </cfRule>
    <cfRule type="expression" dxfId="223" priority="232">
      <formula>$E291="N"</formula>
    </cfRule>
  </conditionalFormatting>
  <conditionalFormatting sqref="N290">
    <cfRule type="expression" dxfId="222" priority="223">
      <formula>OR(WEEKDAY($I290)=1, WEEKDAY($I290)=7)</formula>
    </cfRule>
  </conditionalFormatting>
  <conditionalFormatting sqref="N290">
    <cfRule type="expression" dxfId="221" priority="214">
      <formula>AND($E290="N", $D290 = 1)</formula>
    </cfRule>
    <cfRule type="expression" dxfId="220" priority="215">
      <formula>AND($E290="N", $D290 = 2)</formula>
    </cfRule>
    <cfRule type="expression" dxfId="219" priority="216">
      <formula>AND($E290="N", $D290 = 3)</formula>
    </cfRule>
    <cfRule type="expression" dxfId="218" priority="217">
      <formula>AND($E290="N", $D290 = 4)</formula>
    </cfRule>
    <cfRule type="expression" dxfId="217" priority="218">
      <formula>AND($E290="N", $D290 = 5)</formula>
    </cfRule>
    <cfRule type="expression" dxfId="216" priority="219">
      <formula>AND($E290="N", $D290 = 6)</formula>
    </cfRule>
    <cfRule type="expression" dxfId="215" priority="220">
      <formula>AND($E290="N", $D290 = 7)</formula>
    </cfRule>
    <cfRule type="expression" dxfId="214" priority="221">
      <formula>AND($E290="N", $D290 = 8)</formula>
    </cfRule>
    <cfRule type="expression" dxfId="213" priority="222">
      <formula>$E290="N"</formula>
    </cfRule>
  </conditionalFormatting>
  <conditionalFormatting sqref="N290">
    <cfRule type="expression" dxfId="212" priority="213">
      <formula>OR(WEEKDAY($I290)=1, WEEKDAY($I290)=7)</formula>
    </cfRule>
  </conditionalFormatting>
  <conditionalFormatting sqref="N290">
    <cfRule type="expression" dxfId="211" priority="212">
      <formula>OR(WEEKDAY($J290)=1, WEEKDAY($J290)=7)</formula>
    </cfRule>
  </conditionalFormatting>
  <conditionalFormatting sqref="N290">
    <cfRule type="expression" dxfId="210" priority="203">
      <formula>AND($E290="N", $D290 = 1)</formula>
    </cfRule>
    <cfRule type="expression" dxfId="209" priority="204">
      <formula>AND($E290="N", $D290 = 2)</formula>
    </cfRule>
    <cfRule type="expression" dxfId="208" priority="205">
      <formula>AND($E290="N", $D290 = 3)</formula>
    </cfRule>
    <cfRule type="expression" dxfId="207" priority="206">
      <formula>AND($E290="N", $D290 = 4)</formula>
    </cfRule>
    <cfRule type="expression" dxfId="206" priority="207">
      <formula>AND($E290="N", $D290 = 5)</formula>
    </cfRule>
    <cfRule type="expression" dxfId="205" priority="208">
      <formula>AND($E290="N", $D290 = 6)</formula>
    </cfRule>
    <cfRule type="expression" dxfId="204" priority="209">
      <formula>AND($E290="N", $D290 = 7)</formula>
    </cfRule>
    <cfRule type="expression" dxfId="203" priority="210">
      <formula>AND($E290="N", $D290 = 8)</formula>
    </cfRule>
    <cfRule type="expression" dxfId="202" priority="211">
      <formula>$E290="N"</formula>
    </cfRule>
  </conditionalFormatting>
  <conditionalFormatting sqref="N290">
    <cfRule type="expression" dxfId="201" priority="202">
      <formula>OR(WEEKDAY($J290)=1, WEEKDAY($J290)=7)</formula>
    </cfRule>
  </conditionalFormatting>
  <conditionalFormatting sqref="N290">
    <cfRule type="expression" dxfId="200" priority="193">
      <formula>AND($E290="N", $D290 = 1)</formula>
    </cfRule>
    <cfRule type="expression" dxfId="199" priority="194">
      <formula>AND($E290="N", $D290 = 2)</formula>
    </cfRule>
    <cfRule type="expression" dxfId="198" priority="195">
      <formula>AND($E290="N", $D290 = 3)</formula>
    </cfRule>
    <cfRule type="expression" dxfId="197" priority="196">
      <formula>AND($E290="N", $D290 = 4)</formula>
    </cfRule>
    <cfRule type="expression" dxfId="196" priority="197">
      <formula>AND($E290="N", $D290 = 5)</formula>
    </cfRule>
    <cfRule type="expression" dxfId="195" priority="198">
      <formula>AND($E290="N", $D290 = 6)</formula>
    </cfRule>
    <cfRule type="expression" dxfId="194" priority="199">
      <formula>AND($E290="N", $D290 = 7)</formula>
    </cfRule>
    <cfRule type="expression" dxfId="193" priority="200">
      <formula>AND($E290="N", $D290 = 8)</formula>
    </cfRule>
    <cfRule type="expression" dxfId="192" priority="201">
      <formula>$E290="N"</formula>
    </cfRule>
  </conditionalFormatting>
  <conditionalFormatting sqref="N290">
    <cfRule type="expression" dxfId="191" priority="192">
      <formula>OR(WEEKDAY($I290)=1, WEEKDAY($I290)=7)</formula>
    </cfRule>
  </conditionalFormatting>
  <conditionalFormatting sqref="N290">
    <cfRule type="expression" dxfId="190" priority="183">
      <formula>AND($E290="N", $D290 = 1)</formula>
    </cfRule>
    <cfRule type="expression" dxfId="189" priority="184">
      <formula>AND($E290="N", $D290 = 2)</formula>
    </cfRule>
    <cfRule type="expression" dxfId="188" priority="185">
      <formula>AND($E290="N", $D290 = 3)</formula>
    </cfRule>
    <cfRule type="expression" dxfId="187" priority="186">
      <formula>AND($E290="N", $D290 = 4)</formula>
    </cfRule>
    <cfRule type="expression" dxfId="186" priority="187">
      <formula>AND($E290="N", $D290 = 5)</formula>
    </cfRule>
    <cfRule type="expression" dxfId="185" priority="188">
      <formula>AND($E290="N", $D290 = 6)</formula>
    </cfRule>
    <cfRule type="expression" dxfId="184" priority="189">
      <formula>AND($E290="N", $D290 = 7)</formula>
    </cfRule>
    <cfRule type="expression" dxfId="183" priority="190">
      <formula>AND($E290="N", $D290 = 8)</formula>
    </cfRule>
    <cfRule type="expression" dxfId="182" priority="191">
      <formula>$E290="N"</formula>
    </cfRule>
  </conditionalFormatting>
  <conditionalFormatting sqref="N290">
    <cfRule type="expression" dxfId="181" priority="182">
      <formula>OR(WEEKDAY($I290)=1, WEEKDAY($I290)=7)</formula>
    </cfRule>
  </conditionalFormatting>
  <conditionalFormatting sqref="N290">
    <cfRule type="expression" dxfId="180" priority="173">
      <formula>AND($E290="N", $D290 = 1)</formula>
    </cfRule>
    <cfRule type="expression" dxfId="179" priority="174">
      <formula>AND($E290="N", $D290 = 2)</formula>
    </cfRule>
    <cfRule type="expression" dxfId="178" priority="175">
      <formula>AND($E290="N", $D290 = 3)</formula>
    </cfRule>
    <cfRule type="expression" dxfId="177" priority="176">
      <formula>AND($E290="N", $D290 = 4)</formula>
    </cfRule>
    <cfRule type="expression" dxfId="176" priority="177">
      <formula>AND($E290="N", $D290 = 5)</formula>
    </cfRule>
    <cfRule type="expression" dxfId="175" priority="178">
      <formula>AND($E290="N", $D290 = 6)</formula>
    </cfRule>
    <cfRule type="expression" dxfId="174" priority="179">
      <formula>AND($E290="N", $D290 = 7)</formula>
    </cfRule>
    <cfRule type="expression" dxfId="173" priority="180">
      <formula>AND($E290="N", $D290 = 8)</formula>
    </cfRule>
    <cfRule type="expression" dxfId="172" priority="181">
      <formula>$E290="N"</formula>
    </cfRule>
  </conditionalFormatting>
  <conditionalFormatting sqref="O290">
    <cfRule type="expression" dxfId="171" priority="172">
      <formula>OR(WEEKDAY($J290)=1, WEEKDAY($J290)=7)</formula>
    </cfRule>
  </conditionalFormatting>
  <conditionalFormatting sqref="O290">
    <cfRule type="expression" dxfId="170" priority="163">
      <formula>AND($E290="N", $D290 = 1)</formula>
    </cfRule>
    <cfRule type="expression" dxfId="169" priority="164">
      <formula>AND($E290="N", $D290 = 2)</formula>
    </cfRule>
    <cfRule type="expression" dxfId="168" priority="165">
      <formula>AND($E290="N", $D290 = 3)</formula>
    </cfRule>
    <cfRule type="expression" dxfId="167" priority="166">
      <formula>AND($E290="N", $D290 = 4)</formula>
    </cfRule>
    <cfRule type="expression" dxfId="166" priority="167">
      <formula>AND($E290="N", $D290 = 5)</formula>
    </cfRule>
    <cfRule type="expression" dxfId="165" priority="168">
      <formula>AND($E290="N", $D290 = 6)</formula>
    </cfRule>
    <cfRule type="expression" dxfId="164" priority="169">
      <formula>AND($E290="N", $D290 = 7)</formula>
    </cfRule>
    <cfRule type="expression" dxfId="163" priority="170">
      <formula>AND($E290="N", $D290 = 8)</formula>
    </cfRule>
    <cfRule type="expression" dxfId="162" priority="171">
      <formula>$E290="N"</formula>
    </cfRule>
  </conditionalFormatting>
  <conditionalFormatting sqref="O290">
    <cfRule type="expression" dxfId="161" priority="162">
      <formula>OR(WEEKDAY($J290)=1, WEEKDAY($J290)=7)</formula>
    </cfRule>
  </conditionalFormatting>
  <conditionalFormatting sqref="O290">
    <cfRule type="expression" dxfId="160" priority="153">
      <formula>AND($E290="N", $D290 = 1)</formula>
    </cfRule>
    <cfRule type="expression" dxfId="159" priority="154">
      <formula>AND($E290="N", $D290 = 2)</formula>
    </cfRule>
    <cfRule type="expression" dxfId="158" priority="155">
      <formula>AND($E290="N", $D290 = 3)</formula>
    </cfRule>
    <cfRule type="expression" dxfId="157" priority="156">
      <formula>AND($E290="N", $D290 = 4)</formula>
    </cfRule>
    <cfRule type="expression" dxfId="156" priority="157">
      <formula>AND($E290="N", $D290 = 5)</formula>
    </cfRule>
    <cfRule type="expression" dxfId="155" priority="158">
      <formula>AND($E290="N", $D290 = 6)</formula>
    </cfRule>
    <cfRule type="expression" dxfId="154" priority="159">
      <formula>AND($E290="N", $D290 = 7)</formula>
    </cfRule>
    <cfRule type="expression" dxfId="153" priority="160">
      <formula>AND($E290="N", $D290 = 8)</formula>
    </cfRule>
    <cfRule type="expression" dxfId="152" priority="161">
      <formula>$E290="N"</formula>
    </cfRule>
  </conditionalFormatting>
  <conditionalFormatting sqref="O290">
    <cfRule type="expression" dxfId="151" priority="152">
      <formula>OR(WEEKDAY($I290)=1, WEEKDAY($I290)=7)</formula>
    </cfRule>
  </conditionalFormatting>
  <conditionalFormatting sqref="O290">
    <cfRule type="expression" dxfId="150" priority="151">
      <formula>OR(WEEKDAY($J290)=1, WEEKDAY($J290)=7)</formula>
    </cfRule>
  </conditionalFormatting>
  <conditionalFormatting sqref="O290">
    <cfRule type="expression" dxfId="149" priority="142">
      <formula>AND($E290="N", $D290 = 1)</formula>
    </cfRule>
    <cfRule type="expression" dxfId="148" priority="143">
      <formula>AND($E290="N", $D290 = 2)</formula>
    </cfRule>
    <cfRule type="expression" dxfId="147" priority="144">
      <formula>AND($E290="N", $D290 = 3)</formula>
    </cfRule>
    <cfRule type="expression" dxfId="146" priority="145">
      <formula>AND($E290="N", $D290 = 4)</formula>
    </cfRule>
    <cfRule type="expression" dxfId="145" priority="146">
      <formula>AND($E290="N", $D290 = 5)</formula>
    </cfRule>
    <cfRule type="expression" dxfId="144" priority="147">
      <formula>AND($E290="N", $D290 = 6)</formula>
    </cfRule>
    <cfRule type="expression" dxfId="143" priority="148">
      <formula>AND($E290="N", $D290 = 7)</formula>
    </cfRule>
    <cfRule type="expression" dxfId="142" priority="149">
      <formula>AND($E290="N", $D290 = 8)</formula>
    </cfRule>
    <cfRule type="expression" dxfId="141" priority="150">
      <formula>$E290="N"</formula>
    </cfRule>
  </conditionalFormatting>
  <conditionalFormatting sqref="O290">
    <cfRule type="expression" dxfId="140" priority="141">
      <formula>OR(WEEKDAY($J290)=1, WEEKDAY($J290)=7)</formula>
    </cfRule>
  </conditionalFormatting>
  <conditionalFormatting sqref="O290">
    <cfRule type="expression" dxfId="139" priority="140">
      <formula>OR(WEEKDAY($J290)=1, WEEKDAY($J290)=7)</formula>
    </cfRule>
  </conditionalFormatting>
  <conditionalFormatting sqref="O290">
    <cfRule type="expression" dxfId="138" priority="131">
      <formula>AND($E290="N", $D290 = 1)</formula>
    </cfRule>
    <cfRule type="expression" dxfId="137" priority="132">
      <formula>AND($E290="N", $D290 = 2)</formula>
    </cfRule>
    <cfRule type="expression" dxfId="136" priority="133">
      <formula>AND($E290="N", $D290 = 3)</formula>
    </cfRule>
    <cfRule type="expression" dxfId="135" priority="134">
      <formula>AND($E290="N", $D290 = 4)</formula>
    </cfRule>
    <cfRule type="expression" dxfId="134" priority="135">
      <formula>AND($E290="N", $D290 = 5)</formula>
    </cfRule>
    <cfRule type="expression" dxfId="133" priority="136">
      <formula>AND($E290="N", $D290 = 6)</formula>
    </cfRule>
    <cfRule type="expression" dxfId="132" priority="137">
      <formula>AND($E290="N", $D290 = 7)</formula>
    </cfRule>
    <cfRule type="expression" dxfId="131" priority="138">
      <formula>AND($E290="N", $D290 = 8)</formula>
    </cfRule>
    <cfRule type="expression" dxfId="130" priority="139">
      <formula>$E290="N"</formula>
    </cfRule>
  </conditionalFormatting>
  <conditionalFormatting sqref="O290">
    <cfRule type="expression" dxfId="129" priority="130">
      <formula>OR(WEEKDAY($I290)=1, WEEKDAY($I290)=7)</formula>
    </cfRule>
  </conditionalFormatting>
  <conditionalFormatting sqref="O290">
    <cfRule type="expression" dxfId="128" priority="121">
      <formula>AND($E290="N", $D290 = 1)</formula>
    </cfRule>
    <cfRule type="expression" dxfId="127" priority="122">
      <formula>AND($E290="N", $D290 = 2)</formula>
    </cfRule>
    <cfRule type="expression" dxfId="126" priority="123">
      <formula>AND($E290="N", $D290 = 3)</formula>
    </cfRule>
    <cfRule type="expression" dxfId="125" priority="124">
      <formula>AND($E290="N", $D290 = 4)</formula>
    </cfRule>
    <cfRule type="expression" dxfId="124" priority="125">
      <formula>AND($E290="N", $D290 = 5)</formula>
    </cfRule>
    <cfRule type="expression" dxfId="123" priority="126">
      <formula>AND($E290="N", $D290 = 6)</formula>
    </cfRule>
    <cfRule type="expression" dxfId="122" priority="127">
      <formula>AND($E290="N", $D290 = 7)</formula>
    </cfRule>
    <cfRule type="expression" dxfId="121" priority="128">
      <formula>AND($E290="N", $D290 = 8)</formula>
    </cfRule>
    <cfRule type="expression" dxfId="120" priority="129">
      <formula>$E290="N"</formula>
    </cfRule>
  </conditionalFormatting>
  <conditionalFormatting sqref="O290">
    <cfRule type="expression" dxfId="119" priority="120">
      <formula>OR(WEEKDAY($I290)=1, WEEKDAY($I290)=7)</formula>
    </cfRule>
  </conditionalFormatting>
  <conditionalFormatting sqref="O290">
    <cfRule type="expression" dxfId="118" priority="111">
      <formula>AND($E290="N", $D290 = 1)</formula>
    </cfRule>
    <cfRule type="expression" dxfId="117" priority="112">
      <formula>AND($E290="N", $D290 = 2)</formula>
    </cfRule>
    <cfRule type="expression" dxfId="116" priority="113">
      <formula>AND($E290="N", $D290 = 3)</formula>
    </cfRule>
    <cfRule type="expression" dxfId="115" priority="114">
      <formula>AND($E290="N", $D290 = 4)</formula>
    </cfRule>
    <cfRule type="expression" dxfId="114" priority="115">
      <formula>AND($E290="N", $D290 = 5)</formula>
    </cfRule>
    <cfRule type="expression" dxfId="113" priority="116">
      <formula>AND($E290="N", $D290 = 6)</formula>
    </cfRule>
    <cfRule type="expression" dxfId="112" priority="117">
      <formula>AND($E290="N", $D290 = 7)</formula>
    </cfRule>
    <cfRule type="expression" dxfId="111" priority="118">
      <formula>AND($E290="N", $D290 = 8)</formula>
    </cfRule>
    <cfRule type="expression" dxfId="110" priority="119">
      <formula>$E290="N"</formula>
    </cfRule>
  </conditionalFormatting>
  <conditionalFormatting sqref="N281">
    <cfRule type="expression" dxfId="109" priority="110">
      <formula>OR(WEEKDAY($I281)=1, WEEKDAY($I281)=7)</formula>
    </cfRule>
  </conditionalFormatting>
  <conditionalFormatting sqref="N281">
    <cfRule type="expression" dxfId="108" priority="101">
      <formula>AND($E281="N", $D281 = 1)</formula>
    </cfRule>
    <cfRule type="expression" dxfId="107" priority="102">
      <formula>AND($E281="N", $D281 = 2)</formula>
    </cfRule>
    <cfRule type="expression" dxfId="106" priority="103">
      <formula>AND($E281="N", $D281 = 3)</formula>
    </cfRule>
    <cfRule type="expression" dxfId="105" priority="104">
      <formula>AND($E281="N", $D281 = 4)</formula>
    </cfRule>
    <cfRule type="expression" dxfId="104" priority="105">
      <formula>AND($E281="N", $D281 = 5)</formula>
    </cfRule>
    <cfRule type="expression" dxfId="103" priority="106">
      <formula>AND($E281="N", $D281 = 6)</formula>
    </cfRule>
    <cfRule type="expression" dxfId="102" priority="107">
      <formula>AND($E281="N", $D281 = 7)</formula>
    </cfRule>
    <cfRule type="expression" dxfId="101" priority="108">
      <formula>AND($E281="N", $D281 = 8)</formula>
    </cfRule>
    <cfRule type="expression" dxfId="100" priority="109">
      <formula>$E281="N"</formula>
    </cfRule>
  </conditionalFormatting>
  <conditionalFormatting sqref="N281">
    <cfRule type="expression" dxfId="99" priority="100">
      <formula>OR(WEEKDAY($I281)=1, WEEKDAY($I281)=7)</formula>
    </cfRule>
  </conditionalFormatting>
  <conditionalFormatting sqref="N281">
    <cfRule type="expression" dxfId="98" priority="91">
      <formula>AND($E281="N", $D281 = 1)</formula>
    </cfRule>
    <cfRule type="expression" dxfId="97" priority="92">
      <formula>AND($E281="N", $D281 = 2)</formula>
    </cfRule>
    <cfRule type="expression" dxfId="96" priority="93">
      <formula>AND($E281="N", $D281 = 3)</formula>
    </cfRule>
    <cfRule type="expression" dxfId="95" priority="94">
      <formula>AND($E281="N", $D281 = 4)</formula>
    </cfRule>
    <cfRule type="expression" dxfId="94" priority="95">
      <formula>AND($E281="N", $D281 = 5)</formula>
    </cfRule>
    <cfRule type="expression" dxfId="93" priority="96">
      <formula>AND($E281="N", $D281 = 6)</formula>
    </cfRule>
    <cfRule type="expression" dxfId="92" priority="97">
      <formula>AND($E281="N", $D281 = 7)</formula>
    </cfRule>
    <cfRule type="expression" dxfId="91" priority="98">
      <formula>AND($E281="N", $D281 = 8)</formula>
    </cfRule>
    <cfRule type="expression" dxfId="90" priority="99">
      <formula>$E281="N"</formula>
    </cfRule>
  </conditionalFormatting>
  <conditionalFormatting sqref="O281">
    <cfRule type="expression" dxfId="89" priority="90">
      <formula>OR(WEEKDAY($I281)=1, WEEKDAY($I281)=7)</formula>
    </cfRule>
  </conditionalFormatting>
  <conditionalFormatting sqref="O281">
    <cfRule type="expression" dxfId="88" priority="89">
      <formula>OR(WEEKDAY($J281)=1, WEEKDAY($J281)=7)</formula>
    </cfRule>
  </conditionalFormatting>
  <conditionalFormatting sqref="O281">
    <cfRule type="expression" dxfId="87" priority="80">
      <formula>AND($E281="N", $D281 = 1)</formula>
    </cfRule>
    <cfRule type="expression" dxfId="86" priority="81">
      <formula>AND($E281="N", $D281 = 2)</formula>
    </cfRule>
    <cfRule type="expression" dxfId="85" priority="82">
      <formula>AND($E281="N", $D281 = 3)</formula>
    </cfRule>
    <cfRule type="expression" dxfId="84" priority="83">
      <formula>AND($E281="N", $D281 = 4)</formula>
    </cfRule>
    <cfRule type="expression" dxfId="83" priority="84">
      <formula>AND($E281="N", $D281 = 5)</formula>
    </cfRule>
    <cfRule type="expression" dxfId="82" priority="85">
      <formula>AND($E281="N", $D281 = 6)</formula>
    </cfRule>
    <cfRule type="expression" dxfId="81" priority="86">
      <formula>AND($E281="N", $D281 = 7)</formula>
    </cfRule>
    <cfRule type="expression" dxfId="80" priority="87">
      <formula>AND($E281="N", $D281 = 8)</formula>
    </cfRule>
    <cfRule type="expression" dxfId="79" priority="88">
      <formula>$E281="N"</formula>
    </cfRule>
  </conditionalFormatting>
  <conditionalFormatting sqref="O281">
    <cfRule type="expression" dxfId="78" priority="71">
      <formula>AND($E281="N", $D281 = 1)</formula>
    </cfRule>
    <cfRule type="expression" dxfId="77" priority="72">
      <formula>AND($E281="N", $D281 = 2)</formula>
    </cfRule>
    <cfRule type="expression" dxfId="76" priority="73">
      <formula>AND($E281="N", $D281 = 3)</formula>
    </cfRule>
    <cfRule type="expression" dxfId="75" priority="74">
      <formula>AND($E281="N", $D281 = 4)</formula>
    </cfRule>
    <cfRule type="expression" dxfId="74" priority="75">
      <formula>AND($E281="N", $D281 = 5)</formula>
    </cfRule>
    <cfRule type="expression" dxfId="73" priority="76">
      <formula>AND($E281="N", $D281 = 6)</formula>
    </cfRule>
    <cfRule type="expression" dxfId="72" priority="77">
      <formula>AND($E281="N", $D281 = 7)</formula>
    </cfRule>
    <cfRule type="expression" dxfId="71" priority="78">
      <formula>AND($E281="N", $D281 = 8)</formula>
    </cfRule>
    <cfRule type="expression" dxfId="70" priority="79">
      <formula>$E281="N"</formula>
    </cfRule>
  </conditionalFormatting>
  <conditionalFormatting sqref="O281">
    <cfRule type="expression" dxfId="69" priority="70">
      <formula>OR(WEEKDAY($J281)=1, WEEKDAY($J281)=7)</formula>
    </cfRule>
  </conditionalFormatting>
  <conditionalFormatting sqref="O281">
    <cfRule type="expression" dxfId="68" priority="61">
      <formula>AND($E281="N", $D281 = 1)</formula>
    </cfRule>
    <cfRule type="expression" dxfId="67" priority="62">
      <formula>AND($E281="N", $D281 = 2)</formula>
    </cfRule>
    <cfRule type="expression" dxfId="66" priority="63">
      <formula>AND($E281="N", $D281 = 3)</formula>
    </cfRule>
    <cfRule type="expression" dxfId="65" priority="64">
      <formula>AND($E281="N", $D281 = 4)</formula>
    </cfRule>
    <cfRule type="expression" dxfId="64" priority="65">
      <formula>AND($E281="N", $D281 = 5)</formula>
    </cfRule>
    <cfRule type="expression" dxfId="63" priority="66">
      <formula>AND($E281="N", $D281 = 6)</formula>
    </cfRule>
    <cfRule type="expression" dxfId="62" priority="67">
      <formula>AND($E281="N", $D281 = 7)</formula>
    </cfRule>
    <cfRule type="expression" dxfId="61" priority="68">
      <formula>AND($E281="N", $D281 = 8)</formula>
    </cfRule>
    <cfRule type="expression" dxfId="60" priority="69">
      <formula>$E281="N"</formula>
    </cfRule>
  </conditionalFormatting>
  <conditionalFormatting sqref="O281">
    <cfRule type="expression" dxfId="59" priority="60">
      <formula>OR(WEEKDAY($I281)=1, WEEKDAY($I281)=7)</formula>
    </cfRule>
  </conditionalFormatting>
  <conditionalFormatting sqref="O281">
    <cfRule type="expression" dxfId="58" priority="51">
      <formula>AND($E281="N", $D281 = 1)</formula>
    </cfRule>
    <cfRule type="expression" dxfId="57" priority="52">
      <formula>AND($E281="N", $D281 = 2)</formula>
    </cfRule>
    <cfRule type="expression" dxfId="56" priority="53">
      <formula>AND($E281="N", $D281 = 3)</formula>
    </cfRule>
    <cfRule type="expression" dxfId="55" priority="54">
      <formula>AND($E281="N", $D281 = 4)</formula>
    </cfRule>
    <cfRule type="expression" dxfId="54" priority="55">
      <formula>AND($E281="N", $D281 = 5)</formula>
    </cfRule>
    <cfRule type="expression" dxfId="53" priority="56">
      <formula>AND($E281="N", $D281 = 6)</formula>
    </cfRule>
    <cfRule type="expression" dxfId="52" priority="57">
      <formula>AND($E281="N", $D281 = 7)</formula>
    </cfRule>
    <cfRule type="expression" dxfId="51" priority="58">
      <formula>AND($E281="N", $D281 = 8)</formula>
    </cfRule>
    <cfRule type="expression" dxfId="50" priority="59">
      <formula>$E281="N"</formula>
    </cfRule>
  </conditionalFormatting>
  <conditionalFormatting sqref="O281">
    <cfRule type="expression" dxfId="49" priority="50">
      <formula>OR(WEEKDAY($I281)=1, WEEKDAY($I281)=7)</formula>
    </cfRule>
  </conditionalFormatting>
  <conditionalFormatting sqref="O281">
    <cfRule type="expression" dxfId="48" priority="41">
      <formula>AND($E281="N", $D281 = 1)</formula>
    </cfRule>
    <cfRule type="expression" dxfId="47" priority="42">
      <formula>AND($E281="N", $D281 = 2)</formula>
    </cfRule>
    <cfRule type="expression" dxfId="46" priority="43">
      <formula>AND($E281="N", $D281 = 3)</formula>
    </cfRule>
    <cfRule type="expression" dxfId="45" priority="44">
      <formula>AND($E281="N", $D281 = 4)</formula>
    </cfRule>
    <cfRule type="expression" dxfId="44" priority="45">
      <formula>AND($E281="N", $D281 = 5)</formula>
    </cfRule>
    <cfRule type="expression" dxfId="43" priority="46">
      <formula>AND($E281="N", $D281 = 6)</formula>
    </cfRule>
    <cfRule type="expression" dxfId="42" priority="47">
      <formula>AND($E281="N", $D281 = 7)</formula>
    </cfRule>
    <cfRule type="expression" dxfId="41" priority="48">
      <formula>AND($E281="N", $D281 = 8)</formula>
    </cfRule>
    <cfRule type="expression" dxfId="40" priority="49">
      <formula>$E281="N"</formula>
    </cfRule>
  </conditionalFormatting>
  <conditionalFormatting sqref="N280:O280">
    <cfRule type="expression" dxfId="39" priority="40">
      <formula>OR(WEEKDAY($I280)=1, WEEKDAY($I280)=7)</formula>
    </cfRule>
  </conditionalFormatting>
  <conditionalFormatting sqref="N280:O280">
    <cfRule type="expression" dxfId="38" priority="39">
      <formula>OR(WEEKDAY($J280)=1, WEEKDAY($J280)=7)</formula>
    </cfRule>
  </conditionalFormatting>
  <conditionalFormatting sqref="N280">
    <cfRule type="expression" dxfId="37" priority="38">
      <formula>OR(WEEKDAY($I280)=1, WEEKDAY($I280)=7)</formula>
    </cfRule>
  </conditionalFormatting>
  <conditionalFormatting sqref="N280">
    <cfRule type="expression" dxfId="36" priority="29">
      <formula>AND($E280="N", $D280 = 1)</formula>
    </cfRule>
    <cfRule type="expression" dxfId="35" priority="30">
      <formula>AND($E280="N", $D280 = 2)</formula>
    </cfRule>
    <cfRule type="expression" dxfId="34" priority="31">
      <formula>AND($E280="N", $D280 = 3)</formula>
    </cfRule>
    <cfRule type="expression" dxfId="33" priority="32">
      <formula>AND($E280="N", $D280 = 4)</formula>
    </cfRule>
    <cfRule type="expression" dxfId="32" priority="33">
      <formula>AND($E280="N", $D280 = 5)</formula>
    </cfRule>
    <cfRule type="expression" dxfId="31" priority="34">
      <formula>AND($E280="N", $D280 = 6)</formula>
    </cfRule>
    <cfRule type="expression" dxfId="30" priority="35">
      <formula>AND($E280="N", $D280 = 7)</formula>
    </cfRule>
    <cfRule type="expression" dxfId="29" priority="36">
      <formula>AND($E280="N", $D280 = 8)</formula>
    </cfRule>
    <cfRule type="expression" dxfId="28" priority="37">
      <formula>$E280="N"</formula>
    </cfRule>
  </conditionalFormatting>
  <conditionalFormatting sqref="O280">
    <cfRule type="expression" dxfId="27" priority="28">
      <formula>OR(WEEKDAY($I280)=1, WEEKDAY($I280)=7)</formula>
    </cfRule>
  </conditionalFormatting>
  <conditionalFormatting sqref="O280">
    <cfRule type="expression" dxfId="26" priority="19">
      <formula>AND($E280="N", $D280 = 1)</formula>
    </cfRule>
    <cfRule type="expression" dxfId="25" priority="20">
      <formula>AND($E280="N", $D280 = 2)</formula>
    </cfRule>
    <cfRule type="expression" dxfId="24" priority="21">
      <formula>AND($E280="N", $D280 = 3)</formula>
    </cfRule>
    <cfRule type="expression" dxfId="23" priority="22">
      <formula>AND($E280="N", $D280 = 4)</formula>
    </cfRule>
    <cfRule type="expression" dxfId="22" priority="23">
      <formula>AND($E280="N", $D280 = 5)</formula>
    </cfRule>
    <cfRule type="expression" dxfId="21" priority="24">
      <formula>AND($E280="N", $D280 = 6)</formula>
    </cfRule>
    <cfRule type="expression" dxfId="20" priority="25">
      <formula>AND($E280="N", $D280 = 7)</formula>
    </cfRule>
    <cfRule type="expression" dxfId="19" priority="26">
      <formula>AND($E280="N", $D280 = 8)</formula>
    </cfRule>
    <cfRule type="expression" dxfId="18" priority="27">
      <formula>$E280="N"</formula>
    </cfRule>
  </conditionalFormatting>
  <conditionalFormatting sqref="S280">
    <cfRule type="expression" dxfId="17" priority="10">
      <formula>AND($E280="N", $D280 = 1)</formula>
    </cfRule>
    <cfRule type="expression" dxfId="16" priority="11">
      <formula>AND($E280="N", $D280 = 2)</formula>
    </cfRule>
    <cfRule type="expression" dxfId="15" priority="12">
      <formula>AND($E280="N", $D280 = 3)</formula>
    </cfRule>
    <cfRule type="expression" dxfId="14" priority="13">
      <formula>AND($E280="N", $D280 = 4)</formula>
    </cfRule>
    <cfRule type="expression" dxfId="13" priority="14">
      <formula>AND($E280="N", $D280 = 5)</formula>
    </cfRule>
    <cfRule type="expression" dxfId="12" priority="15">
      <formula>AND($E280="N", $D280 = 6)</formula>
    </cfRule>
    <cfRule type="expression" dxfId="11" priority="16">
      <formula>AND($E280="N", $D280 = 7)</formula>
    </cfRule>
    <cfRule type="expression" dxfId="10" priority="17">
      <formula>AND($E280="N", $D280 = 8)</formula>
    </cfRule>
    <cfRule type="expression" dxfId="9" priority="18">
      <formula>$E280="N"</formula>
    </cfRule>
  </conditionalFormatting>
  <conditionalFormatting sqref="S280">
    <cfRule type="expression" dxfId="8" priority="1">
      <formula>AND($E280="N", $D280 = 1)</formula>
    </cfRule>
    <cfRule type="expression" dxfId="7" priority="2">
      <formula>AND($E280="N", $D280 = 2)</formula>
    </cfRule>
    <cfRule type="expression" dxfId="6" priority="3">
      <formula>AND($E280="N", $D280 = 3)</formula>
    </cfRule>
    <cfRule type="expression" dxfId="5" priority="4">
      <formula>AND($E280="N", $D280 = 4)</formula>
    </cfRule>
    <cfRule type="expression" dxfId="4" priority="5">
      <formula>AND($E280="N", $D280 = 5)</formula>
    </cfRule>
    <cfRule type="expression" dxfId="3" priority="6">
      <formula>AND($E280="N", $D280 = 6)</formula>
    </cfRule>
    <cfRule type="expression" dxfId="2" priority="7">
      <formula>AND($E280="N", $D280 = 7)</formula>
    </cfRule>
    <cfRule type="expression" dxfId="1" priority="8">
      <formula>AND($E280="N", $D280 = 8)</formula>
    </cfRule>
    <cfRule type="expression" dxfId="0" priority="9">
      <formula>$E280="N"</formula>
    </cfRule>
  </conditionalFormatting>
  <printOptions horizontalCentered="1"/>
  <pageMargins left="0.19685039370078741" right="0.19685039370078741" top="0.55118110236220474" bottom="0.59055118110236227" header="0.39370078740157483" footer="0.39370078740157483"/>
  <pageSetup paperSize="8" scale="46" fitToHeight="0" orientation="landscape" r:id="rId12"/>
  <headerFooter>
    <oddHeader xml:space="preserve">&amp;L예지형 배전설비 잔산관리 시스템 구축(프로토타입)&amp;RWBS(일정계획표)
</oddHeader>
    <oddFooter>&amp;C&amp;P/&amp;N</oddFooter>
  </headerFooter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제개정이력</vt:lpstr>
      <vt:lpstr>sheet</vt:lpstr>
      <vt:lpstr>진척관리</vt:lpstr>
      <vt:lpstr>제개정이력!Print_Area</vt:lpstr>
      <vt:lpstr>제개정이력!Print_Titles</vt:lpstr>
      <vt:lpstr>진척관리!Print_Titles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RHLee</dc:creator>
  <cp:lastModifiedBy>LG</cp:lastModifiedBy>
  <cp:lastPrinted>2019-01-08T02:20:16Z</cp:lastPrinted>
  <dcterms:created xsi:type="dcterms:W3CDTF">2012-12-04T00:56:41Z</dcterms:created>
  <dcterms:modified xsi:type="dcterms:W3CDTF">2020-10-26T18:00:03Z</dcterms:modified>
</cp:coreProperties>
</file>