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Final_Project-main\"/>
    </mc:Choice>
  </mc:AlternateContent>
  <xr:revisionPtr revIDLastSave="0" documentId="13_ncr:1_{615562E9-81B9-45CA-9CAD-F0F33BD69BDC}" xr6:coauthVersionLast="36" xr6:coauthVersionMax="36" xr10:uidLastSave="{00000000-0000-0000-0000-000000000000}"/>
  <bookViews>
    <workbookView xWindow="0" yWindow="0" windowWidth="23040" windowHeight="9060" activeTab="1" xr2:uid="{BD44A75A-E0C1-403E-B2AD-863F52D83BDE}"/>
  </bookViews>
  <sheets>
    <sheet name="correctness experiment results" sheetId="1" r:id="rId1"/>
    <sheet name="runtim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1" i="1"/>
  <c r="J84" i="1"/>
  <c r="I51" i="1"/>
  <c r="J51" i="1" s="1"/>
  <c r="I52" i="1"/>
  <c r="J5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I85" i="1"/>
  <c r="J85" i="1" s="1"/>
  <c r="I91" i="1"/>
  <c r="J91" i="1" s="1"/>
  <c r="I92" i="1"/>
  <c r="J92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71" i="1"/>
  <c r="J71" i="1" s="1"/>
  <c r="I72" i="1"/>
  <c r="J72" i="1" s="1"/>
  <c r="I53" i="1"/>
  <c r="J53" i="1" s="1"/>
  <c r="I54" i="1"/>
  <c r="J54" i="1" s="1"/>
  <c r="I55" i="1"/>
  <c r="J55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E93" i="1"/>
  <c r="I93" i="1" s="1"/>
  <c r="J93" i="1" s="1"/>
  <c r="E56" i="1"/>
  <c r="I56" i="1" s="1"/>
  <c r="J56" i="1" s="1"/>
</calcChain>
</file>

<file path=xl/sharedStrings.xml><?xml version="1.0" encoding="utf-8"?>
<sst xmlns="http://schemas.openxmlformats.org/spreadsheetml/2006/main" count="249" uniqueCount="155">
  <si>
    <t>i(11)*p(10^2-2^10)+l(100)/a-j(10)-f(0.8)*h(37)*h(37)</t>
  </si>
  <si>
    <t>f(0.8)/o(8*b^b)-o(8*b^b)*q(15)/f(0.8)*p(10^2-2^10)/q(15)*m(17)</t>
  </si>
  <si>
    <t>i(11)-b-m(17)-h(37)*d(60)/b+l(100)+i(11)</t>
  </si>
  <si>
    <t>a-k(2)*g(0.3)*j(10)/k(2)-l(100)/g(0.3)+k(2)</t>
  </si>
  <si>
    <t>a/o(8*b^b)-e(80)-f(0.8)+f(0.8)+q(5)-i(11)+l(100)</t>
  </si>
  <si>
    <t>m(17)*e(80)+d(60)-q(15)/j(10)*g(0.3)-n(3*10^7)*b</t>
  </si>
  <si>
    <t>e(80)-e(80)/g(0.3)*k(2)*f(0.8)-j(10)-o(8*b^b)/g(0.3)</t>
  </si>
  <si>
    <t>d(60)+d(60)/b*h(37)+c(30)+b+d(60)/b</t>
  </si>
  <si>
    <t>a-o(8*b^b)/f(0.8)/c(30)+g(0.3)-g(0.3)-k(2)*l(100)</t>
  </si>
  <si>
    <t>i(11)-h(37)*m(17)/m(17)+j(10)-i(11)-h(37)*i(11)</t>
  </si>
  <si>
    <t>q(9)*n(3*10^7)+i(11)-d(60)*o(8*b^b)*d(60)+l(100)*d(60)</t>
  </si>
  <si>
    <t>c(30)/p(10^2-2^10)+k(2)/a-f(0.8)*f(0.8)*f(0.8)*a</t>
  </si>
  <si>
    <t>j(10)+p(10^2-2^10)+k(2)*c(30)+n(3*10^7)+d(60)*e(80)+m(17)</t>
  </si>
  <si>
    <t>f(0.8)+c(30)/f(0.8)/b+l(100)+l(100)/f(0.8)/a</t>
  </si>
  <si>
    <t>b/n(3*10^7)+i(11)-m(17)/g(0.3)+d(60)+m(17)/i(11)</t>
  </si>
  <si>
    <t>arcsin(0.8)/ln(8*e^e)-ln(8*e^e)*factorial(15)/arcsin(0.8)*abs(10^2-2^10)/factorial(15)*(17)^(1/3)</t>
  </si>
  <si>
    <t>cos(60)+cos(60)/e*arctan(37)+sin(30)+e+cos(60)/e</t>
  </si>
  <si>
    <t>pi-ln(8*e^e)/arcsin(0.8)/sin(30)+arccos(0.3)-arccos(0.3)-exp(2)*sqrt(100)</t>
  </si>
  <si>
    <t>TRANSLATED</t>
    <phoneticPr fontId="1" type="noConversion"/>
  </si>
  <si>
    <t>WOLFRAM</t>
    <phoneticPr fontId="1" type="noConversion"/>
  </si>
  <si>
    <t>sin(30)/abs(10^2-2^10)+exp(2)/pi-arcsin(0.8)*arcsin(0.8)*arcsin(0.8)*pi</t>
    <phoneticPr fontId="1" type="noConversion"/>
  </si>
  <si>
    <t>arcsin(0.8)+sin(30)/arcsin(0.8)/e+sqrt(100)+sqrt(100)/arcsin(0.8)/pi</t>
    <phoneticPr fontId="1" type="noConversion"/>
  </si>
  <si>
    <t>square(11)*abs(10^2-2^10)+sqrt(100)/pi-(10)^3-arcsin(0.8)*arctan(37)*arctan(37)</t>
  </si>
  <si>
    <t>square(11)-e-(17)^(1/3)-arctan(37)*cos(60)/e+sqrt(100)+square(11)</t>
  </si>
  <si>
    <t>pi/ln(8*e^e)-tan(80)-arcsin(0.8)+arcsin(0.8)+factorial(5)-square(11)+sqrt(100)</t>
  </si>
  <si>
    <t>square(11)-arctan(37)*(17)^(1/3)/(17)^(1/3)+(10)^3-square(11)-arctan(37)*square(11)</t>
  </si>
  <si>
    <t>(17)^(1/3)*tan(80)+cos(60)-factorial(15)/(10)^3*arccos(0.3)-log10(3*10^7)*e</t>
  </si>
  <si>
    <t>factorial(9)*log10(3*10^7)+square(11)-cos(60)*ln(8*e^e)*cos(60)+sqrt(100)*cos(60)</t>
  </si>
  <si>
    <t>e/log10(3*10^7)+square(11)-(17)^(1/3)/arccos(0.3)+cos(60)+(17)^(1/3)/square(11)</t>
  </si>
  <si>
    <t>tan(80)-tan(80)/arccos(0.3)*exp(2)*arcsin(0.8)-(10)^3-ln(8*e^e)/arccos(0.3)</t>
    <phoneticPr fontId="1" type="noConversion"/>
  </si>
  <si>
    <t>(10)^3+abs(10^2-2^10)+exp(2)*sin(30)+log10(3*10^7)+cos(60)*tan(80)+(17)^(1/3)</t>
    <phoneticPr fontId="1" type="noConversion"/>
  </si>
  <si>
    <t>tan(87)/cos(78)*arcsin(0.823)-sqrt(8791)*cos(78)-square(21)*tan(87)+tan(87)</t>
  </si>
  <si>
    <t>pi/e/cos(78)-(7)^3+arccos(0.426)*factorial(4)+abs(16^2-2^13)-arccos(0.426)-pi/e</t>
  </si>
  <si>
    <t>e^2/abs(16^2-2^13)+(17414)^(1/3)*pi/e-abs(16^2-2^13)/pi-cos(78)-pi</t>
  </si>
  <si>
    <t>log10(3.19*10^7)+(17414)^(1/3)+square(21)*tan(87)*arccos(0.426)/exp(7)-log10(3.19*10^7)*tan(87)</t>
  </si>
  <si>
    <t>square(21)-exp(7)/e^2*log10(3.19*10^7)/(7)^3*tan(87)*e^2/arccos(0.426)</t>
  </si>
  <si>
    <t>exp(7)/ln(8*pi+e^e)-(7)^3-pi/e+cos(78)/e^2/exp(7)+cos(78)</t>
  </si>
  <si>
    <t>ln(8*pi+e^e)-pi-sin(45)*pi/e*cos(78)/square(21)*arcsin(0.823)-sin(45)</t>
  </si>
  <si>
    <t>pi/pi+exp(7)/(17414)^(1/3)/(17414)^(1/3)*arccos(0.426)-cos(78)/arctan(30.17)</t>
  </si>
  <si>
    <t>arctan(30.17)-abs(16^2-2^13)+tan(87)+tan(87)/sin(45)+arctan(30.17)*arctan(30.17)/pi</t>
  </si>
  <si>
    <t>log10(3.19*10^7)/tan(87)-tan(87)-abs(16^2-2^13)*factorial(4)-pi/square(21)-pi</t>
  </si>
  <si>
    <t>(17414)^(1/3)+exp(7)-exp(7)+(17414)^(1/3)+log10(3.19*10^7)/cos(78)/arccos(0.426)/pi/e</t>
  </si>
  <si>
    <t>cos(78)/(17414)^(1/3)+pi/e/exp(7)-factorial(4)*pi/cos(78)+pi/e</t>
    <phoneticPr fontId="1" type="noConversion"/>
  </si>
  <si>
    <t>sqrt(8791)+ln(8*pi+e^e)+(17414)^(1/3)/factorial(4)*(17414)^(1/3)/sin(45)*e^2/(17414)^(1/3)</t>
    <phoneticPr fontId="1" type="noConversion"/>
  </si>
  <si>
    <t>(7)^3+arctan(30.17)*square(21)/abs(16^2-2^13)-e^2+arccos(0.426)/ln(8*pi+e^e)*sin(45)</t>
    <phoneticPr fontId="1" type="noConversion"/>
  </si>
  <si>
    <t>arcsin(0.823)*(17414)^(1/3)/tan(87)*e^2-log10(3.19*10^7)*sqrt(8791)+log10(3.19*10^7)-pi</t>
    <phoneticPr fontId="1" type="noConversion"/>
  </si>
  <si>
    <t>(11174148)^(1/3)*square(6.666)/abs(18^2-3^11)-sqrt(878791)*arcsin(0.123)-arccos(0-0.4265)-pi^pi*exp(8)-cos(138)/arctan(72)</t>
  </si>
  <si>
    <t>e^3/e^3*arcsin(0.123)+abs(18^2-3^11)-sqrt(878791)/sin(140.5)/arccos(0-0.4265)+tan(237)+arcsin(0.123)+exp(8)</t>
  </si>
  <si>
    <t>tan(237)*exp(8)*log10(8*10^9-3.19*10^7)-abs(18^2-3^11)/sqrt(878791)+tan(237)/sqrt(878791)*sin(140.5)*abs(18^2-3^11)-ln(8*pi+e^e)</t>
  </si>
  <si>
    <t>exp(8)-abs(18^2-3^11)+log10(8*10^9-3.19*10^7)*arccos(0-0.4265)*(11174148)^(1/3)-tan(237)-tan(237)-(11174148)^(1/3)*sin(140.5)-pi^pi</t>
  </si>
  <si>
    <t>cos(138)+e^3*abs(18^2-3^11)*(11174148)^(1/3)+pi+e/factorial(factorial(3))-cos(138)*tan(237)+factorial(factorial(3))-(7.777)^3</t>
  </si>
  <si>
    <t>(11174148)^(1/3)+arccos(0-0.4265)*e^3/sin(140.5)/sqrt(878791)/exp(8)*arcsin(0.123)+arctan(72)-ln(8*pi+e^e)+arccos(0-0.4265)</t>
  </si>
  <si>
    <t>(11174148)^(1/3)*cos(138)*ln(8*pi+e^e)*ln(8*pi+e^e)*(7.777)^3*arcsin(0.123)/arccos(0-0.4265)+arccos(0-0.4265)+arccos(0-0.4265)*pi^pi</t>
  </si>
  <si>
    <t>log10(8*10^9-3.19*10^7)-ln(8*pi+e^e)-factorial(factorial(3))/square(6.666)-pi+e*abs(18^2-3^11)*abs(18^2-3^11)+(11174148)^(1/3)+log10(8*10^9-3.19*10^7)+sqrt(878791)</t>
  </si>
  <si>
    <t>square(6.666)*arcsin(0.123)-tan(237)/factorial(factorial(3))-pi+e+ln(8*pi+e^e)*pi+e-log10(8*10^9-3.19*10^7)/arctan(72)/factorial(factorial(3))</t>
  </si>
  <si>
    <t>sqrt(878791)-tan(237)+sqrt(878791)+sin(140.5)+arccos(0-0.4265)/factorial(factorial(3))+square(6.666)-exp(8)-exp(8)-sqrt(878791)</t>
  </si>
  <si>
    <t>arcsin(0.123)+arccos(0-0.4265)/pi+e*pi+e*(11174148)^(1/3)/(7.777)^3*square(6.666)-(7.777)^3-arctan(72)*exp(8)</t>
  </si>
  <si>
    <t>arctan(72)+square(6.666)*e^3/exp(8)+exp(8)-arccos(0-0.4265)/abs(18^2-3^11)/e^3/(11174148)^(1/3)*sin(140.5)</t>
    <phoneticPr fontId="1" type="noConversion"/>
  </si>
  <si>
    <t>abs(18^2-3^11)-factorial(factorial(3))*(11174148)^(1/3)*cos(138)-sin(140.5)*(7.777)^3*abs(18^2-3^11)*log10(8*10^9-3.19*10^7)*pi+e+cos(138)</t>
    <phoneticPr fontId="1" type="noConversion"/>
  </si>
  <si>
    <t>abs(18^2-3^11)+cos(138)/sin(140.5)-arctan(72)-arctan(72)/arctan(72)+abs(18^2-3^11)-square(6.666)/factorial(factorial(3))*arcsin(0.123)</t>
    <phoneticPr fontId="1" type="noConversion"/>
  </si>
  <si>
    <t>log10(8*10^9-3.19*10^7)*log10(8*10^9-3.19*10^7)-abs(18^2-3^11)*(11174148)^(1/3)-factorial(factorial(3))+(7.777)^3*factorial(factorial(3))+pi+e+square(6.666)-tan(237)</t>
    <phoneticPr fontId="1" type="noConversion"/>
  </si>
  <si>
    <t>m(11174148)*i(6.666)/p(18^2-3^11)-l(878791)*f(0.123)-g(0-0.4265)-a^a*k(8)-d(138)/h(72)</t>
  </si>
  <si>
    <t>h(72)+i(6.666)*b^3/k(8)+k(8)-g(0-0.4265)/p(18^2-3^11)/b^3/m(11174148)*c(140.5)</t>
  </si>
  <si>
    <t>p(18^2-3^11)-q(q(3))*m(11174148)*d(138)-c(140.5)*j(7.777)*p(18^2-3^11)*n(8*10^9-3.19*10^7)*a+b+d(138)</t>
  </si>
  <si>
    <t>b^3/b^3*f(0.123)+p(18^2-3^11)-l(878791)/c(140.5)/g(0-0.4265)+e(237)+f(0.123)+k(8)</t>
  </si>
  <si>
    <t>e(237)*k(8)*n(8*10^9-3.19*10^7)-p(18^2-3^11)/l(878791)+e(237)/l(878791)*c(140.5)*p(18^2-3^11)-o(8*a+b^b)</t>
  </si>
  <si>
    <t>k(8)-p(18^2-3^11)+n(8*10^9-3.19*10^7)*g(0-0.4265)*m(11174148)-e(237)-e(237)-m(11174148)*c(140.5)-a^a</t>
  </si>
  <si>
    <t>d(138)+b^3*p(18^2-3^11)*m(11174148)+a+b/q(q(3))-d(138)*e(237)+q(q(3))-j(7.777)</t>
  </si>
  <si>
    <t>p(18^2-3^11)+d(138)/c(140.5)-h(72)-h(72)/h(72)+p(18^2-3^11)-i(6.666)/q(q(3))*f(0.123)</t>
  </si>
  <si>
    <t>m(11174148)+g(0-0.4265)*b^3/c(140.5)/l(878791)/k(8)*f(0.123)+h(72)-o(8*a+b^b)+g(0-0.4265)</t>
  </si>
  <si>
    <t>m(11174148)*d(138)*o(8*a+b^b)*o(8*a+b^b)*j(7.777)*f(0.123)/g(0-0.4265)+g(0-0.4265)+g(0-0.4265)*a^a</t>
  </si>
  <si>
    <t>n(8*10^9-3.19*10^7)-o(8*a+b^b)-q(q(3))/i(6.666)-a+b*p(18^2-3^11)*p(18^2-3^11)+m(11174148)+n(8*10^9-3.19*10^7)+l(878791)</t>
  </si>
  <si>
    <t>n(8*10^9-3.19*10^7)*n(8*10^9-3.19*10^7)-p(18^2-3^11)*m(11174148)-q(q(3))+j(7.777)*q(q(3))+a+b+i(6.666)-e(237)</t>
  </si>
  <si>
    <t>i(6.666)*f(0.123)-e(237)/q(q(3))-a+b+o(8*a+b^b)*a+b-n(8*10^9-3.19*10^7)/h(72)/q(q(3))</t>
  </si>
  <si>
    <t>l(878791)-e(237)+l(878791)+c(140.5)+g(0-0.4265)/q(q(3))+i(6.666)-k(8)-k(8)-l(878791)</t>
  </si>
  <si>
    <t>f(0.123)+g(0-0.4265)/a+b*a+b*m(11174148)/j(7.777)*i(6.666)-j(7.777)-h(72)*k(8)</t>
  </si>
  <si>
    <t>e(87)/d(78)*f(0.823)-l(8791)*d(78)-i(21)*e(87)+e(87)</t>
  </si>
  <si>
    <t>d(78)/m(17414)+a/b/k(7)-q(4)*a/d(78)+a/b</t>
  </si>
  <si>
    <t>a/b/d(78)-j(7)+g(0.426)*q(4)+p(16^2-2^13)-g(0.426)-a/b</t>
  </si>
  <si>
    <t>b^2/p(16^2-2^13)+m(17414)*a/b-p(16^2-2^13)/a-d(78)-a</t>
  </si>
  <si>
    <t>l(8791)+o(8*a+b^b)+m(17414)/q(4)*m(17414)/c(45)*b^2/m(17414)</t>
  </si>
  <si>
    <t>n(3.19*10^7)+m(17414)+i(21)*e(87)*g(0.426)/k(7)-n(3.19*10^7)*e(87)</t>
  </si>
  <si>
    <t>j(7)+h(30.17)*i(21)/p(16^2-2^13)-b^2+g(0.426)/o(8*a+b^b)*c(45)</t>
  </si>
  <si>
    <t>i(21)-k(7)/b^2*n(3.19*10^7)/j(7)*e(87)*b^2/g(0.426)</t>
  </si>
  <si>
    <t>k(7)/o(8*a+b^b)-j(7)-a/b+d(78)/b^2/k(7)+d(78)</t>
  </si>
  <si>
    <t>o(8*a+b^b)-a-c(45)*a/b*d(78)/i(21)*f(0.823)-c(45)</t>
  </si>
  <si>
    <t>f(0.823)*m(17414)/e(87)*b^2-n(3.19*10^7)*l(8791)+n(3.19*10^7)-a</t>
  </si>
  <si>
    <t>a/a+k(7)/m(17414)/m(17414)*g(0.426)-d(78)/h(30.17)</t>
  </si>
  <si>
    <t>h(30.17)-p(16^2-2^13)+e(87)+e(87)/c(45)+h(30.17)*h(30.17)/a</t>
  </si>
  <si>
    <t>n(3.19*10^7)/e(87)-e(87)-p(16^2-2^13)*q(4)-a/i(21)-a</t>
  </si>
  <si>
    <t>m(17414)+k(7)-k(7)+m(17414)+n(3.19*10^7)/d(78)/g(0.426)/a/b</t>
  </si>
  <si>
    <t>ERROR</t>
    <phoneticPr fontId="1" type="noConversion"/>
  </si>
  <si>
    <t>ERROR&lt;0.1%</t>
    <phoneticPr fontId="1" type="noConversion"/>
  </si>
  <si>
    <t>1/94/88*63+41*50-88/20</t>
  </si>
  <si>
    <t>84/91+76-2+45+55/99/10</t>
  </si>
  <si>
    <t>90+58+50+11/47*85+87+5</t>
  </si>
  <si>
    <t>69*98+52+2+50*54-3+60</t>
  </si>
  <si>
    <t>2+62/31*93*23-82*10-55</t>
  </si>
  <si>
    <t>76-31/88+100/98+32*60-63</t>
  </si>
  <si>
    <t>76+57*2*37*56*48/34*56</t>
  </si>
  <si>
    <t>81/65*10-91*45/83+12*0</t>
  </si>
  <si>
    <t>42*88-54+74/32-99*11*68</t>
  </si>
  <si>
    <t>76-81/72-3+8-52/61*48</t>
  </si>
  <si>
    <t>94+24-53*40-10+31-51-6</t>
  </si>
  <si>
    <t>5/36/94+99/64*39/19-90</t>
  </si>
  <si>
    <t>19+83-67/74+2-38/9/37</t>
  </si>
  <si>
    <t>70-91/36-36/33*47-41-1</t>
  </si>
  <si>
    <t>42-79/56/34*85-74*87*68</t>
  </si>
  <si>
    <t>29.34+59.17*74.103*90.18-52.181*14.7414/6.54-20.426</t>
  </si>
  <si>
    <t>70.11*21.02+78.922+55.33+53.01+79.94/29.5*44.1</t>
  </si>
  <si>
    <t>88/71+76.08+2.05/28.11-39.79+19.38/98.8</t>
  </si>
  <si>
    <t>37.6/90+491.20/71*751.03+591-127.102-34.34</t>
  </si>
  <si>
    <t>68^2/97*5^9/13.2*29.18/38.92-90.44</t>
  </si>
  <si>
    <t>4212/69^2+5.99+714.3+1217-49.18+12</t>
  </si>
  <si>
    <t>6.6/210-46^3/6016-96*9.1-8^3+7.01</t>
  </si>
  <si>
    <t>54-59+55-41/43*28*45/14</t>
  </si>
  <si>
    <t>117+516/1230+61.5/3^5-57*40+41.3</t>
  </si>
  <si>
    <t>61*8-2.4-215.2*2/5.3-63+30.192</t>
  </si>
  <si>
    <t>100*321/20-2^11*14*20/83-68.18</t>
  </si>
  <si>
    <t>44.12*10+69-5+77-68-17/8.2</t>
  </si>
  <si>
    <t>89/27-86-74/78/55*2/53</t>
  </si>
  <si>
    <t>51/230-42/95+42-62-78+96</t>
  </si>
  <si>
    <t>0-3^12/7^6+5.5+919/22.3*341+875-283</t>
  </si>
  <si>
    <t>37.6/90+491.20/71*751.03+591-127.102-34.34</t>
    <phoneticPr fontId="1" type="noConversion"/>
  </si>
  <si>
    <t>input_1.txt</t>
    <phoneticPr fontId="1" type="noConversion"/>
  </si>
  <si>
    <t>input_2.txt</t>
    <phoneticPr fontId="1" type="noConversion"/>
  </si>
  <si>
    <t>input_3.txt</t>
    <phoneticPr fontId="1" type="noConversion"/>
  </si>
  <si>
    <t>input_4.txt</t>
    <phoneticPr fontId="1" type="noConversion"/>
  </si>
  <si>
    <t>input_5.txt</t>
    <phoneticPr fontId="1" type="noConversion"/>
  </si>
  <si>
    <t>correct</t>
    <phoneticPr fontId="1" type="noConversion"/>
  </si>
  <si>
    <t>correctness</t>
    <phoneticPr fontId="1" type="noConversion"/>
  </si>
  <si>
    <t>speed</t>
    <phoneticPr fontId="1" type="noConversion"/>
  </si>
  <si>
    <t>input_1.txt (500 inputs)</t>
    <phoneticPr fontId="1" type="noConversion"/>
  </si>
  <si>
    <t>input_2.txt (1000inputs)</t>
    <phoneticPr fontId="1" type="noConversion"/>
  </si>
  <si>
    <t>input_3.txt (1500 inputs)</t>
    <phoneticPr fontId="1" type="noConversion"/>
  </si>
  <si>
    <t>input_4.txt (2000 inputs)</t>
    <phoneticPr fontId="1" type="noConversion"/>
  </si>
  <si>
    <t>input_5.txt (2500 inputs)</t>
    <phoneticPr fontId="1" type="noConversion"/>
  </si>
  <si>
    <t>MacOs</t>
    <phoneticPr fontId="1" type="noConversion"/>
  </si>
  <si>
    <t>Windows</t>
    <phoneticPr fontId="1" type="noConversion"/>
  </si>
  <si>
    <t>Ubuntu</t>
    <phoneticPr fontId="1" type="noConversion"/>
  </si>
  <si>
    <t xml:space="preserve">MacOs </t>
    <phoneticPr fontId="1" type="noConversion"/>
  </si>
  <si>
    <t>parse_tree.py</t>
    <phoneticPr fontId="1" type="noConversion"/>
  </si>
  <si>
    <t>shunting_yard.py</t>
    <phoneticPr fontId="1" type="noConversion"/>
  </si>
  <si>
    <t>dp.py</t>
    <phoneticPr fontId="1" type="noConversion"/>
  </si>
  <si>
    <t>shuntinng_yard.py</t>
    <phoneticPr fontId="1" type="noConversion"/>
  </si>
  <si>
    <t>(15 inputs each)</t>
    <phoneticPr fontId="1" type="noConversion"/>
  </si>
  <si>
    <t>parse_tree.py</t>
    <phoneticPr fontId="1" type="noConversion"/>
  </si>
  <si>
    <t>shunting_yard.py</t>
    <phoneticPr fontId="1" type="noConversion"/>
  </si>
  <si>
    <t>shunting_yard,py</t>
    <phoneticPr fontId="1" type="noConversion"/>
  </si>
  <si>
    <t>dp.py</t>
    <phoneticPr fontId="1" type="noConversion"/>
  </si>
  <si>
    <t>INPUT1</t>
    <phoneticPr fontId="1" type="noConversion"/>
  </si>
  <si>
    <t>INPUT2</t>
    <phoneticPr fontId="1" type="noConversion"/>
  </si>
  <si>
    <t>INPUT3</t>
    <phoneticPr fontId="1" type="noConversion"/>
  </si>
  <si>
    <t>INPUT4</t>
    <phoneticPr fontId="1" type="noConversion"/>
  </si>
  <si>
    <t>INPUT5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</si>
</sst>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2" fillId="0" borderId="0" xfId="0" applyNumberFormat="1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>
            <v>500</v>
          </cell>
          <cell r="C5">
            <v>0.15451531085968001</v>
          </cell>
          <cell r="D5">
            <v>8.2776546478271401E-2</v>
          </cell>
          <cell r="E5">
            <v>1.8666556824793339</v>
          </cell>
        </row>
        <row r="6">
          <cell r="B6">
            <v>1000</v>
          </cell>
          <cell r="C6">
            <v>0.29007339477539001</v>
          </cell>
          <cell r="D6">
            <v>0.14158511161804199</v>
          </cell>
          <cell r="E6">
            <v>2.0487563378692593</v>
          </cell>
        </row>
        <row r="7">
          <cell r="B7">
            <v>1500</v>
          </cell>
          <cell r="C7">
            <v>0.55238366127014105</v>
          </cell>
          <cell r="D7">
            <v>0.25682187080383301</v>
          </cell>
          <cell r="E7">
            <v>2.1508435381349025</v>
          </cell>
        </row>
        <row r="8">
          <cell r="B8">
            <v>2000</v>
          </cell>
          <cell r="C8">
            <v>0.68721532621655201</v>
          </cell>
          <cell r="D8">
            <v>0.33947801589965798</v>
          </cell>
          <cell r="E8">
            <v>2.0243293940414606</v>
          </cell>
        </row>
        <row r="9">
          <cell r="B9">
            <v>2500</v>
          </cell>
          <cell r="C9">
            <v>0.75533485412597601</v>
          </cell>
          <cell r="D9">
            <v>0.36832165718078602</v>
          </cell>
          <cell r="E9">
            <v>2.0507478705093614</v>
          </cell>
        </row>
        <row r="30">
          <cell r="B30">
            <v>500</v>
          </cell>
          <cell r="C30">
            <v>0.24075889587402299</v>
          </cell>
          <cell r="D30">
            <v>0.11645078659057601</v>
          </cell>
          <cell r="E30">
            <v>2.067473332923857</v>
          </cell>
        </row>
        <row r="31">
          <cell r="B31">
            <v>1000</v>
          </cell>
          <cell r="C31">
            <v>0.44465422630309998</v>
          </cell>
          <cell r="D31">
            <v>0.22852087020874001</v>
          </cell>
          <cell r="E31">
            <v>1.9457926354688533</v>
          </cell>
        </row>
        <row r="32">
          <cell r="B32">
            <v>1500</v>
          </cell>
          <cell r="C32">
            <v>0.66751519807815496</v>
          </cell>
          <cell r="D32">
            <v>0.33067297935485801</v>
          </cell>
          <cell r="E32">
            <v>2.0186566177269007</v>
          </cell>
        </row>
        <row r="33">
          <cell r="B33">
            <v>2000</v>
          </cell>
          <cell r="C33">
            <v>0.89112186431884699</v>
          </cell>
          <cell r="D33">
            <v>0.44135999479565402</v>
          </cell>
          <cell r="E33">
            <v>2.0190363304934986</v>
          </cell>
        </row>
        <row r="34">
          <cell r="B34">
            <v>2500</v>
          </cell>
          <cell r="C34">
            <v>1.12733078002929</v>
          </cell>
          <cell r="D34">
            <v>0.54355812072753895</v>
          </cell>
          <cell r="E34">
            <v>2.0739838796270504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2CAA-2D6D-4A8A-ABC6-C25FEE714E01}">
  <dimension ref="B1:L105"/>
  <sheetViews>
    <sheetView topLeftCell="A37" zoomScale="54" zoomScaleNormal="130" workbookViewId="0">
      <selection activeCell="N78" sqref="N78"/>
    </sheetView>
  </sheetViews>
  <sheetFormatPr defaultRowHeight="15" x14ac:dyDescent="0.3"/>
  <cols>
    <col min="2" max="2" width="7" customWidth="1"/>
    <col min="3" max="3" width="125.75" customWidth="1"/>
    <col min="4" max="4" width="153.25" customWidth="1"/>
    <col min="5" max="5" width="19.375" customWidth="1"/>
    <col min="6" max="6" width="17.125" customWidth="1"/>
    <col min="7" max="7" width="21.75" customWidth="1"/>
    <col min="8" max="8" width="22.5" customWidth="1"/>
    <col min="9" max="9" width="24.75" customWidth="1"/>
    <col min="10" max="10" width="18.5" customWidth="1"/>
  </cols>
  <sheetData>
    <row r="1" spans="2:12" x14ac:dyDescent="0.3">
      <c r="J1" s="2"/>
    </row>
    <row r="2" spans="2:12" x14ac:dyDescent="0.3">
      <c r="B2" s="1"/>
    </row>
    <row r="3" spans="2:12" x14ac:dyDescent="0.3">
      <c r="B3" s="1"/>
    </row>
    <row r="4" spans="2:12" x14ac:dyDescent="0.3">
      <c r="B4" s="1"/>
    </row>
    <row r="5" spans="2:12" x14ac:dyDescent="0.3">
      <c r="B5" s="1"/>
    </row>
    <row r="6" spans="2:12" x14ac:dyDescent="0.3">
      <c r="B6" s="1"/>
    </row>
    <row r="7" spans="2:12" x14ac:dyDescent="0.3">
      <c r="B7" s="1"/>
    </row>
    <row r="8" spans="2:12" x14ac:dyDescent="0.3">
      <c r="B8" s="1"/>
    </row>
    <row r="9" spans="2:12" x14ac:dyDescent="0.3">
      <c r="B9" s="1"/>
    </row>
    <row r="10" spans="2:12" x14ac:dyDescent="0.3">
      <c r="B10" s="1"/>
      <c r="C10" s="32" t="s">
        <v>150</v>
      </c>
      <c r="D10" s="35" t="s">
        <v>18</v>
      </c>
      <c r="E10" s="33" t="s">
        <v>19</v>
      </c>
      <c r="F10" s="35" t="s">
        <v>146</v>
      </c>
      <c r="G10" s="33" t="s">
        <v>147</v>
      </c>
      <c r="H10" s="35" t="s">
        <v>149</v>
      </c>
      <c r="I10" s="34" t="s">
        <v>91</v>
      </c>
    </row>
    <row r="11" spans="2:12" x14ac:dyDescent="0.3">
      <c r="B11" s="1"/>
      <c r="C11" s="6" t="s">
        <v>93</v>
      </c>
      <c r="D11" s="31" t="s">
        <v>93</v>
      </c>
      <c r="E11" s="7">
        <v>2045.6079999999999</v>
      </c>
      <c r="F11" s="31">
        <v>2045.6079999999999</v>
      </c>
      <c r="G11" s="7">
        <v>2045.6079999999999</v>
      </c>
      <c r="H11" s="31">
        <v>2045.6079999999999</v>
      </c>
      <c r="I11" s="8">
        <f t="shared" ref="I11:I25" si="0">(E11-F11)/E11</f>
        <v>0</v>
      </c>
      <c r="K11" s="2"/>
      <c r="L11" s="2"/>
    </row>
    <row r="12" spans="2:12" x14ac:dyDescent="0.3">
      <c r="B12" s="1"/>
      <c r="C12" s="6" t="s">
        <v>94</v>
      </c>
      <c r="D12" s="31" t="s">
        <v>94</v>
      </c>
      <c r="E12" s="7">
        <v>119.979</v>
      </c>
      <c r="F12" s="31">
        <v>119.979</v>
      </c>
      <c r="G12" s="7">
        <v>119.979</v>
      </c>
      <c r="H12" s="31">
        <v>119.979</v>
      </c>
      <c r="I12" s="8">
        <f t="shared" si="0"/>
        <v>0</v>
      </c>
    </row>
    <row r="13" spans="2:12" x14ac:dyDescent="0.3">
      <c r="B13" s="1"/>
      <c r="C13" s="6" t="s">
        <v>95</v>
      </c>
      <c r="D13" s="31" t="s">
        <v>95</v>
      </c>
      <c r="E13" s="7">
        <v>309.89400000000001</v>
      </c>
      <c r="F13" s="31">
        <v>309.89400000000001</v>
      </c>
      <c r="G13" s="7">
        <v>309.89400000000001</v>
      </c>
      <c r="H13" s="31">
        <v>309.89400000000001</v>
      </c>
      <c r="I13" s="8">
        <f t="shared" si="0"/>
        <v>0</v>
      </c>
    </row>
    <row r="14" spans="2:12" x14ac:dyDescent="0.3">
      <c r="B14" s="1"/>
      <c r="C14" s="6" t="s">
        <v>96</v>
      </c>
      <c r="D14" s="31" t="s">
        <v>96</v>
      </c>
      <c r="E14" s="7">
        <v>9573</v>
      </c>
      <c r="F14" s="31">
        <v>9573</v>
      </c>
      <c r="G14" s="7">
        <v>9573</v>
      </c>
      <c r="H14" s="31">
        <v>9573</v>
      </c>
      <c r="I14" s="8">
        <f t="shared" si="0"/>
        <v>0</v>
      </c>
    </row>
    <row r="15" spans="2:12" x14ac:dyDescent="0.3">
      <c r="B15" s="1"/>
      <c r="C15" s="6" t="s">
        <v>97</v>
      </c>
      <c r="D15" s="31" t="s">
        <v>97</v>
      </c>
      <c r="E15" s="7">
        <v>3405</v>
      </c>
      <c r="F15" s="31">
        <v>3405</v>
      </c>
      <c r="G15" s="7">
        <v>3405</v>
      </c>
      <c r="H15" s="31">
        <v>3405</v>
      </c>
      <c r="I15" s="8">
        <f t="shared" si="0"/>
        <v>0</v>
      </c>
    </row>
    <row r="16" spans="2:12" x14ac:dyDescent="0.3">
      <c r="B16" s="1"/>
      <c r="C16" s="6" t="s">
        <v>98</v>
      </c>
      <c r="D16" s="31" t="s">
        <v>98</v>
      </c>
      <c r="E16" s="7">
        <v>1933.6679999999999</v>
      </c>
      <c r="F16" s="31">
        <v>1933.6679999999999</v>
      </c>
      <c r="G16" s="7">
        <v>1933.6679999999999</v>
      </c>
      <c r="H16" s="31">
        <v>1933.6679999999999</v>
      </c>
      <c r="I16" s="8">
        <f t="shared" si="0"/>
        <v>0</v>
      </c>
    </row>
    <row r="17" spans="2:9" x14ac:dyDescent="0.3">
      <c r="B17" s="1"/>
      <c r="C17" s="6" t="s">
        <v>99</v>
      </c>
      <c r="D17" s="31" t="s">
        <v>99</v>
      </c>
      <c r="E17" s="7">
        <v>18674402.588</v>
      </c>
      <c r="F17" s="31">
        <v>18674402.588</v>
      </c>
      <c r="G17" s="7">
        <v>18674402.588</v>
      </c>
      <c r="H17" s="31">
        <v>18674402.588</v>
      </c>
      <c r="I17" s="8">
        <f t="shared" si="0"/>
        <v>0</v>
      </c>
    </row>
    <row r="18" spans="2:9" x14ac:dyDescent="0.3">
      <c r="C18" s="6" t="s">
        <v>100</v>
      </c>
      <c r="D18" s="31" t="s">
        <v>100</v>
      </c>
      <c r="E18" s="7">
        <v>-36.875999999999998</v>
      </c>
      <c r="F18" s="31">
        <v>-36.875999999999998</v>
      </c>
      <c r="G18" s="7">
        <v>-36.875999999999998</v>
      </c>
      <c r="H18" s="31">
        <v>-36.875999999999998</v>
      </c>
      <c r="I18" s="8">
        <f t="shared" si="0"/>
        <v>0</v>
      </c>
    </row>
    <row r="19" spans="2:9" x14ac:dyDescent="0.3">
      <c r="C19" s="6" t="s">
        <v>101</v>
      </c>
      <c r="D19" s="31" t="s">
        <v>101</v>
      </c>
      <c r="E19" s="7">
        <v>-70407.687999999995</v>
      </c>
      <c r="F19" s="31">
        <v>-70407.687999999995</v>
      </c>
      <c r="G19" s="7">
        <v>-70407.687999999995</v>
      </c>
      <c r="H19" s="31">
        <v>-70407.687999999995</v>
      </c>
      <c r="I19" s="8">
        <f t="shared" si="0"/>
        <v>0</v>
      </c>
    </row>
    <row r="20" spans="2:9" x14ac:dyDescent="0.3">
      <c r="C20" s="6" t="s">
        <v>102</v>
      </c>
      <c r="D20" s="31" t="s">
        <v>102</v>
      </c>
      <c r="E20" s="7">
        <v>38.957000000000001</v>
      </c>
      <c r="F20" s="31">
        <v>38.957000000000001</v>
      </c>
      <c r="G20" s="7">
        <v>38.957000000000001</v>
      </c>
      <c r="H20" s="31">
        <v>38.957000000000001</v>
      </c>
      <c r="I20" s="8">
        <f t="shared" si="0"/>
        <v>0</v>
      </c>
    </row>
    <row r="21" spans="2:9" x14ac:dyDescent="0.3">
      <c r="C21" s="6" t="s">
        <v>103</v>
      </c>
      <c r="D21" s="31" t="s">
        <v>103</v>
      </c>
      <c r="E21" s="7">
        <v>-2038</v>
      </c>
      <c r="F21" s="31">
        <v>-2038</v>
      </c>
      <c r="G21" s="7">
        <v>-2038</v>
      </c>
      <c r="H21" s="31">
        <v>-2038</v>
      </c>
      <c r="I21" s="8">
        <f t="shared" si="0"/>
        <v>0</v>
      </c>
    </row>
    <row r="22" spans="2:9" x14ac:dyDescent="0.3">
      <c r="C22" s="6" t="s">
        <v>104</v>
      </c>
      <c r="D22" s="31" t="s">
        <v>104</v>
      </c>
      <c r="E22" s="7">
        <v>-86.822999999999993</v>
      </c>
      <c r="F22" s="31">
        <v>-86.822999999999993</v>
      </c>
      <c r="G22" s="7">
        <v>-86.822999999999993</v>
      </c>
      <c r="H22" s="31">
        <v>-86.822999999999993</v>
      </c>
      <c r="I22" s="8">
        <f t="shared" si="0"/>
        <v>0</v>
      </c>
    </row>
    <row r="23" spans="2:9" x14ac:dyDescent="0.3">
      <c r="C23" s="6" t="s">
        <v>105</v>
      </c>
      <c r="D23" s="31" t="s">
        <v>105</v>
      </c>
      <c r="E23" s="7">
        <v>102.98</v>
      </c>
      <c r="F23" s="31">
        <v>102.98</v>
      </c>
      <c r="G23" s="7">
        <v>102.98</v>
      </c>
      <c r="H23" s="31">
        <v>102.98</v>
      </c>
      <c r="I23" s="8">
        <f t="shared" si="0"/>
        <v>0</v>
      </c>
    </row>
    <row r="24" spans="2:9" x14ac:dyDescent="0.3">
      <c r="C24" s="6" t="s">
        <v>106</v>
      </c>
      <c r="D24" s="31" t="s">
        <v>106</v>
      </c>
      <c r="E24" s="7">
        <v>-25.800999999999998</v>
      </c>
      <c r="F24" s="31">
        <v>-25.800999999999998</v>
      </c>
      <c r="G24" s="7">
        <v>-25.800999999999998</v>
      </c>
      <c r="H24" s="31">
        <v>-25.800999999999998</v>
      </c>
      <c r="I24" s="8">
        <f t="shared" si="0"/>
        <v>0</v>
      </c>
    </row>
    <row r="25" spans="2:9" x14ac:dyDescent="0.3">
      <c r="C25" s="9" t="s">
        <v>107</v>
      </c>
      <c r="D25" s="19" t="s">
        <v>107</v>
      </c>
      <c r="E25" s="10">
        <v>-437745.527</v>
      </c>
      <c r="F25" s="19">
        <v>-437745.527</v>
      </c>
      <c r="G25" s="10">
        <v>-437745.527</v>
      </c>
      <c r="H25" s="19">
        <v>-437745.527</v>
      </c>
      <c r="I25" s="11">
        <f t="shared" si="0"/>
        <v>0</v>
      </c>
    </row>
    <row r="30" spans="2:9" x14ac:dyDescent="0.3">
      <c r="C30" s="32" t="s">
        <v>151</v>
      </c>
      <c r="D30" s="35" t="s">
        <v>18</v>
      </c>
      <c r="E30" s="35" t="s">
        <v>19</v>
      </c>
      <c r="F30" s="33" t="s">
        <v>146</v>
      </c>
      <c r="G30" s="35" t="s">
        <v>148</v>
      </c>
      <c r="H30" s="33" t="s">
        <v>149</v>
      </c>
      <c r="I30" s="35" t="s">
        <v>91</v>
      </c>
    </row>
    <row r="31" spans="2:9" x14ac:dyDescent="0.3">
      <c r="C31" s="6" t="s">
        <v>108</v>
      </c>
      <c r="D31" s="31" t="s">
        <v>108</v>
      </c>
      <c r="E31" s="31">
        <v>395301.24300000002</v>
      </c>
      <c r="F31" s="7">
        <v>395301.24300000002</v>
      </c>
      <c r="G31" s="31">
        <v>395301.24300000002</v>
      </c>
      <c r="H31" s="7">
        <v>395301.24300000002</v>
      </c>
      <c r="I31" s="31">
        <f t="shared" ref="I31:I45" si="1">(E31-F31)/E31</f>
        <v>0</v>
      </c>
    </row>
    <row r="32" spans="2:9" x14ac:dyDescent="0.3">
      <c r="C32" s="6" t="s">
        <v>109</v>
      </c>
      <c r="D32" s="31" t="s">
        <v>109</v>
      </c>
      <c r="E32" s="31">
        <v>1780.4780000000001</v>
      </c>
      <c r="F32" s="7">
        <v>1780.4780000000001</v>
      </c>
      <c r="G32" s="31">
        <v>1780.4780000000001</v>
      </c>
      <c r="H32" s="7">
        <v>1780.4780000000001</v>
      </c>
      <c r="I32" s="31">
        <f t="shared" si="1"/>
        <v>0</v>
      </c>
    </row>
    <row r="33" spans="3:9" x14ac:dyDescent="0.3">
      <c r="C33" s="6" t="s">
        <v>110</v>
      </c>
      <c r="D33" s="31" t="s">
        <v>110</v>
      </c>
      <c r="E33" s="31">
        <v>37.798999999999999</v>
      </c>
      <c r="F33" s="7">
        <v>37.798999999999999</v>
      </c>
      <c r="G33" s="31">
        <v>37.798999999999999</v>
      </c>
      <c r="H33" s="7">
        <v>37.798999999999999</v>
      </c>
      <c r="I33" s="31">
        <f t="shared" si="1"/>
        <v>0</v>
      </c>
    </row>
    <row r="34" spans="3:9" x14ac:dyDescent="0.3">
      <c r="C34" s="6" t="s">
        <v>111</v>
      </c>
      <c r="D34" s="31" t="s">
        <v>123</v>
      </c>
      <c r="E34" s="31">
        <v>5625.8339999999998</v>
      </c>
      <c r="F34" s="7">
        <v>5625.8339999999998</v>
      </c>
      <c r="G34" s="31">
        <v>5625.8339999999998</v>
      </c>
      <c r="H34" s="7">
        <v>5625.8339999999998</v>
      </c>
      <c r="I34" s="31">
        <f t="shared" si="1"/>
        <v>0</v>
      </c>
    </row>
    <row r="35" spans="3:9" x14ac:dyDescent="0.3">
      <c r="C35" s="6" t="s">
        <v>112</v>
      </c>
      <c r="D35" s="31" t="s">
        <v>112</v>
      </c>
      <c r="E35" s="31">
        <v>5288192.1550000003</v>
      </c>
      <c r="F35" s="7">
        <v>5288192.1550000003</v>
      </c>
      <c r="G35" s="31">
        <v>5288192.1550000003</v>
      </c>
      <c r="H35" s="7">
        <v>5288192.1550000003</v>
      </c>
      <c r="I35" s="31">
        <f t="shared" si="1"/>
        <v>0</v>
      </c>
    </row>
    <row r="36" spans="3:9" x14ac:dyDescent="0.3">
      <c r="C36" s="6" t="s">
        <v>113</v>
      </c>
      <c r="D36" s="31" t="s">
        <v>113</v>
      </c>
      <c r="E36" s="31">
        <v>1900.9949999999999</v>
      </c>
      <c r="F36" s="7">
        <v>1900.9949999999999</v>
      </c>
      <c r="G36" s="31">
        <v>1900.9949999999999</v>
      </c>
      <c r="H36" s="7">
        <v>1900.9949999999999</v>
      </c>
      <c r="I36" s="31">
        <f t="shared" si="1"/>
        <v>0</v>
      </c>
    </row>
    <row r="37" spans="3:9" x14ac:dyDescent="0.3">
      <c r="C37" s="6" t="s">
        <v>114</v>
      </c>
      <c r="D37" s="31" t="s">
        <v>114</v>
      </c>
      <c r="E37" s="31">
        <v>-1394.7380000000001</v>
      </c>
      <c r="F37" s="7">
        <v>-1394.7380000000001</v>
      </c>
      <c r="G37" s="31">
        <v>-1394.7380000000001</v>
      </c>
      <c r="H37" s="7">
        <v>-1394.7380000000001</v>
      </c>
      <c r="I37" s="31">
        <f t="shared" si="1"/>
        <v>0</v>
      </c>
    </row>
    <row r="38" spans="3:9" x14ac:dyDescent="0.3">
      <c r="C38" s="6" t="s">
        <v>115</v>
      </c>
      <c r="D38" s="31" t="s">
        <v>115</v>
      </c>
      <c r="E38" s="31">
        <v>-35.814</v>
      </c>
      <c r="F38" s="7">
        <v>-35.814</v>
      </c>
      <c r="G38" s="31">
        <v>-35.814</v>
      </c>
      <c r="H38" s="7">
        <v>-35.814</v>
      </c>
      <c r="I38" s="31">
        <f t="shared" si="1"/>
        <v>0</v>
      </c>
    </row>
    <row r="39" spans="3:9" x14ac:dyDescent="0.3">
      <c r="C39" s="6" t="s">
        <v>116</v>
      </c>
      <c r="D39" s="31" t="s">
        <v>116</v>
      </c>
      <c r="E39" s="31">
        <v>-2121.027</v>
      </c>
      <c r="F39" s="7">
        <v>-2121.027</v>
      </c>
      <c r="G39" s="31">
        <v>-2121.027</v>
      </c>
      <c r="H39" s="7">
        <v>-2121.027</v>
      </c>
      <c r="I39" s="31">
        <f t="shared" si="1"/>
        <v>0</v>
      </c>
    </row>
    <row r="40" spans="3:9" x14ac:dyDescent="0.3">
      <c r="C40" s="6" t="s">
        <v>117</v>
      </c>
      <c r="D40" s="31" t="s">
        <v>117</v>
      </c>
      <c r="E40" s="31">
        <v>371.584</v>
      </c>
      <c r="F40" s="7">
        <v>371.584</v>
      </c>
      <c r="G40" s="31">
        <v>371.584</v>
      </c>
      <c r="H40" s="7">
        <v>371.584</v>
      </c>
      <c r="I40" s="31">
        <f t="shared" si="1"/>
        <v>0</v>
      </c>
    </row>
    <row r="41" spans="3:9" x14ac:dyDescent="0.3">
      <c r="C41" s="6" t="s">
        <v>118</v>
      </c>
      <c r="D41" s="31" t="s">
        <v>118</v>
      </c>
      <c r="E41" s="31">
        <v>-5372.0959999999995</v>
      </c>
      <c r="F41" s="7">
        <v>-5372.0959999999995</v>
      </c>
      <c r="G41" s="31">
        <v>-5372.0959999999995</v>
      </c>
      <c r="H41" s="7">
        <v>-5372.0959999999995</v>
      </c>
      <c r="I41" s="31">
        <f t="shared" si="1"/>
        <v>0</v>
      </c>
    </row>
    <row r="42" spans="3:9" x14ac:dyDescent="0.3">
      <c r="C42" s="6" t="s">
        <v>119</v>
      </c>
      <c r="D42" s="31" t="s">
        <v>119</v>
      </c>
      <c r="E42" s="31">
        <v>512.12699999999995</v>
      </c>
      <c r="F42" s="7">
        <v>512.12699999999995</v>
      </c>
      <c r="G42" s="31">
        <v>512.12699999999995</v>
      </c>
      <c r="H42" s="7">
        <v>512.12699999999995</v>
      </c>
      <c r="I42" s="31">
        <f t="shared" si="1"/>
        <v>0</v>
      </c>
    </row>
    <row r="43" spans="3:9" x14ac:dyDescent="0.3">
      <c r="C43" s="6" t="s">
        <v>120</v>
      </c>
      <c r="D43" s="31" t="s">
        <v>120</v>
      </c>
      <c r="E43" s="31">
        <v>-82.703999999999994</v>
      </c>
      <c r="F43" s="7">
        <v>-82.703999999999994</v>
      </c>
      <c r="G43" s="31">
        <v>-82.703999999999994</v>
      </c>
      <c r="H43" s="7">
        <v>-82.703999999999994</v>
      </c>
      <c r="I43" s="31">
        <f t="shared" si="1"/>
        <v>0</v>
      </c>
    </row>
    <row r="44" spans="3:9" x14ac:dyDescent="0.3">
      <c r="C44" s="6" t="s">
        <v>121</v>
      </c>
      <c r="D44" s="31" t="s">
        <v>121</v>
      </c>
      <c r="E44" s="31">
        <v>-2.2200000000000002</v>
      </c>
      <c r="F44" s="7">
        <v>-2.2200000000000002</v>
      </c>
      <c r="G44" s="31">
        <v>-2.2200000000000002</v>
      </c>
      <c r="H44" s="7">
        <v>-2.2200000000000002</v>
      </c>
      <c r="I44" s="31">
        <f t="shared" si="1"/>
        <v>0</v>
      </c>
    </row>
    <row r="45" spans="3:9" x14ac:dyDescent="0.3">
      <c r="C45" s="9" t="s">
        <v>122</v>
      </c>
      <c r="D45" s="19" t="s">
        <v>122</v>
      </c>
      <c r="E45" s="19">
        <v>14645.852999999999</v>
      </c>
      <c r="F45" s="10">
        <v>14645.852999999999</v>
      </c>
      <c r="G45" s="19">
        <v>14645.852999999999</v>
      </c>
      <c r="H45" s="10">
        <v>14645.852999999999</v>
      </c>
      <c r="I45" s="19">
        <f t="shared" si="1"/>
        <v>0</v>
      </c>
    </row>
    <row r="50" spans="3:10" x14ac:dyDescent="0.3">
      <c r="C50" s="32" t="s">
        <v>152</v>
      </c>
      <c r="D50" s="35" t="s">
        <v>18</v>
      </c>
      <c r="E50" s="33" t="s">
        <v>19</v>
      </c>
      <c r="F50" s="35" t="s">
        <v>146</v>
      </c>
      <c r="G50" s="33" t="s">
        <v>147</v>
      </c>
      <c r="H50" s="35" t="s">
        <v>149</v>
      </c>
      <c r="I50" s="33" t="s">
        <v>91</v>
      </c>
      <c r="J50" s="35" t="s">
        <v>92</v>
      </c>
    </row>
    <row r="51" spans="3:10" x14ac:dyDescent="0.3">
      <c r="C51" s="6" t="s">
        <v>0</v>
      </c>
      <c r="D51" s="31" t="s">
        <v>22</v>
      </c>
      <c r="E51" s="7">
        <v>110804.97313</v>
      </c>
      <c r="F51" s="31">
        <v>110804.973</v>
      </c>
      <c r="G51" s="7">
        <v>110804.973</v>
      </c>
      <c r="H51" s="31">
        <v>110804.973</v>
      </c>
      <c r="I51" s="7">
        <f t="shared" ref="I51:I65" si="2">(G51-E51)/E51</f>
        <v>-1.1732325425627092E-9</v>
      </c>
      <c r="J51" s="31">
        <f>IF(-0.001&lt;I51 &amp; 0.001&gt;I51,1,0)</f>
        <v>1</v>
      </c>
    </row>
    <row r="52" spans="3:10" x14ac:dyDescent="0.3">
      <c r="C52" s="6" t="s">
        <v>1</v>
      </c>
      <c r="D52" s="31" t="s">
        <v>15</v>
      </c>
      <c r="E52" s="7">
        <v>-12292.3</v>
      </c>
      <c r="F52" s="31">
        <v>-12292.266</v>
      </c>
      <c r="G52" s="7">
        <v>-12292.266</v>
      </c>
      <c r="H52" s="31">
        <v>-12292.266</v>
      </c>
      <c r="I52" s="7">
        <f t="shared" si="2"/>
        <v>-2.7659591776681954E-6</v>
      </c>
      <c r="J52" s="31">
        <f t="shared" ref="J52:J65" si="3">IF(-0.001&lt;I52 &amp; 0.001&gt;I52,1,0)</f>
        <v>1</v>
      </c>
    </row>
    <row r="53" spans="3:10" x14ac:dyDescent="0.3">
      <c r="C53" s="6" t="s">
        <v>2</v>
      </c>
      <c r="D53" s="31" t="s">
        <v>23</v>
      </c>
      <c r="E53" s="7">
        <v>246.4264</v>
      </c>
      <c r="F53" s="31">
        <v>246.42599999999999</v>
      </c>
      <c r="G53" s="7">
        <v>246.42599999999999</v>
      </c>
      <c r="H53" s="31">
        <v>246.42599999999999</v>
      </c>
      <c r="I53" s="7">
        <f t="shared" si="2"/>
        <v>-1.6232027088545652E-6</v>
      </c>
      <c r="J53" s="31">
        <f t="shared" si="3"/>
        <v>1</v>
      </c>
    </row>
    <row r="54" spans="3:10" x14ac:dyDescent="0.3">
      <c r="C54" s="6" t="s">
        <v>3</v>
      </c>
      <c r="D54" s="31" t="s">
        <v>4</v>
      </c>
      <c r="E54" s="7">
        <v>-1263.471</v>
      </c>
      <c r="F54" s="31">
        <v>-1263.471</v>
      </c>
      <c r="G54" s="7">
        <v>-1263.471</v>
      </c>
      <c r="H54" s="31">
        <v>-1263.471</v>
      </c>
      <c r="I54" s="7">
        <f t="shared" si="2"/>
        <v>0</v>
      </c>
      <c r="J54" s="31">
        <f t="shared" si="3"/>
        <v>1</v>
      </c>
    </row>
    <row r="55" spans="3:10" x14ac:dyDescent="0.3">
      <c r="C55" s="6" t="s">
        <v>4</v>
      </c>
      <c r="D55" s="31" t="s">
        <v>24</v>
      </c>
      <c r="E55" s="7">
        <v>3.98353</v>
      </c>
      <c r="F55" s="31">
        <v>3.984</v>
      </c>
      <c r="G55" s="7">
        <v>3.984</v>
      </c>
      <c r="H55" s="31">
        <v>3.984</v>
      </c>
      <c r="I55" s="7">
        <f t="shared" si="2"/>
        <v>1.1798580655849723E-4</v>
      </c>
      <c r="J55" s="31">
        <f t="shared" si="3"/>
        <v>1</v>
      </c>
    </row>
    <row r="56" spans="3:10" x14ac:dyDescent="0.3">
      <c r="C56" s="6" t="s">
        <v>5</v>
      </c>
      <c r="D56" s="31" t="s">
        <v>26</v>
      </c>
      <c r="E56" s="7">
        <f>-1.665651 * 10^9</f>
        <v>-1665651000</v>
      </c>
      <c r="F56" s="31">
        <v>-1655651325.3670001</v>
      </c>
      <c r="G56" s="7">
        <v>-1655651325.3670001</v>
      </c>
      <c r="H56" s="31">
        <v>-1655651325.3670001</v>
      </c>
      <c r="I56" s="7">
        <f t="shared" si="2"/>
        <v>-6.0034632903290652E-3</v>
      </c>
      <c r="J56" s="31">
        <f t="shared" si="3"/>
        <v>1</v>
      </c>
    </row>
    <row r="57" spans="3:10" x14ac:dyDescent="0.3">
      <c r="C57" s="6" t="s">
        <v>6</v>
      </c>
      <c r="D57" s="31" t="s">
        <v>29</v>
      </c>
      <c r="E57" s="7">
        <v>-1028.81</v>
      </c>
      <c r="F57" s="31">
        <v>-1028.81</v>
      </c>
      <c r="G57" s="7">
        <v>-1028.81</v>
      </c>
      <c r="H57" s="31">
        <v>-1028.81</v>
      </c>
      <c r="I57" s="7">
        <f t="shared" si="2"/>
        <v>0</v>
      </c>
      <c r="J57" s="31">
        <f t="shared" si="3"/>
        <v>1</v>
      </c>
    </row>
    <row r="58" spans="3:10" x14ac:dyDescent="0.3">
      <c r="C58" s="6" t="s">
        <v>7</v>
      </c>
      <c r="D58" s="31" t="s">
        <v>16</v>
      </c>
      <c r="E58" s="7">
        <v>4.1816183200000001</v>
      </c>
      <c r="F58" s="31">
        <v>4.1859999999999999</v>
      </c>
      <c r="G58" s="7">
        <v>4.1859999999999999</v>
      </c>
      <c r="H58" s="31">
        <v>4.1859999999999999</v>
      </c>
      <c r="I58" s="7">
        <f t="shared" si="2"/>
        <v>1.047843123090161E-3</v>
      </c>
      <c r="J58" s="31">
        <f t="shared" si="3"/>
        <v>1</v>
      </c>
    </row>
    <row r="59" spans="3:10" x14ac:dyDescent="0.3">
      <c r="C59" s="6" t="s">
        <v>8</v>
      </c>
      <c r="D59" s="31" t="s">
        <v>17</v>
      </c>
      <c r="E59" s="7">
        <v>-81.096748000000005</v>
      </c>
      <c r="F59" s="31">
        <v>-81.096999999999994</v>
      </c>
      <c r="G59" s="7">
        <v>-81.096999999999994</v>
      </c>
      <c r="H59" s="31">
        <v>-81.096999999999994</v>
      </c>
      <c r="I59" s="7">
        <f t="shared" si="2"/>
        <v>3.1073995715467995E-6</v>
      </c>
      <c r="J59" s="31">
        <f t="shared" si="3"/>
        <v>1</v>
      </c>
    </row>
    <row r="60" spans="3:10" x14ac:dyDescent="0.3">
      <c r="C60" s="6" t="s">
        <v>9</v>
      </c>
      <c r="D60" s="31" t="s">
        <v>25</v>
      </c>
      <c r="E60" s="7">
        <v>811.65934200000004</v>
      </c>
      <c r="F60" s="31">
        <v>811.65899999999999</v>
      </c>
      <c r="G60" s="7">
        <v>811.65899999999999</v>
      </c>
      <c r="H60" s="31">
        <v>811.65899999999999</v>
      </c>
      <c r="I60" s="7">
        <f t="shared" si="2"/>
        <v>-4.2135903863720659E-7</v>
      </c>
      <c r="J60" s="31">
        <f t="shared" si="3"/>
        <v>1</v>
      </c>
    </row>
    <row r="61" spans="3:10" x14ac:dyDescent="0.3">
      <c r="C61" s="6" t="s">
        <v>10</v>
      </c>
      <c r="D61" s="31" t="s">
        <v>27</v>
      </c>
      <c r="E61" s="7">
        <v>2713422.5614</v>
      </c>
      <c r="F61" s="31">
        <v>2713422.5610000002</v>
      </c>
      <c r="G61" s="7">
        <v>2713422.5610000002</v>
      </c>
      <c r="H61" s="31">
        <v>2713422.5610000002</v>
      </c>
      <c r="I61" s="7">
        <f t="shared" si="2"/>
        <v>-1.4741522085743828E-10</v>
      </c>
      <c r="J61" s="31">
        <f t="shared" si="3"/>
        <v>1</v>
      </c>
    </row>
    <row r="62" spans="3:10" x14ac:dyDescent="0.3">
      <c r="C62" s="6" t="s">
        <v>11</v>
      </c>
      <c r="D62" s="31" t="s">
        <v>20</v>
      </c>
      <c r="E62" s="7">
        <v>-0.15243000000000001</v>
      </c>
      <c r="F62" s="31">
        <v>-0.152</v>
      </c>
      <c r="G62" s="7">
        <v>-0.152</v>
      </c>
      <c r="H62" s="31">
        <v>-0.152</v>
      </c>
      <c r="I62" s="7">
        <f t="shared" si="2"/>
        <v>-2.8209670012465634E-3</v>
      </c>
      <c r="J62" s="31">
        <f t="shared" si="3"/>
        <v>1</v>
      </c>
    </row>
    <row r="63" spans="3:10" x14ac:dyDescent="0.3">
      <c r="C63" s="6" t="s">
        <v>12</v>
      </c>
      <c r="D63" s="31" t="s">
        <v>30</v>
      </c>
      <c r="E63" s="7">
        <v>1940.5785699999999</v>
      </c>
      <c r="F63" s="31">
        <v>1940.579</v>
      </c>
      <c r="G63" s="7">
        <v>1940.579</v>
      </c>
      <c r="H63" s="31">
        <v>1940.579</v>
      </c>
      <c r="I63" s="7">
        <f t="shared" si="2"/>
        <v>2.2158340131068372E-7</v>
      </c>
      <c r="J63" s="31">
        <f t="shared" si="3"/>
        <v>1</v>
      </c>
    </row>
    <row r="64" spans="3:10" x14ac:dyDescent="0.3">
      <c r="C64" s="6" t="s">
        <v>13</v>
      </c>
      <c r="D64" s="31" t="s">
        <v>21</v>
      </c>
      <c r="E64" s="7">
        <v>14.558299999999999</v>
      </c>
      <c r="F64" s="31">
        <v>14.558</v>
      </c>
      <c r="G64" s="7">
        <v>14.558</v>
      </c>
      <c r="H64" s="31">
        <v>14.558</v>
      </c>
      <c r="I64" s="7">
        <f t="shared" si="2"/>
        <v>-2.0606801618272797E-5</v>
      </c>
      <c r="J64" s="31">
        <f t="shared" si="3"/>
        <v>1</v>
      </c>
    </row>
    <row r="65" spans="3:10" x14ac:dyDescent="0.3">
      <c r="C65" s="9" t="s">
        <v>14</v>
      </c>
      <c r="D65" s="19" t="s">
        <v>28</v>
      </c>
      <c r="E65" s="10">
        <v>119.85393999999999</v>
      </c>
      <c r="F65" s="19">
        <v>119.854</v>
      </c>
      <c r="G65" s="10">
        <v>119.854</v>
      </c>
      <c r="H65" s="19">
        <v>119.854</v>
      </c>
      <c r="I65" s="10">
        <f t="shared" si="2"/>
        <v>5.0060932502372441E-7</v>
      </c>
      <c r="J65" s="19">
        <f t="shared" si="3"/>
        <v>1</v>
      </c>
    </row>
    <row r="70" spans="3:10" x14ac:dyDescent="0.3">
      <c r="C70" s="32" t="s">
        <v>153</v>
      </c>
      <c r="D70" s="35" t="s">
        <v>18</v>
      </c>
      <c r="E70" s="33" t="s">
        <v>19</v>
      </c>
      <c r="F70" s="35" t="s">
        <v>146</v>
      </c>
      <c r="G70" s="33" t="s">
        <v>147</v>
      </c>
      <c r="H70" s="35" t="s">
        <v>149</v>
      </c>
      <c r="I70" s="33" t="s">
        <v>91</v>
      </c>
      <c r="J70" s="35" t="s">
        <v>92</v>
      </c>
    </row>
    <row r="71" spans="3:10" x14ac:dyDescent="0.3">
      <c r="C71" s="6" t="s">
        <v>76</v>
      </c>
      <c r="D71" s="31" t="s">
        <v>31</v>
      </c>
      <c r="E71" s="7">
        <v>-8326.4775000000009</v>
      </c>
      <c r="F71" s="31">
        <v>-8326.4770000000008</v>
      </c>
      <c r="G71" s="7">
        <v>-8326.4770000000008</v>
      </c>
      <c r="H71" s="31">
        <v>-8326.4770000000008</v>
      </c>
      <c r="I71" s="7">
        <f t="shared" ref="I71:I85" si="4">(G71-E71)/E71</f>
        <v>-6.0049402655788525E-8</v>
      </c>
      <c r="J71" s="31">
        <f>IF(-0.001&lt;I71 &amp; 0.001&gt;I71,1,0)</f>
        <v>1</v>
      </c>
    </row>
    <row r="72" spans="3:10" x14ac:dyDescent="0.3">
      <c r="C72" s="6" t="s">
        <v>77</v>
      </c>
      <c r="D72" s="31" t="s">
        <v>42</v>
      </c>
      <c r="E72" s="7">
        <v>-361.48059999999998</v>
      </c>
      <c r="F72" s="31">
        <v>-361.48099999999999</v>
      </c>
      <c r="G72" s="7">
        <v>-361.48099999999999</v>
      </c>
      <c r="H72" s="31">
        <v>-361.48099999999999</v>
      </c>
      <c r="I72" s="7">
        <f t="shared" si="4"/>
        <v>1.1065600754598688E-6</v>
      </c>
      <c r="J72" s="31">
        <f t="shared" ref="J72:J85" si="5">IF(-0.001&lt;I72 &amp; 0.001&gt;I72,1,0)</f>
        <v>1</v>
      </c>
    </row>
    <row r="73" spans="3:10" x14ac:dyDescent="0.3">
      <c r="C73" s="6" t="s">
        <v>78</v>
      </c>
      <c r="D73" s="31" t="s">
        <v>32</v>
      </c>
      <c r="E73" s="7">
        <v>7623.4097899999997</v>
      </c>
      <c r="F73" s="31">
        <v>7623.41</v>
      </c>
      <c r="G73" s="7">
        <v>7623.41</v>
      </c>
      <c r="H73" s="31">
        <v>7623.41</v>
      </c>
      <c r="I73" s="7">
        <f t="shared" si="4"/>
        <v>2.7546728555427953E-8</v>
      </c>
      <c r="J73" s="31">
        <f t="shared" si="5"/>
        <v>1</v>
      </c>
    </row>
    <row r="74" spans="3:10" x14ac:dyDescent="0.3">
      <c r="C74" s="6" t="s">
        <v>79</v>
      </c>
      <c r="D74" s="31" t="s">
        <v>33</v>
      </c>
      <c r="E74" s="7">
        <v>-2499.49953</v>
      </c>
      <c r="F74" s="31">
        <v>-2499.5</v>
      </c>
      <c r="G74" s="7">
        <v>-2499.5</v>
      </c>
      <c r="H74" s="31">
        <v>-2499.5</v>
      </c>
      <c r="I74" s="7">
        <f t="shared" si="4"/>
        <v>1.8803764285974178E-7</v>
      </c>
      <c r="J74" s="31">
        <f t="shared" si="5"/>
        <v>1</v>
      </c>
    </row>
    <row r="75" spans="3:10" x14ac:dyDescent="0.3">
      <c r="C75" s="6" t="s">
        <v>80</v>
      </c>
      <c r="D75" s="31" t="s">
        <v>43</v>
      </c>
      <c r="E75" s="7">
        <v>108.741985</v>
      </c>
      <c r="F75" s="31">
        <v>108.742</v>
      </c>
      <c r="G75" s="7">
        <v>108.742</v>
      </c>
      <c r="H75" s="31">
        <v>108.742</v>
      </c>
      <c r="I75" s="7">
        <f t="shared" si="4"/>
        <v>1.3794120095160304E-7</v>
      </c>
      <c r="J75" s="31">
        <f t="shared" si="5"/>
        <v>1</v>
      </c>
    </row>
    <row r="76" spans="3:10" x14ac:dyDescent="0.3">
      <c r="C76" s="6" t="s">
        <v>81</v>
      </c>
      <c r="D76" s="31" t="s">
        <v>34</v>
      </c>
      <c r="E76" s="7">
        <v>-101.0808</v>
      </c>
      <c r="F76" s="31">
        <v>-101.081</v>
      </c>
      <c r="G76" s="7">
        <v>-101.081</v>
      </c>
      <c r="H76" s="31">
        <v>-101.081</v>
      </c>
      <c r="I76" s="7">
        <f t="shared" si="4"/>
        <v>1.9786151277655038E-6</v>
      </c>
      <c r="J76" s="31">
        <f t="shared" si="5"/>
        <v>1</v>
      </c>
    </row>
    <row r="77" spans="3:10" x14ac:dyDescent="0.3">
      <c r="C77" s="6" t="s">
        <v>82</v>
      </c>
      <c r="D77" s="31" t="s">
        <v>44</v>
      </c>
      <c r="E77" s="7">
        <v>335.91271699999999</v>
      </c>
      <c r="F77" s="31">
        <v>335.91300000000001</v>
      </c>
      <c r="G77" s="7">
        <v>335.91300000000001</v>
      </c>
      <c r="H77" s="31">
        <v>335.91300000000001</v>
      </c>
      <c r="I77" s="7">
        <f t="shared" si="4"/>
        <v>8.4248075676294846E-7</v>
      </c>
      <c r="J77" s="31">
        <f t="shared" si="5"/>
        <v>1</v>
      </c>
    </row>
    <row r="78" spans="3:10" x14ac:dyDescent="0.3">
      <c r="C78" s="6" t="s">
        <v>83</v>
      </c>
      <c r="D78" s="31" t="s">
        <v>35</v>
      </c>
      <c r="E78" s="7">
        <v>36.150599999999997</v>
      </c>
      <c r="F78" s="31">
        <v>36.151000000000003</v>
      </c>
      <c r="G78" s="7">
        <v>36.151000000000003</v>
      </c>
      <c r="H78" s="31">
        <v>36.151000000000003</v>
      </c>
      <c r="I78" s="7">
        <f t="shared" si="4"/>
        <v>1.106482326728113E-5</v>
      </c>
      <c r="J78" s="31">
        <f t="shared" si="5"/>
        <v>1</v>
      </c>
    </row>
    <row r="79" spans="3:10" x14ac:dyDescent="0.3">
      <c r="C79" s="6" t="s">
        <v>84</v>
      </c>
      <c r="D79" s="31" t="s">
        <v>36</v>
      </c>
      <c r="E79" s="7">
        <v>-47.241999999999997</v>
      </c>
      <c r="F79" s="31">
        <v>-47.241999999999997</v>
      </c>
      <c r="G79" s="7">
        <v>-47.241999999999997</v>
      </c>
      <c r="H79" s="31">
        <v>-47.241999999999997</v>
      </c>
      <c r="I79" s="7">
        <f t="shared" si="4"/>
        <v>0</v>
      </c>
      <c r="J79" s="31">
        <f t="shared" si="5"/>
        <v>1</v>
      </c>
    </row>
    <row r="80" spans="3:10" x14ac:dyDescent="0.3">
      <c r="C80" s="6" t="s">
        <v>85</v>
      </c>
      <c r="D80" s="31" t="s">
        <v>37</v>
      </c>
      <c r="E80" s="7">
        <v>-0.15304899999999999</v>
      </c>
      <c r="F80" s="31">
        <v>-0.153</v>
      </c>
      <c r="G80" s="7">
        <v>-0.153</v>
      </c>
      <c r="H80" s="31">
        <v>-0.153</v>
      </c>
      <c r="I80" s="7">
        <f t="shared" si="4"/>
        <v>-3.2015890335770566E-4</v>
      </c>
      <c r="J80" s="31">
        <f t="shared" si="5"/>
        <v>1</v>
      </c>
    </row>
    <row r="81" spans="3:10" x14ac:dyDescent="0.3">
      <c r="C81" s="6" t="s">
        <v>86</v>
      </c>
      <c r="D81" s="31" t="s">
        <v>45</v>
      </c>
      <c r="E81" s="7">
        <v>-689.49289999999996</v>
      </c>
      <c r="F81" s="31">
        <v>-689.49300000000005</v>
      </c>
      <c r="G81" s="7">
        <v>-689.49300000000005</v>
      </c>
      <c r="H81" s="31">
        <v>-689.49300000000005</v>
      </c>
      <c r="I81" s="7">
        <f t="shared" si="4"/>
        <v>1.4503412593310937E-7</v>
      </c>
      <c r="J81" s="31">
        <f t="shared" si="5"/>
        <v>1</v>
      </c>
    </row>
    <row r="82" spans="3:10" x14ac:dyDescent="0.3">
      <c r="C82" s="6" t="s">
        <v>87</v>
      </c>
      <c r="D82" s="31" t="s">
        <v>38</v>
      </c>
      <c r="E82" s="7">
        <v>2.7104590000000002</v>
      </c>
      <c r="F82" s="31">
        <v>2.71</v>
      </c>
      <c r="G82" s="7">
        <v>2.71</v>
      </c>
      <c r="H82" s="31">
        <v>2.71</v>
      </c>
      <c r="I82" s="7">
        <f t="shared" si="4"/>
        <v>-1.6934401147562431E-4</v>
      </c>
      <c r="J82" s="31">
        <f t="shared" si="5"/>
        <v>1</v>
      </c>
    </row>
    <row r="83" spans="3:10" x14ac:dyDescent="0.3">
      <c r="C83" s="6" t="s">
        <v>88</v>
      </c>
      <c r="D83" s="31" t="s">
        <v>39</v>
      </c>
      <c r="E83" s="7">
        <v>-7877.6437800000003</v>
      </c>
      <c r="F83" s="31">
        <v>-7887.6440000000002</v>
      </c>
      <c r="G83" s="7">
        <v>-7887.6440000000002</v>
      </c>
      <c r="H83" s="31">
        <v>-7887.6440000000002</v>
      </c>
      <c r="I83" s="7">
        <f t="shared" si="4"/>
        <v>1.2694430313526944E-3</v>
      </c>
      <c r="J83" s="31">
        <f t="shared" si="5"/>
        <v>1</v>
      </c>
    </row>
    <row r="84" spans="3:10" x14ac:dyDescent="0.3">
      <c r="C84" s="6" t="s">
        <v>89</v>
      </c>
      <c r="D84" s="31" t="s">
        <v>40</v>
      </c>
      <c r="E84" s="7">
        <v>-190485.83659600001</v>
      </c>
      <c r="F84" s="31">
        <v>-190485.837</v>
      </c>
      <c r="G84" s="7">
        <v>-190485.837</v>
      </c>
      <c r="H84" s="31">
        <v>-190485.837</v>
      </c>
      <c r="I84" s="7">
        <f t="shared" si="4"/>
        <v>2.1208925475448006E-9</v>
      </c>
      <c r="J84" s="31">
        <f t="shared" si="5"/>
        <v>1</v>
      </c>
    </row>
    <row r="85" spans="3:10" x14ac:dyDescent="0.3">
      <c r="C85" s="9" t="s">
        <v>90</v>
      </c>
      <c r="D85" s="19" t="s">
        <v>41</v>
      </c>
      <c r="E85" s="10">
        <v>55.577390000000001</v>
      </c>
      <c r="F85" s="19">
        <v>55.576999999999998</v>
      </c>
      <c r="G85" s="10">
        <v>55.576999999999998</v>
      </c>
      <c r="H85" s="19">
        <v>55.576999999999998</v>
      </c>
      <c r="I85" s="10">
        <f t="shared" si="4"/>
        <v>-7.0172420835702978E-6</v>
      </c>
      <c r="J85" s="19">
        <f t="shared" si="5"/>
        <v>1</v>
      </c>
    </row>
    <row r="90" spans="3:10" x14ac:dyDescent="0.3">
      <c r="C90" s="32" t="s">
        <v>154</v>
      </c>
      <c r="D90" s="35" t="s">
        <v>18</v>
      </c>
      <c r="E90" s="33" t="s">
        <v>19</v>
      </c>
      <c r="F90" s="35" t="s">
        <v>146</v>
      </c>
      <c r="G90" s="33" t="s">
        <v>147</v>
      </c>
      <c r="H90" s="35" t="s">
        <v>149</v>
      </c>
      <c r="I90" s="33" t="s">
        <v>91</v>
      </c>
      <c r="J90" s="35" t="s">
        <v>92</v>
      </c>
    </row>
    <row r="91" spans="3:10" x14ac:dyDescent="0.3">
      <c r="C91" s="6" t="s">
        <v>61</v>
      </c>
      <c r="D91" s="31" t="s">
        <v>46</v>
      </c>
      <c r="E91" s="7">
        <v>-108809.24099999999</v>
      </c>
      <c r="F91" s="31">
        <v>-108809.24099999999</v>
      </c>
      <c r="G91" s="7">
        <v>-108809.24099999999</v>
      </c>
      <c r="H91" s="31">
        <v>-108809.24099999999</v>
      </c>
      <c r="I91" s="7">
        <f t="shared" ref="I91:I105" si="6">(G91-E91)/E91</f>
        <v>0</v>
      </c>
      <c r="J91" s="31">
        <f>IF(-0.001&lt;I91 &amp; 0.001&gt;I91,1,0)</f>
        <v>1</v>
      </c>
    </row>
    <row r="92" spans="3:10" x14ac:dyDescent="0.3">
      <c r="C92" s="6" t="s">
        <v>62</v>
      </c>
      <c r="D92" s="31" t="s">
        <v>57</v>
      </c>
      <c r="E92" s="7">
        <v>2982.8143</v>
      </c>
      <c r="F92" s="31">
        <v>2982.8139999999999</v>
      </c>
      <c r="G92" s="7">
        <v>2982.8139999999999</v>
      </c>
      <c r="H92" s="31">
        <v>2982.8139999999999</v>
      </c>
      <c r="I92" s="7">
        <f t="shared" si="6"/>
        <v>-1.00576157272703E-7</v>
      </c>
      <c r="J92" s="31">
        <f t="shared" ref="J92:J105" si="7">IF(-0.001&lt;I92 &amp; 0.001&gt;I92,1,0)</f>
        <v>1</v>
      </c>
    </row>
    <row r="93" spans="3:10" x14ac:dyDescent="0.3">
      <c r="C93" s="6" t="s">
        <v>63</v>
      </c>
      <c r="D93" s="31" t="s">
        <v>58</v>
      </c>
      <c r="E93" s="7">
        <f>-1.64533*10^9</f>
        <v>-1645330000</v>
      </c>
      <c r="F93" s="31">
        <v>-1645325502.901</v>
      </c>
      <c r="G93" s="7">
        <v>-1645325502.901</v>
      </c>
      <c r="H93" s="31">
        <v>-1645325502.901</v>
      </c>
      <c r="I93" s="7">
        <f t="shared" si="6"/>
        <v>-2.7332504725356688E-6</v>
      </c>
      <c r="J93" s="31">
        <f t="shared" si="7"/>
        <v>1</v>
      </c>
    </row>
    <row r="94" spans="3:10" x14ac:dyDescent="0.3">
      <c r="C94" s="6" t="s">
        <v>64</v>
      </c>
      <c r="D94" s="31" t="s">
        <v>47</v>
      </c>
      <c r="E94" s="7">
        <v>179073.04</v>
      </c>
      <c r="F94" s="31">
        <v>179073.03700000001</v>
      </c>
      <c r="G94" s="7">
        <v>179073.03700000001</v>
      </c>
      <c r="H94" s="31">
        <v>179073.03700000001</v>
      </c>
      <c r="I94" s="7">
        <f t="shared" si="6"/>
        <v>-1.6752940570915653E-8</v>
      </c>
      <c r="J94" s="31">
        <f t="shared" si="7"/>
        <v>1</v>
      </c>
    </row>
    <row r="95" spans="3:10" x14ac:dyDescent="0.3">
      <c r="C95" s="6" t="s">
        <v>65</v>
      </c>
      <c r="D95" s="31" t="s">
        <v>48</v>
      </c>
      <c r="E95" s="7">
        <v>45442.351999999999</v>
      </c>
      <c r="F95" s="31">
        <v>45442.351999999999</v>
      </c>
      <c r="G95" s="7">
        <v>45442.351999999999</v>
      </c>
      <c r="H95" s="31">
        <v>45442.351999999999</v>
      </c>
      <c r="I95" s="7">
        <f t="shared" si="6"/>
        <v>0</v>
      </c>
      <c r="J95" s="31">
        <f t="shared" si="7"/>
        <v>1</v>
      </c>
    </row>
    <row r="96" spans="3:10" x14ac:dyDescent="0.3">
      <c r="C96" s="6" t="s">
        <v>66</v>
      </c>
      <c r="D96" s="31" t="s">
        <v>49</v>
      </c>
      <c r="E96" s="7">
        <v>-169571.32</v>
      </c>
      <c r="F96" s="31">
        <v>-169571.31599999999</v>
      </c>
      <c r="G96" s="7">
        <v>-169571.31599999999</v>
      </c>
      <c r="H96" s="31">
        <v>-169571.31599999999</v>
      </c>
      <c r="I96" s="7">
        <f t="shared" si="6"/>
        <v>-2.3588894722095825E-8</v>
      </c>
      <c r="J96" s="31">
        <f t="shared" si="7"/>
        <v>1</v>
      </c>
    </row>
    <row r="97" spans="3:10" x14ac:dyDescent="0.3">
      <c r="C97" s="6" t="s">
        <v>67</v>
      </c>
      <c r="D97" s="31" t="s">
        <v>50</v>
      </c>
      <c r="E97" s="7">
        <v>794012144.73699999</v>
      </c>
      <c r="F97" s="31">
        <v>794012144.73699999</v>
      </c>
      <c r="G97" s="7">
        <v>794012144.73699999</v>
      </c>
      <c r="H97" s="31">
        <v>794012144.73699999</v>
      </c>
      <c r="I97" s="7">
        <f t="shared" si="6"/>
        <v>0</v>
      </c>
      <c r="J97" s="31">
        <f t="shared" si="7"/>
        <v>1</v>
      </c>
    </row>
    <row r="98" spans="3:10" x14ac:dyDescent="0.3">
      <c r="C98" s="6" t="s">
        <v>68</v>
      </c>
      <c r="D98" s="31" t="s">
        <v>59</v>
      </c>
      <c r="E98" s="7">
        <v>353642.26715999999</v>
      </c>
      <c r="F98" s="31">
        <v>353642.26699999999</v>
      </c>
      <c r="G98" s="7">
        <v>353642.26699999999</v>
      </c>
      <c r="H98" s="31">
        <v>353642.26699999999</v>
      </c>
      <c r="I98" s="7">
        <f t="shared" si="6"/>
        <v>-4.5243459511492863E-10</v>
      </c>
      <c r="J98" s="31">
        <f t="shared" si="7"/>
        <v>1</v>
      </c>
    </row>
    <row r="99" spans="3:10" x14ac:dyDescent="0.3">
      <c r="C99" s="6" t="s">
        <v>69</v>
      </c>
      <c r="D99" s="31" t="s">
        <v>51</v>
      </c>
      <c r="E99" s="7">
        <v>223.43780899999999</v>
      </c>
      <c r="F99" s="31">
        <v>223.43799999999999</v>
      </c>
      <c r="G99" s="7">
        <v>223.43799999999999</v>
      </c>
      <c r="H99" s="31">
        <v>223.43799999999999</v>
      </c>
      <c r="I99" s="7">
        <f t="shared" si="6"/>
        <v>8.5482399266160203E-7</v>
      </c>
      <c r="J99" s="31">
        <f t="shared" si="7"/>
        <v>1</v>
      </c>
    </row>
    <row r="100" spans="3:10" x14ac:dyDescent="0.3">
      <c r="C100" s="6" t="s">
        <v>70</v>
      </c>
      <c r="D100" s="31" t="s">
        <v>52</v>
      </c>
      <c r="E100" s="7">
        <v>-65371.6</v>
      </c>
      <c r="F100" s="31">
        <v>-65371.642</v>
      </c>
      <c r="G100" s="7">
        <v>-65371.642</v>
      </c>
      <c r="H100" s="31">
        <v>-65371.642</v>
      </c>
      <c r="I100" s="7">
        <f t="shared" si="6"/>
        <v>6.4248083267474816E-7</v>
      </c>
      <c r="J100" s="31">
        <f t="shared" si="7"/>
        <v>1</v>
      </c>
    </row>
    <row r="101" spans="3:10" x14ac:dyDescent="0.3">
      <c r="C101" s="6" t="s">
        <v>71</v>
      </c>
      <c r="D101" s="31" t="s">
        <v>53</v>
      </c>
      <c r="E101" s="7">
        <v>84490815619.803101</v>
      </c>
      <c r="F101" s="31">
        <v>84990815619.802994</v>
      </c>
      <c r="G101" s="7">
        <v>84990815619.802994</v>
      </c>
      <c r="H101" s="31">
        <v>84990815619.802994</v>
      </c>
      <c r="I101" s="7">
        <f t="shared" si="6"/>
        <v>5.9178029745839307E-3</v>
      </c>
      <c r="J101" s="31">
        <f t="shared" si="7"/>
        <v>1</v>
      </c>
    </row>
    <row r="102" spans="3:10" x14ac:dyDescent="0.3">
      <c r="C102" s="6" t="s">
        <v>72</v>
      </c>
      <c r="D102" s="31" t="s">
        <v>60</v>
      </c>
      <c r="E102" s="7">
        <v>-39193434</v>
      </c>
      <c r="F102" s="31">
        <v>-39193433.725000001</v>
      </c>
      <c r="G102" s="7">
        <v>-39193433.725000001</v>
      </c>
      <c r="H102" s="31">
        <v>-39193433.725000001</v>
      </c>
      <c r="I102" s="7">
        <f t="shared" si="6"/>
        <v>-7.0164813450611107E-9</v>
      </c>
      <c r="J102" s="31">
        <f t="shared" si="7"/>
        <v>1</v>
      </c>
    </row>
    <row r="103" spans="3:10" x14ac:dyDescent="0.3">
      <c r="C103" s="6" t="s">
        <v>73</v>
      </c>
      <c r="D103" s="31" t="s">
        <v>54</v>
      </c>
      <c r="E103" s="7">
        <v>19.3749</v>
      </c>
      <c r="F103" s="31">
        <v>19.375</v>
      </c>
      <c r="G103" s="7">
        <v>19.375</v>
      </c>
      <c r="H103" s="31">
        <v>19.375</v>
      </c>
      <c r="I103" s="7">
        <f t="shared" si="6"/>
        <v>5.1613169616239025E-6</v>
      </c>
      <c r="J103" s="31">
        <f t="shared" si="7"/>
        <v>1</v>
      </c>
    </row>
    <row r="104" spans="3:10" x14ac:dyDescent="0.3">
      <c r="C104" s="6" t="s">
        <v>74</v>
      </c>
      <c r="D104" s="31" t="s">
        <v>55</v>
      </c>
      <c r="E104" s="7">
        <v>-4980.9429</v>
      </c>
      <c r="F104" s="31">
        <v>-4980.9430000000002</v>
      </c>
      <c r="G104" s="7">
        <v>-4980.9430000000002</v>
      </c>
      <c r="H104" s="31">
        <v>-4980.9430000000002</v>
      </c>
      <c r="I104" s="7">
        <f t="shared" si="6"/>
        <v>2.0076520090658261E-8</v>
      </c>
      <c r="J104" s="31">
        <f t="shared" si="7"/>
        <v>1</v>
      </c>
    </row>
    <row r="105" spans="3:10" x14ac:dyDescent="0.3">
      <c r="C105" s="9" t="s">
        <v>75</v>
      </c>
      <c r="D105" s="19" t="s">
        <v>56</v>
      </c>
      <c r="E105" s="10">
        <v>-5044.7299999999996</v>
      </c>
      <c r="F105" s="19">
        <v>-5044.7309999999998</v>
      </c>
      <c r="G105" s="10">
        <v>-5044.7309999999998</v>
      </c>
      <c r="H105" s="19">
        <v>-5044.7309999999998</v>
      </c>
      <c r="I105" s="10">
        <f t="shared" si="6"/>
        <v>1.9822666430190059E-7</v>
      </c>
      <c r="J105" s="19">
        <f t="shared" si="7"/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3EC1-D31A-462B-BBCF-D1A6599BB080}">
  <dimension ref="B2:K52"/>
  <sheetViews>
    <sheetView tabSelected="1" zoomScale="140" zoomScaleNormal="140" workbookViewId="0">
      <selection activeCell="N8" sqref="N8"/>
    </sheetView>
  </sheetViews>
  <sheetFormatPr defaultRowHeight="15" x14ac:dyDescent="0.3"/>
  <cols>
    <col min="2" max="2" width="25.25" customWidth="1"/>
    <col min="3" max="3" width="10.125" customWidth="1"/>
    <col min="4" max="4" width="10" customWidth="1"/>
    <col min="5" max="5" width="10.125" customWidth="1"/>
    <col min="6" max="6" width="10" customWidth="1"/>
    <col min="7" max="7" width="11.25" customWidth="1"/>
    <col min="8" max="8" width="10.5" customWidth="1"/>
    <col min="9" max="9" width="10.125" customWidth="1"/>
    <col min="10" max="10" width="9.5" bestFit="1" customWidth="1"/>
    <col min="11" max="11" width="9.875" customWidth="1"/>
  </cols>
  <sheetData>
    <row r="2" spans="2:11" x14ac:dyDescent="0.3">
      <c r="B2" s="16" t="s">
        <v>130</v>
      </c>
      <c r="C2" s="13" t="s">
        <v>141</v>
      </c>
      <c r="D2" s="14"/>
      <c r="E2" s="15"/>
      <c r="F2" s="13" t="s">
        <v>143</v>
      </c>
      <c r="G2" s="14"/>
      <c r="H2" s="15"/>
      <c r="I2" s="14" t="s">
        <v>142</v>
      </c>
      <c r="J2" s="14"/>
      <c r="K2" s="15"/>
    </row>
    <row r="3" spans="2:11" x14ac:dyDescent="0.3">
      <c r="B3" s="6" t="s">
        <v>124</v>
      </c>
      <c r="C3" s="12" t="s">
        <v>129</v>
      </c>
      <c r="D3" s="4"/>
      <c r="E3" s="5"/>
      <c r="F3" s="12" t="s">
        <v>129</v>
      </c>
      <c r="G3" s="4"/>
      <c r="H3" s="5"/>
      <c r="I3" s="12" t="s">
        <v>129</v>
      </c>
      <c r="J3" s="4"/>
      <c r="K3" s="5"/>
    </row>
    <row r="4" spans="2:11" x14ac:dyDescent="0.3">
      <c r="B4" s="6" t="s">
        <v>125</v>
      </c>
      <c r="C4" s="27" t="s">
        <v>129</v>
      </c>
      <c r="D4" s="23"/>
      <c r="E4" s="24"/>
      <c r="F4" s="27" t="s">
        <v>129</v>
      </c>
      <c r="G4" s="23"/>
      <c r="H4" s="24"/>
      <c r="I4" s="27" t="s">
        <v>129</v>
      </c>
      <c r="J4" s="23"/>
      <c r="K4" s="24"/>
    </row>
    <row r="5" spans="2:11" x14ac:dyDescent="0.3">
      <c r="B5" s="6" t="s">
        <v>126</v>
      </c>
      <c r="C5" s="27" t="s">
        <v>129</v>
      </c>
      <c r="D5" s="23"/>
      <c r="E5" s="24"/>
      <c r="F5" s="27" t="s">
        <v>129</v>
      </c>
      <c r="G5" s="23"/>
      <c r="H5" s="24"/>
      <c r="I5" s="27" t="s">
        <v>129</v>
      </c>
      <c r="J5" s="23"/>
      <c r="K5" s="24"/>
    </row>
    <row r="6" spans="2:11" x14ac:dyDescent="0.3">
      <c r="B6" s="6" t="s">
        <v>127</v>
      </c>
      <c r="C6" s="27" t="s">
        <v>129</v>
      </c>
      <c r="D6" s="23"/>
      <c r="E6" s="24"/>
      <c r="F6" s="27" t="s">
        <v>129</v>
      </c>
      <c r="G6" s="23"/>
      <c r="H6" s="24"/>
      <c r="I6" s="27" t="s">
        <v>129</v>
      </c>
      <c r="J6" s="23"/>
      <c r="K6" s="24"/>
    </row>
    <row r="7" spans="2:11" x14ac:dyDescent="0.3">
      <c r="B7" s="9" t="s">
        <v>128</v>
      </c>
      <c r="C7" s="28" t="s">
        <v>129</v>
      </c>
      <c r="D7" s="25"/>
      <c r="E7" s="26"/>
      <c r="F7" s="28" t="s">
        <v>129</v>
      </c>
      <c r="G7" s="25"/>
      <c r="H7" s="26"/>
      <c r="I7" s="28" t="s">
        <v>129</v>
      </c>
      <c r="J7" s="25"/>
      <c r="K7" s="26"/>
    </row>
    <row r="9" spans="2:11" x14ac:dyDescent="0.3">
      <c r="B9" s="29" t="s">
        <v>130</v>
      </c>
      <c r="C9" s="13" t="s">
        <v>141</v>
      </c>
      <c r="D9" s="14"/>
      <c r="E9" s="15"/>
      <c r="F9" s="13" t="s">
        <v>143</v>
      </c>
      <c r="G9" s="14"/>
      <c r="H9" s="15"/>
      <c r="I9" s="14" t="s">
        <v>144</v>
      </c>
      <c r="J9" s="14"/>
      <c r="K9" s="15"/>
    </row>
    <row r="10" spans="2:11" x14ac:dyDescent="0.3">
      <c r="B10" s="30" t="s">
        <v>145</v>
      </c>
      <c r="C10" s="16" t="s">
        <v>137</v>
      </c>
      <c r="D10" s="17" t="s">
        <v>138</v>
      </c>
      <c r="E10" s="18" t="s">
        <v>139</v>
      </c>
      <c r="F10" s="16" t="s">
        <v>137</v>
      </c>
      <c r="G10" s="17" t="s">
        <v>138</v>
      </c>
      <c r="H10" s="18" t="s">
        <v>139</v>
      </c>
      <c r="I10" s="17" t="s">
        <v>140</v>
      </c>
      <c r="J10" s="17" t="s">
        <v>138</v>
      </c>
      <c r="K10" s="18" t="s">
        <v>139</v>
      </c>
    </row>
    <row r="11" spans="2:11" x14ac:dyDescent="0.3">
      <c r="B11" s="6" t="s">
        <v>124</v>
      </c>
      <c r="C11" s="6">
        <v>1.106E-3</v>
      </c>
      <c r="D11" s="7">
        <v>0</v>
      </c>
      <c r="E11" s="8">
        <v>6.7699999999999998E-4</v>
      </c>
      <c r="F11" s="6">
        <v>7.0600000000000003E-4</v>
      </c>
      <c r="G11" s="22">
        <v>9.9700000000000006E-4</v>
      </c>
      <c r="H11" s="8">
        <v>4.3100000000000001E-4</v>
      </c>
      <c r="I11" s="7">
        <v>4.1100000000000002E-4</v>
      </c>
      <c r="J11" s="22">
        <v>0</v>
      </c>
      <c r="K11" s="8">
        <v>2.4600000000000002E-4</v>
      </c>
    </row>
    <row r="12" spans="2:11" x14ac:dyDescent="0.3">
      <c r="B12" s="6" t="s">
        <v>125</v>
      </c>
      <c r="C12" s="6">
        <v>1.1280000000000001E-3</v>
      </c>
      <c r="D12" s="7">
        <v>9.990000000000001E-4</v>
      </c>
      <c r="E12" s="8">
        <v>8.4900000000000004E-4</v>
      </c>
      <c r="F12" s="6">
        <v>8.0900000000000004E-4</v>
      </c>
      <c r="G12" s="22">
        <v>1.0250000000000001E-3</v>
      </c>
      <c r="H12" s="8">
        <v>4.8299999999999998E-4</v>
      </c>
      <c r="I12" s="7">
        <v>4.86E-4</v>
      </c>
      <c r="J12" s="22">
        <v>0</v>
      </c>
      <c r="K12" s="8">
        <v>6.6299999999999996E-4</v>
      </c>
    </row>
    <row r="13" spans="2:11" x14ac:dyDescent="0.3">
      <c r="B13" s="6" t="s">
        <v>126</v>
      </c>
      <c r="C13" s="6">
        <v>2.0179999999999998E-3</v>
      </c>
      <c r="D13" s="7">
        <v>2.2339999999999999E-3</v>
      </c>
      <c r="E13" s="8">
        <v>1.333E-3</v>
      </c>
      <c r="F13" s="6">
        <v>2.238E-3</v>
      </c>
      <c r="G13" s="22">
        <v>1.9959999999999999E-3</v>
      </c>
      <c r="H13" s="8">
        <v>1.441E-3</v>
      </c>
      <c r="I13" s="7">
        <v>1.0269999999999999E-3</v>
      </c>
      <c r="J13" s="22">
        <v>1.0300000000000001E-3</v>
      </c>
      <c r="K13" s="8">
        <v>7.1000000000000002E-4</v>
      </c>
    </row>
    <row r="14" spans="2:11" x14ac:dyDescent="0.3">
      <c r="B14" s="6" t="s">
        <v>127</v>
      </c>
      <c r="C14" s="6">
        <v>2.2290000000000001E-3</v>
      </c>
      <c r="D14" s="7">
        <v>9.990000000000001E-4</v>
      </c>
      <c r="E14" s="8">
        <v>1.519E-3</v>
      </c>
      <c r="F14" s="6">
        <v>2.3470000000000001E-3</v>
      </c>
      <c r="G14" s="22">
        <v>1.9959999999999999E-3</v>
      </c>
      <c r="H14" s="8">
        <v>1.6559999999999999E-3</v>
      </c>
      <c r="I14" s="22">
        <v>1.093E-3</v>
      </c>
      <c r="J14" s="22">
        <v>9.9599999999999992E-4</v>
      </c>
      <c r="K14" s="8">
        <v>1.0820999999999999E-3</v>
      </c>
    </row>
    <row r="15" spans="2:11" x14ac:dyDescent="0.3">
      <c r="B15" s="9" t="s">
        <v>128</v>
      </c>
      <c r="C15" s="9">
        <v>3.5149999999999999E-3</v>
      </c>
      <c r="D15" s="10">
        <v>2.9940000000000001E-3</v>
      </c>
      <c r="E15" s="11">
        <v>2.3029999999999999E-3</v>
      </c>
      <c r="F15" s="9">
        <v>3.4989999999999999E-3</v>
      </c>
      <c r="G15" s="10">
        <v>3.0209999999999998E-3</v>
      </c>
      <c r="H15" s="11">
        <v>2.2959999999999999E-3</v>
      </c>
      <c r="I15" s="10">
        <v>1.6149999999999999E-3</v>
      </c>
      <c r="J15" s="10">
        <v>1.9959999999999999E-3</v>
      </c>
      <c r="K15" s="11">
        <v>1.0820000000000001E-3</v>
      </c>
    </row>
    <row r="17" spans="2:11" x14ac:dyDescent="0.3">
      <c r="B17" s="21" t="s">
        <v>131</v>
      </c>
      <c r="C17" s="13" t="s">
        <v>141</v>
      </c>
      <c r="D17" s="14"/>
      <c r="E17" s="15"/>
      <c r="F17" s="13" t="s">
        <v>143</v>
      </c>
      <c r="G17" s="14"/>
      <c r="H17" s="15"/>
      <c r="I17" s="14" t="s">
        <v>142</v>
      </c>
      <c r="J17" s="14"/>
      <c r="K17" s="15"/>
    </row>
    <row r="18" spans="2:11" x14ac:dyDescent="0.3">
      <c r="B18" s="20"/>
      <c r="C18" s="9" t="s">
        <v>137</v>
      </c>
      <c r="D18" s="10" t="s">
        <v>138</v>
      </c>
      <c r="E18" s="11" t="s">
        <v>139</v>
      </c>
      <c r="F18" s="9" t="s">
        <v>137</v>
      </c>
      <c r="G18" s="10" t="s">
        <v>138</v>
      </c>
      <c r="H18" s="11" t="s">
        <v>139</v>
      </c>
      <c r="I18" s="10" t="s">
        <v>140</v>
      </c>
      <c r="J18" s="10" t="s">
        <v>138</v>
      </c>
      <c r="K18" s="11" t="s">
        <v>139</v>
      </c>
    </row>
    <row r="19" spans="2:11" x14ac:dyDescent="0.3">
      <c r="B19" s="6" t="s">
        <v>132</v>
      </c>
      <c r="C19" s="6">
        <v>0.171269</v>
      </c>
      <c r="D19" s="7">
        <v>0.13966400000000001</v>
      </c>
      <c r="E19" s="8">
        <v>0.11250499999999999</v>
      </c>
      <c r="F19">
        <v>0.22009999999999999</v>
      </c>
      <c r="G19" s="7">
        <v>0.19625100000000001</v>
      </c>
      <c r="H19" s="8">
        <v>0.14157</v>
      </c>
      <c r="I19" s="7">
        <v>8.1040000000000001E-2</v>
      </c>
      <c r="J19" s="22">
        <v>6.9813E-2</v>
      </c>
      <c r="K19" s="8">
        <v>4.9828999999999998E-2</v>
      </c>
    </row>
    <row r="20" spans="2:11" x14ac:dyDescent="0.3">
      <c r="B20" s="6" t="s">
        <v>133</v>
      </c>
      <c r="C20" s="6">
        <v>0.32435199999999997</v>
      </c>
      <c r="D20" s="7">
        <v>0.294875</v>
      </c>
      <c r="E20" s="8">
        <v>0.21251900000000001</v>
      </c>
      <c r="F20" s="6">
        <v>0.46441300000000002</v>
      </c>
      <c r="G20" s="22">
        <v>0.42688599999999999</v>
      </c>
      <c r="H20" s="8">
        <v>0.30369000000000002</v>
      </c>
      <c r="I20" s="7">
        <v>0.162971</v>
      </c>
      <c r="J20" s="22">
        <v>0.143955</v>
      </c>
      <c r="K20" s="8">
        <v>0.10258299999999999</v>
      </c>
    </row>
    <row r="21" spans="2:11" x14ac:dyDescent="0.3">
      <c r="B21" s="6" t="s">
        <v>134</v>
      </c>
      <c r="C21" s="6">
        <v>0.581673</v>
      </c>
      <c r="D21" s="7">
        <v>0.530088</v>
      </c>
      <c r="E21" s="8">
        <v>0.394034</v>
      </c>
      <c r="F21" s="6">
        <v>0.76234599999999997</v>
      </c>
      <c r="G21" s="22">
        <v>0.65930599999999995</v>
      </c>
      <c r="H21" s="8">
        <v>0.49047200000000002</v>
      </c>
      <c r="I21" s="7">
        <v>0.28240300000000002</v>
      </c>
      <c r="J21" s="22">
        <v>0.247337</v>
      </c>
      <c r="K21" s="8">
        <v>0.17164499999999999</v>
      </c>
    </row>
    <row r="22" spans="2:11" x14ac:dyDescent="0.3">
      <c r="B22" s="6" t="s">
        <v>135</v>
      </c>
      <c r="C22" s="6">
        <v>0.855653</v>
      </c>
      <c r="D22" s="22">
        <v>0.77293500000000004</v>
      </c>
      <c r="E22" s="8">
        <v>0.57494100000000004</v>
      </c>
      <c r="F22" s="6">
        <v>1.4794929999999999</v>
      </c>
      <c r="G22" s="22">
        <v>1.3081130000000001</v>
      </c>
      <c r="H22" s="8">
        <v>0.95913400000000004</v>
      </c>
      <c r="I22" s="22">
        <v>0.41664600000000002</v>
      </c>
      <c r="J22" s="22">
        <v>0.37901699999999999</v>
      </c>
      <c r="K22" s="8">
        <v>0.26906600000000003</v>
      </c>
    </row>
    <row r="23" spans="2:11" x14ac:dyDescent="0.3">
      <c r="B23" s="9" t="s">
        <v>136</v>
      </c>
      <c r="C23" s="9">
        <v>9.5196000000000003E-2</v>
      </c>
      <c r="D23" s="10">
        <v>0.99647399999999997</v>
      </c>
      <c r="E23" s="11">
        <v>0.73610500000000001</v>
      </c>
      <c r="F23" s="9">
        <v>1.847045</v>
      </c>
      <c r="G23" s="10">
        <v>1.6574949999999999</v>
      </c>
      <c r="H23" s="11">
        <v>1.2032929999999999</v>
      </c>
      <c r="I23" s="10">
        <v>0.54313999999999996</v>
      </c>
      <c r="J23" s="10">
        <v>0.48086200000000001</v>
      </c>
      <c r="K23" s="11">
        <v>0.33377699999999999</v>
      </c>
    </row>
    <row r="29" spans="2:11" x14ac:dyDescent="0.3">
      <c r="C29" s="2"/>
      <c r="D29" s="2"/>
    </row>
    <row r="51" spans="3:5" x14ac:dyDescent="0.3">
      <c r="C51" s="3"/>
    </row>
    <row r="52" spans="3:5" x14ac:dyDescent="0.3">
      <c r="C52" s="2"/>
      <c r="D52" s="2"/>
      <c r="E52" s="2"/>
    </row>
  </sheetData>
  <mergeCells count="25">
    <mergeCell ref="F6:H6"/>
    <mergeCell ref="F7:H7"/>
    <mergeCell ref="I3:K3"/>
    <mergeCell ref="I4:K4"/>
    <mergeCell ref="I5:K5"/>
    <mergeCell ref="I6:K6"/>
    <mergeCell ref="I7:K7"/>
    <mergeCell ref="B17:B18"/>
    <mergeCell ref="C2:E2"/>
    <mergeCell ref="F2:H2"/>
    <mergeCell ref="I2:K2"/>
    <mergeCell ref="C3:E3"/>
    <mergeCell ref="C4:E4"/>
    <mergeCell ref="C5:E5"/>
    <mergeCell ref="C6:E6"/>
    <mergeCell ref="C7:E7"/>
    <mergeCell ref="C9:E9"/>
    <mergeCell ref="F9:H9"/>
    <mergeCell ref="I9:K9"/>
    <mergeCell ref="C17:E17"/>
    <mergeCell ref="F17:H17"/>
    <mergeCell ref="I17:K17"/>
    <mergeCell ref="F3:H3"/>
    <mergeCell ref="F4:H4"/>
    <mergeCell ref="F5:H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correctness experiment results</vt:lpstr>
      <vt:lpstr>runtime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HU</dc:creator>
  <cp:lastModifiedBy>Blake HU</cp:lastModifiedBy>
  <dcterms:created xsi:type="dcterms:W3CDTF">2021-07-03T11:45:05Z</dcterms:created>
  <dcterms:modified xsi:type="dcterms:W3CDTF">2021-07-05T02:13:04Z</dcterms:modified>
</cp:coreProperties>
</file>