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\Documents\PhD\Mycelium_Analysis_Paper_2\code_package\"/>
    </mc:Choice>
  </mc:AlternateContent>
  <xr:revisionPtr revIDLastSave="0" documentId="8_{A3241DBA-4344-48C8-89C0-C0604D272189}" xr6:coauthVersionLast="47" xr6:coauthVersionMax="47" xr10:uidLastSave="{00000000-0000-0000-0000-000000000000}"/>
  <bookViews>
    <workbookView xWindow="-108" yWindow="-108" windowWidth="23256" windowHeight="12456" xr2:uid="{E2B711F6-72CD-4E40-95FB-AF027FAB292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5" i="1" l="1"/>
  <c r="AH24" i="1"/>
  <c r="AM14" i="1"/>
  <c r="AL14" i="1"/>
  <c r="AK14" i="1"/>
  <c r="AH26" i="1" s="1"/>
  <c r="AJ14" i="1"/>
  <c r="AI14" i="1"/>
  <c r="AH14" i="1"/>
  <c r="AH21" i="1" s="1"/>
  <c r="Z20" i="1"/>
  <c r="AE14" i="1"/>
  <c r="AD14" i="1"/>
  <c r="AC14" i="1"/>
  <c r="AB14" i="1"/>
  <c r="AA14" i="1"/>
  <c r="Z19" i="1" s="1"/>
  <c r="Z14" i="1"/>
  <c r="W14" i="1"/>
  <c r="V14" i="1"/>
  <c r="U14" i="1"/>
  <c r="T14" i="1"/>
  <c r="S14" i="1"/>
  <c r="R14" i="1"/>
  <c r="O14" i="1"/>
  <c r="N14" i="1"/>
  <c r="M14" i="1"/>
  <c r="J24" i="1" s="1"/>
  <c r="L14" i="1"/>
  <c r="K14" i="1"/>
  <c r="J14" i="1"/>
  <c r="B26" i="1"/>
  <c r="B25" i="1"/>
  <c r="B24" i="1"/>
  <c r="B19" i="1"/>
  <c r="G14" i="1"/>
  <c r="F14" i="1"/>
  <c r="E14" i="1"/>
  <c r="D14" i="1"/>
  <c r="B20" i="1" s="1"/>
  <c r="C14" i="1"/>
  <c r="B14" i="1"/>
  <c r="AH19" i="1" l="1"/>
  <c r="AH20" i="1"/>
  <c r="Z26" i="1"/>
  <c r="Z24" i="1"/>
  <c r="Z25" i="1"/>
  <c r="Z21" i="1"/>
  <c r="R21" i="1"/>
  <c r="R26" i="1"/>
  <c r="R24" i="1"/>
  <c r="R25" i="1"/>
  <c r="R20" i="1"/>
  <c r="R19" i="1"/>
  <c r="B21" i="1"/>
  <c r="J25" i="1"/>
  <c r="J26" i="1"/>
  <c r="J21" i="1"/>
  <c r="J19" i="1"/>
  <c r="J20" i="1"/>
</calcChain>
</file>

<file path=xl/sharedStrings.xml><?xml version="1.0" encoding="utf-8"?>
<sst xmlns="http://schemas.openxmlformats.org/spreadsheetml/2006/main" count="154" uniqueCount="33">
  <si>
    <t>Old method</t>
  </si>
  <si>
    <t>Image</t>
  </si>
  <si>
    <t>s</t>
  </si>
  <si>
    <t>o</t>
  </si>
  <si>
    <t>b</t>
  </si>
  <si>
    <t>p</t>
  </si>
  <si>
    <t>r</t>
  </si>
  <si>
    <t>v</t>
  </si>
  <si>
    <t>Branches</t>
  </si>
  <si>
    <t>Overlaps</t>
  </si>
  <si>
    <t>TP</t>
  </si>
  <si>
    <t>FP</t>
  </si>
  <si>
    <t>FN</t>
  </si>
  <si>
    <t>Sum:</t>
  </si>
  <si>
    <t>Old method main stats:</t>
  </si>
  <si>
    <t xml:space="preserve">Precision: </t>
  </si>
  <si>
    <t>Recall:</t>
  </si>
  <si>
    <t>F1:</t>
  </si>
  <si>
    <t xml:space="preserve">Crossings: </t>
  </si>
  <si>
    <t>Branches:</t>
  </si>
  <si>
    <t xml:space="preserve">F1: </t>
  </si>
  <si>
    <t>New method stats:</t>
  </si>
  <si>
    <t>Precision:</t>
  </si>
  <si>
    <t>Crossings:</t>
  </si>
  <si>
    <t>New method 1</t>
  </si>
  <si>
    <t>New method 2</t>
  </si>
  <si>
    <t>Note: Double branch in image o</t>
  </si>
  <si>
    <t>tol=3</t>
  </si>
  <si>
    <t>tol=5</t>
  </si>
  <si>
    <t>tol=7</t>
  </si>
  <si>
    <t>Arm matching:</t>
  </si>
  <si>
    <t>Crossings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</si>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</sst>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0" fillId="0" borderId="6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B805-277B-4BB4-9211-B3050EC8E0CA}">
  <dimension ref="A4:AM38"/>
  <sheetViews>
    <sheetView tabSelected="1" workbookViewId="0">
      <selection activeCell="S41" sqref="S41"/>
    </sheetView>
  </sheetViews>
  <sheetFormatPr defaultRowHeight="14.4" x14ac:dyDescent="0.3"/>
  <cols>
    <col min="1" max="1" width="11.77734375" customWidth="1"/>
    <col min="9" max="9" width="14" customWidth="1"/>
    <col min="17" max="17" width="13" customWidth="1"/>
    <col min="25" max="25" width="15.21875" customWidth="1"/>
  </cols>
  <sheetData>
    <row r="4" spans="1:39" ht="15" thickBot="1" x14ac:dyDescent="0.35"/>
    <row r="5" spans="1:39" ht="15" thickBot="1" x14ac:dyDescent="0.35">
      <c r="A5" s="2" t="s">
        <v>0</v>
      </c>
      <c r="I5" s="2" t="s">
        <v>24</v>
      </c>
      <c r="Q5" s="2" t="s">
        <v>25</v>
      </c>
      <c r="R5" s="1" t="s">
        <v>27</v>
      </c>
      <c r="Y5" s="2" t="s">
        <v>25</v>
      </c>
      <c r="Z5" s="1" t="s">
        <v>28</v>
      </c>
      <c r="AG5" s="2" t="s">
        <v>25</v>
      </c>
      <c r="AH5" t="s">
        <v>29</v>
      </c>
    </row>
    <row r="6" spans="1:39" ht="15" thickBot="1" x14ac:dyDescent="0.35">
      <c r="A6" s="2" t="s">
        <v>1</v>
      </c>
      <c r="B6" s="9" t="s">
        <v>8</v>
      </c>
      <c r="C6" s="10"/>
      <c r="D6" s="11"/>
      <c r="E6" s="9" t="s">
        <v>9</v>
      </c>
      <c r="F6" s="10"/>
      <c r="G6" s="11"/>
      <c r="I6" s="2" t="s">
        <v>1</v>
      </c>
      <c r="J6" s="9" t="s">
        <v>8</v>
      </c>
      <c r="K6" s="10"/>
      <c r="L6" s="11"/>
      <c r="M6" s="9" t="s">
        <v>9</v>
      </c>
      <c r="N6" s="10"/>
      <c r="O6" s="11"/>
      <c r="Q6" s="2" t="s">
        <v>1</v>
      </c>
      <c r="R6" s="9" t="s">
        <v>8</v>
      </c>
      <c r="S6" s="10"/>
      <c r="T6" s="11"/>
      <c r="U6" s="9" t="s">
        <v>9</v>
      </c>
      <c r="V6" s="10"/>
      <c r="W6" s="11"/>
      <c r="Y6" s="2" t="s">
        <v>1</v>
      </c>
      <c r="Z6" s="9" t="s">
        <v>8</v>
      </c>
      <c r="AA6" s="10"/>
      <c r="AB6" s="11"/>
      <c r="AC6" s="9" t="s">
        <v>9</v>
      </c>
      <c r="AD6" s="10"/>
      <c r="AE6" s="11"/>
      <c r="AG6" s="2" t="s">
        <v>1</v>
      </c>
      <c r="AH6" s="9" t="s">
        <v>8</v>
      </c>
      <c r="AI6" s="10"/>
      <c r="AJ6" s="11"/>
      <c r="AK6" s="9" t="s">
        <v>9</v>
      </c>
      <c r="AL6" s="10"/>
      <c r="AM6" s="11"/>
    </row>
    <row r="7" spans="1:39" ht="15" thickBot="1" x14ac:dyDescent="0.35">
      <c r="A7" s="2"/>
      <c r="B7" s="3" t="s">
        <v>10</v>
      </c>
      <c r="C7" s="6" t="s">
        <v>11</v>
      </c>
      <c r="D7" s="6" t="s">
        <v>12</v>
      </c>
      <c r="E7" s="3" t="s">
        <v>10</v>
      </c>
      <c r="F7" s="6" t="s">
        <v>11</v>
      </c>
      <c r="G7" s="6" t="s">
        <v>12</v>
      </c>
      <c r="I7" s="2"/>
      <c r="J7" s="3" t="s">
        <v>10</v>
      </c>
      <c r="K7" s="6" t="s">
        <v>11</v>
      </c>
      <c r="L7" s="6" t="s">
        <v>12</v>
      </c>
      <c r="M7" s="3" t="s">
        <v>10</v>
      </c>
      <c r="N7" s="6" t="s">
        <v>11</v>
      </c>
      <c r="O7" s="6" t="s">
        <v>12</v>
      </c>
      <c r="Q7" s="2"/>
      <c r="R7" s="3" t="s">
        <v>10</v>
      </c>
      <c r="S7" s="6" t="s">
        <v>11</v>
      </c>
      <c r="T7" s="6" t="s">
        <v>12</v>
      </c>
      <c r="U7" s="3" t="s">
        <v>10</v>
      </c>
      <c r="V7" s="6" t="s">
        <v>11</v>
      </c>
      <c r="W7" s="6" t="s">
        <v>12</v>
      </c>
      <c r="Y7" s="2"/>
      <c r="Z7" s="3" t="s">
        <v>10</v>
      </c>
      <c r="AA7" s="6" t="s">
        <v>11</v>
      </c>
      <c r="AB7" s="6" t="s">
        <v>12</v>
      </c>
      <c r="AC7" s="3" t="s">
        <v>10</v>
      </c>
      <c r="AD7" s="6" t="s">
        <v>11</v>
      </c>
      <c r="AE7" s="6" t="s">
        <v>12</v>
      </c>
      <c r="AG7" s="2"/>
      <c r="AH7" s="3" t="s">
        <v>10</v>
      </c>
      <c r="AI7" s="6" t="s">
        <v>11</v>
      </c>
      <c r="AJ7" s="6" t="s">
        <v>12</v>
      </c>
      <c r="AK7" s="3" t="s">
        <v>10</v>
      </c>
      <c r="AL7" s="6" t="s">
        <v>11</v>
      </c>
      <c r="AM7" s="6" t="s">
        <v>12</v>
      </c>
    </row>
    <row r="8" spans="1:39" ht="15" thickBot="1" x14ac:dyDescent="0.35">
      <c r="A8" s="2" t="s">
        <v>2</v>
      </c>
      <c r="B8" s="7">
        <v>155</v>
      </c>
      <c r="C8" s="7">
        <v>1</v>
      </c>
      <c r="D8" s="5">
        <v>1</v>
      </c>
      <c r="E8" s="7">
        <v>17</v>
      </c>
      <c r="F8" s="7">
        <v>1</v>
      </c>
      <c r="G8" s="5">
        <v>1</v>
      </c>
      <c r="I8" s="2" t="s">
        <v>2</v>
      </c>
      <c r="J8" s="7">
        <v>155</v>
      </c>
      <c r="K8" s="7">
        <v>3</v>
      </c>
      <c r="L8" s="5">
        <v>1</v>
      </c>
      <c r="M8" s="7">
        <v>17</v>
      </c>
      <c r="N8" s="7">
        <v>1</v>
      </c>
      <c r="O8" s="5">
        <v>1</v>
      </c>
      <c r="Q8" s="2" t="s">
        <v>2</v>
      </c>
      <c r="R8" s="7">
        <v>153</v>
      </c>
      <c r="S8" s="7">
        <v>3</v>
      </c>
      <c r="T8" s="5">
        <v>3</v>
      </c>
      <c r="U8" s="7">
        <v>17</v>
      </c>
      <c r="V8" s="7">
        <v>2</v>
      </c>
      <c r="W8" s="5">
        <v>1</v>
      </c>
      <c r="Y8" s="2" t="s">
        <v>2</v>
      </c>
      <c r="Z8" s="7">
        <v>153</v>
      </c>
      <c r="AA8" s="7">
        <v>3</v>
      </c>
      <c r="AB8" s="5">
        <v>3</v>
      </c>
      <c r="AC8" s="7">
        <v>17</v>
      </c>
      <c r="AD8" s="7">
        <v>2</v>
      </c>
      <c r="AE8" s="5">
        <v>1</v>
      </c>
      <c r="AG8" s="2" t="s">
        <v>2</v>
      </c>
      <c r="AH8" s="7">
        <v>153</v>
      </c>
      <c r="AI8" s="7">
        <v>3</v>
      </c>
      <c r="AJ8" s="5">
        <v>3</v>
      </c>
      <c r="AK8" s="7">
        <v>17</v>
      </c>
      <c r="AL8" s="7">
        <v>2</v>
      </c>
      <c r="AM8" s="5">
        <v>1</v>
      </c>
    </row>
    <row r="9" spans="1:39" ht="15" thickBot="1" x14ac:dyDescent="0.35">
      <c r="A9" s="2" t="s">
        <v>3</v>
      </c>
      <c r="B9" s="7">
        <v>64</v>
      </c>
      <c r="C9" s="7">
        <v>3</v>
      </c>
      <c r="D9" s="5">
        <v>2</v>
      </c>
      <c r="E9" s="7">
        <v>18</v>
      </c>
      <c r="F9" s="7">
        <v>1</v>
      </c>
      <c r="G9" s="5">
        <v>2</v>
      </c>
      <c r="I9" s="2" t="s">
        <v>3</v>
      </c>
      <c r="J9" s="7">
        <v>64</v>
      </c>
      <c r="K9" s="7">
        <v>6</v>
      </c>
      <c r="L9" s="5">
        <v>2</v>
      </c>
      <c r="M9" s="7">
        <v>17</v>
      </c>
      <c r="N9" s="7">
        <v>1</v>
      </c>
      <c r="O9" s="5">
        <v>3</v>
      </c>
      <c r="Q9" s="2" t="s">
        <v>3</v>
      </c>
      <c r="R9" s="7">
        <v>64</v>
      </c>
      <c r="S9" s="7">
        <v>4</v>
      </c>
      <c r="T9" s="5">
        <v>2</v>
      </c>
      <c r="U9" s="7">
        <v>18</v>
      </c>
      <c r="V9" s="7">
        <v>1</v>
      </c>
      <c r="W9" s="5">
        <v>2</v>
      </c>
      <c r="Y9" s="2" t="s">
        <v>3</v>
      </c>
      <c r="Z9" s="7">
        <v>64</v>
      </c>
      <c r="AA9" s="7">
        <v>4</v>
      </c>
      <c r="AB9" s="5">
        <v>2</v>
      </c>
      <c r="AC9" s="7">
        <v>18</v>
      </c>
      <c r="AD9" s="7">
        <v>1</v>
      </c>
      <c r="AE9" s="5">
        <v>2</v>
      </c>
      <c r="AG9" s="2" t="s">
        <v>3</v>
      </c>
      <c r="AH9" s="7">
        <v>64</v>
      </c>
      <c r="AI9" s="7">
        <v>4</v>
      </c>
      <c r="AJ9" s="5">
        <v>2</v>
      </c>
      <c r="AK9" s="7">
        <v>18</v>
      </c>
      <c r="AL9" s="7">
        <v>1</v>
      </c>
      <c r="AM9" s="5">
        <v>2</v>
      </c>
    </row>
    <row r="10" spans="1:39" ht="15" thickBot="1" x14ac:dyDescent="0.35">
      <c r="A10" s="2" t="s">
        <v>4</v>
      </c>
      <c r="B10" s="7">
        <v>58</v>
      </c>
      <c r="C10" s="7">
        <v>0</v>
      </c>
      <c r="D10" s="5">
        <v>1</v>
      </c>
      <c r="E10" s="7">
        <v>4</v>
      </c>
      <c r="F10" s="7">
        <v>0</v>
      </c>
      <c r="G10" s="5">
        <v>0</v>
      </c>
      <c r="I10" s="2" t="s">
        <v>4</v>
      </c>
      <c r="J10" s="7">
        <v>57</v>
      </c>
      <c r="K10" s="7">
        <v>0</v>
      </c>
      <c r="L10" s="5">
        <v>2</v>
      </c>
      <c r="M10" s="7">
        <v>4</v>
      </c>
      <c r="N10" s="7">
        <v>1</v>
      </c>
      <c r="O10" s="5">
        <v>0</v>
      </c>
      <c r="Q10" s="2" t="s">
        <v>4</v>
      </c>
      <c r="R10" s="7">
        <v>57</v>
      </c>
      <c r="S10" s="7">
        <v>0</v>
      </c>
      <c r="T10" s="5">
        <v>2</v>
      </c>
      <c r="U10" s="7">
        <v>4</v>
      </c>
      <c r="V10" s="7">
        <v>1</v>
      </c>
      <c r="W10" s="5">
        <v>0</v>
      </c>
      <c r="Y10" s="2" t="s">
        <v>4</v>
      </c>
      <c r="Z10" s="7">
        <v>57</v>
      </c>
      <c r="AA10" s="7">
        <v>0</v>
      </c>
      <c r="AB10" s="5">
        <v>2</v>
      </c>
      <c r="AC10" s="7">
        <v>4</v>
      </c>
      <c r="AD10" s="7">
        <v>1</v>
      </c>
      <c r="AE10" s="5">
        <v>0</v>
      </c>
      <c r="AG10" s="2" t="s">
        <v>4</v>
      </c>
      <c r="AH10" s="7">
        <v>57</v>
      </c>
      <c r="AI10" s="7">
        <v>0</v>
      </c>
      <c r="AJ10" s="5">
        <v>2</v>
      </c>
      <c r="AK10" s="7">
        <v>4</v>
      </c>
      <c r="AL10" s="7">
        <v>1</v>
      </c>
      <c r="AM10" s="5">
        <v>0</v>
      </c>
    </row>
    <row r="11" spans="1:39" ht="15" thickBot="1" x14ac:dyDescent="0.35">
      <c r="A11" s="2" t="s">
        <v>5</v>
      </c>
      <c r="B11" s="7">
        <v>33</v>
      </c>
      <c r="C11" s="7">
        <v>4</v>
      </c>
      <c r="D11" s="5">
        <v>0</v>
      </c>
      <c r="E11" s="7">
        <v>5</v>
      </c>
      <c r="F11" s="7">
        <v>0</v>
      </c>
      <c r="G11" s="5">
        <v>2</v>
      </c>
      <c r="I11" s="2" t="s">
        <v>5</v>
      </c>
      <c r="J11" s="7">
        <v>31</v>
      </c>
      <c r="K11" s="7">
        <v>4</v>
      </c>
      <c r="L11" s="5">
        <v>2</v>
      </c>
      <c r="M11" s="7">
        <v>5</v>
      </c>
      <c r="N11" s="7">
        <v>1</v>
      </c>
      <c r="O11" s="5">
        <v>2</v>
      </c>
      <c r="Q11" s="2" t="s">
        <v>5</v>
      </c>
      <c r="R11" s="7">
        <v>31</v>
      </c>
      <c r="S11" s="7">
        <v>4</v>
      </c>
      <c r="T11" s="5">
        <v>2</v>
      </c>
      <c r="U11" s="7">
        <v>5</v>
      </c>
      <c r="V11" s="7">
        <v>1</v>
      </c>
      <c r="W11" s="5">
        <v>2</v>
      </c>
      <c r="Y11" s="2" t="s">
        <v>5</v>
      </c>
      <c r="Z11" s="7">
        <v>31</v>
      </c>
      <c r="AA11" s="7">
        <v>4</v>
      </c>
      <c r="AB11" s="5">
        <v>2</v>
      </c>
      <c r="AC11" s="7">
        <v>5</v>
      </c>
      <c r="AD11" s="7">
        <v>1</v>
      </c>
      <c r="AE11" s="5">
        <v>2</v>
      </c>
      <c r="AG11" s="2" t="s">
        <v>5</v>
      </c>
      <c r="AH11" s="7">
        <v>31</v>
      </c>
      <c r="AI11" s="7">
        <v>4</v>
      </c>
      <c r="AJ11" s="5">
        <v>2</v>
      </c>
      <c r="AK11" s="7">
        <v>5</v>
      </c>
      <c r="AL11" s="7">
        <v>1</v>
      </c>
      <c r="AM11" s="5">
        <v>2</v>
      </c>
    </row>
    <row r="12" spans="1:39" ht="15" thickBot="1" x14ac:dyDescent="0.35">
      <c r="A12" s="2" t="s">
        <v>6</v>
      </c>
      <c r="B12" s="7">
        <v>46</v>
      </c>
      <c r="C12" s="7">
        <v>5</v>
      </c>
      <c r="D12" s="5">
        <v>2</v>
      </c>
      <c r="E12" s="7">
        <v>9</v>
      </c>
      <c r="F12" s="7">
        <v>1</v>
      </c>
      <c r="G12" s="5">
        <v>3</v>
      </c>
      <c r="I12" s="2" t="s">
        <v>6</v>
      </c>
      <c r="J12" s="7">
        <v>48</v>
      </c>
      <c r="K12" s="7">
        <v>6</v>
      </c>
      <c r="L12" s="5">
        <v>0</v>
      </c>
      <c r="M12" s="7">
        <v>9</v>
      </c>
      <c r="N12" s="7">
        <v>0</v>
      </c>
      <c r="O12" s="5">
        <v>3</v>
      </c>
      <c r="Q12" s="2" t="s">
        <v>6</v>
      </c>
      <c r="R12" s="7">
        <v>48</v>
      </c>
      <c r="S12" s="7">
        <v>4</v>
      </c>
      <c r="T12" s="5">
        <v>0</v>
      </c>
      <c r="U12" s="7">
        <v>10</v>
      </c>
      <c r="V12" s="7">
        <v>0</v>
      </c>
      <c r="W12" s="5">
        <v>2</v>
      </c>
      <c r="Y12" s="2" t="s">
        <v>6</v>
      </c>
      <c r="Z12" s="7">
        <v>48</v>
      </c>
      <c r="AA12" s="7">
        <v>6</v>
      </c>
      <c r="AB12" s="5">
        <v>0</v>
      </c>
      <c r="AC12" s="7">
        <v>9</v>
      </c>
      <c r="AD12" s="7">
        <v>0</v>
      </c>
      <c r="AE12" s="5">
        <v>3</v>
      </c>
      <c r="AG12" s="2" t="s">
        <v>6</v>
      </c>
      <c r="AH12" s="7">
        <v>48</v>
      </c>
      <c r="AI12" s="7">
        <v>6</v>
      </c>
      <c r="AJ12" s="5">
        <v>0</v>
      </c>
      <c r="AK12" s="7">
        <v>9</v>
      </c>
      <c r="AL12" s="7">
        <v>0</v>
      </c>
      <c r="AM12" s="5">
        <v>3</v>
      </c>
    </row>
    <row r="13" spans="1:39" ht="15" thickBot="1" x14ac:dyDescent="0.35">
      <c r="A13" s="2" t="s">
        <v>7</v>
      </c>
      <c r="B13" s="8">
        <v>108</v>
      </c>
      <c r="C13" s="8">
        <v>10</v>
      </c>
      <c r="D13" s="4">
        <v>4</v>
      </c>
      <c r="E13" s="8">
        <v>17</v>
      </c>
      <c r="F13" s="8">
        <v>2</v>
      </c>
      <c r="G13" s="4">
        <v>5</v>
      </c>
      <c r="I13" s="2" t="s">
        <v>7</v>
      </c>
      <c r="J13" s="8">
        <v>112</v>
      </c>
      <c r="K13" s="8">
        <v>3</v>
      </c>
      <c r="L13" s="4">
        <v>0</v>
      </c>
      <c r="M13" s="8">
        <v>21</v>
      </c>
      <c r="N13" s="8">
        <v>0</v>
      </c>
      <c r="O13" s="4">
        <v>1</v>
      </c>
      <c r="Q13" s="2" t="s">
        <v>7</v>
      </c>
      <c r="R13" s="8">
        <v>112</v>
      </c>
      <c r="S13" s="8">
        <v>3</v>
      </c>
      <c r="T13" s="4">
        <v>0</v>
      </c>
      <c r="U13" s="8">
        <v>21</v>
      </c>
      <c r="V13" s="8">
        <v>0</v>
      </c>
      <c r="W13" s="4">
        <v>1</v>
      </c>
      <c r="Y13" s="2" t="s">
        <v>7</v>
      </c>
      <c r="Z13" s="8">
        <v>112</v>
      </c>
      <c r="AA13" s="8">
        <v>1</v>
      </c>
      <c r="AB13" s="4">
        <v>0</v>
      </c>
      <c r="AC13" s="8">
        <v>22</v>
      </c>
      <c r="AD13" s="8">
        <v>0</v>
      </c>
      <c r="AE13" s="4">
        <v>0</v>
      </c>
      <c r="AG13" s="2" t="s">
        <v>7</v>
      </c>
      <c r="AH13" s="8">
        <v>112</v>
      </c>
      <c r="AI13" s="8">
        <v>1</v>
      </c>
      <c r="AJ13" s="4">
        <v>0</v>
      </c>
      <c r="AK13" s="8">
        <v>22</v>
      </c>
      <c r="AL13" s="8">
        <v>0</v>
      </c>
      <c r="AM13" s="4">
        <v>0</v>
      </c>
    </row>
    <row r="14" spans="1:39" ht="15" thickBot="1" x14ac:dyDescent="0.35">
      <c r="A14" s="2" t="s">
        <v>13</v>
      </c>
      <c r="B14" s="7">
        <f t="shared" ref="B14:G14" si="0">SUM(B8:B13)</f>
        <v>464</v>
      </c>
      <c r="C14" s="7">
        <f t="shared" si="0"/>
        <v>23</v>
      </c>
      <c r="D14" s="7">
        <f t="shared" si="0"/>
        <v>10</v>
      </c>
      <c r="E14" s="7">
        <f t="shared" si="0"/>
        <v>70</v>
      </c>
      <c r="F14" s="7">
        <f t="shared" si="0"/>
        <v>5</v>
      </c>
      <c r="G14" s="7">
        <f t="shared" si="0"/>
        <v>13</v>
      </c>
      <c r="I14" s="2" t="s">
        <v>13</v>
      </c>
      <c r="J14" s="7">
        <f t="shared" ref="J14:O14" si="1">SUM(J8:J13)</f>
        <v>467</v>
      </c>
      <c r="K14" s="7">
        <f t="shared" si="1"/>
        <v>22</v>
      </c>
      <c r="L14" s="7">
        <f t="shared" si="1"/>
        <v>7</v>
      </c>
      <c r="M14" s="7">
        <f t="shared" si="1"/>
        <v>73</v>
      </c>
      <c r="N14" s="7">
        <f t="shared" si="1"/>
        <v>4</v>
      </c>
      <c r="O14" s="7">
        <f t="shared" si="1"/>
        <v>10</v>
      </c>
      <c r="Q14" s="2" t="s">
        <v>13</v>
      </c>
      <c r="R14" s="7">
        <f t="shared" ref="R14:W14" si="2">SUM(R8:R13)</f>
        <v>465</v>
      </c>
      <c r="S14" s="7">
        <f t="shared" si="2"/>
        <v>18</v>
      </c>
      <c r="T14" s="7">
        <f t="shared" si="2"/>
        <v>9</v>
      </c>
      <c r="U14" s="7">
        <f t="shared" si="2"/>
        <v>75</v>
      </c>
      <c r="V14" s="7">
        <f t="shared" si="2"/>
        <v>5</v>
      </c>
      <c r="W14" s="7">
        <f t="shared" si="2"/>
        <v>8</v>
      </c>
      <c r="Y14" s="2" t="s">
        <v>13</v>
      </c>
      <c r="Z14" s="7">
        <f t="shared" ref="Z14:AE14" si="3">SUM(Z8:Z13)</f>
        <v>465</v>
      </c>
      <c r="AA14" s="7">
        <f t="shared" si="3"/>
        <v>18</v>
      </c>
      <c r="AB14" s="7">
        <f t="shared" si="3"/>
        <v>9</v>
      </c>
      <c r="AC14" s="7">
        <f t="shared" si="3"/>
        <v>75</v>
      </c>
      <c r="AD14" s="7">
        <f t="shared" si="3"/>
        <v>5</v>
      </c>
      <c r="AE14" s="7">
        <f t="shared" si="3"/>
        <v>8</v>
      </c>
      <c r="AG14" s="2" t="s">
        <v>13</v>
      </c>
      <c r="AH14" s="7">
        <f t="shared" ref="AH14:AM14" si="4">SUM(AH8:AH13)</f>
        <v>465</v>
      </c>
      <c r="AI14" s="7">
        <f t="shared" si="4"/>
        <v>18</v>
      </c>
      <c r="AJ14" s="7">
        <f t="shared" si="4"/>
        <v>9</v>
      </c>
      <c r="AK14" s="7">
        <f t="shared" si="4"/>
        <v>75</v>
      </c>
      <c r="AL14" s="7">
        <f t="shared" si="4"/>
        <v>5</v>
      </c>
      <c r="AM14" s="7">
        <f t="shared" si="4"/>
        <v>8</v>
      </c>
    </row>
    <row r="17" spans="1:34" x14ac:dyDescent="0.3">
      <c r="A17" s="1" t="s">
        <v>14</v>
      </c>
      <c r="I17" s="1" t="s">
        <v>21</v>
      </c>
      <c r="Q17" s="1" t="s">
        <v>21</v>
      </c>
      <c r="Y17" s="1" t="s">
        <v>21</v>
      </c>
      <c r="AG17" s="1" t="s">
        <v>21</v>
      </c>
    </row>
    <row r="18" spans="1:34" x14ac:dyDescent="0.3">
      <c r="A18" s="1" t="s">
        <v>19</v>
      </c>
      <c r="I18" s="1" t="s">
        <v>19</v>
      </c>
      <c r="Q18" s="1" t="s">
        <v>19</v>
      </c>
      <c r="Y18" s="1" t="s">
        <v>19</v>
      </c>
      <c r="AG18" s="1" t="s">
        <v>19</v>
      </c>
    </row>
    <row r="19" spans="1:34" x14ac:dyDescent="0.3">
      <c r="A19" s="1" t="s">
        <v>15</v>
      </c>
      <c r="B19">
        <f>(B14)/(B14+C14)</f>
        <v>0.95277207392197127</v>
      </c>
      <c r="I19" s="1" t="s">
        <v>22</v>
      </c>
      <c r="J19">
        <f>(J14)/(J14+K14)</f>
        <v>0.95501022494887522</v>
      </c>
      <c r="Q19" s="1" t="s">
        <v>22</v>
      </c>
      <c r="R19">
        <f>(R14)/(R14+S14)</f>
        <v>0.96273291925465843</v>
      </c>
      <c r="Y19" s="1" t="s">
        <v>22</v>
      </c>
      <c r="Z19">
        <f>(Z14)/(Z14+AA14)</f>
        <v>0.96273291925465843</v>
      </c>
      <c r="AG19" s="1" t="s">
        <v>22</v>
      </c>
      <c r="AH19">
        <f>(AH14)/(AH14+AI14)</f>
        <v>0.96273291925465843</v>
      </c>
    </row>
    <row r="20" spans="1:34" x14ac:dyDescent="0.3">
      <c r="A20" s="1" t="s">
        <v>16</v>
      </c>
      <c r="B20">
        <f>(B14)/(B14+D14)</f>
        <v>0.97890295358649793</v>
      </c>
      <c r="I20" s="1" t="s">
        <v>16</v>
      </c>
      <c r="J20">
        <f>(J14)/(J14+L14)</f>
        <v>0.98523206751054848</v>
      </c>
      <c r="Q20" s="1" t="s">
        <v>16</v>
      </c>
      <c r="R20">
        <f>(R14)/(R14+T14)</f>
        <v>0.98101265822784811</v>
      </c>
      <c r="Y20" s="1" t="s">
        <v>16</v>
      </c>
      <c r="Z20">
        <f>(Z14)/(Z14+AB14)</f>
        <v>0.98101265822784811</v>
      </c>
      <c r="AG20" s="1" t="s">
        <v>16</v>
      </c>
      <c r="AH20">
        <f>(AH14)/(AH14+AJ14)</f>
        <v>0.98101265822784811</v>
      </c>
    </row>
    <row r="21" spans="1:34" x14ac:dyDescent="0.3">
      <c r="A21" s="1" t="s">
        <v>17</v>
      </c>
      <c r="B21">
        <f>(2*B14)/(2*B14+C14+D14)</f>
        <v>0.96566077003121753</v>
      </c>
      <c r="I21" s="1" t="s">
        <v>17</v>
      </c>
      <c r="J21">
        <f>(2*J14)/(2*J14+K14+L14)</f>
        <v>0.96988577362409134</v>
      </c>
      <c r="Q21" s="1" t="s">
        <v>17</v>
      </c>
      <c r="R21">
        <f>(2*R14)/(2*R14+S14+T14)</f>
        <v>0.97178683385579934</v>
      </c>
      <c r="Y21" s="1" t="s">
        <v>17</v>
      </c>
      <c r="Z21">
        <f>(2*Z14)/(2*Z14+AA14+AB14)</f>
        <v>0.97178683385579934</v>
      </c>
      <c r="AG21" s="1" t="s">
        <v>17</v>
      </c>
      <c r="AH21">
        <f>(2*AH14)/(2*AH14+AI14+AJ14)</f>
        <v>0.97178683385579934</v>
      </c>
    </row>
    <row r="23" spans="1:34" x14ac:dyDescent="0.3">
      <c r="A23" s="1" t="s">
        <v>18</v>
      </c>
      <c r="I23" s="1" t="s">
        <v>23</v>
      </c>
      <c r="Q23" s="1" t="s">
        <v>23</v>
      </c>
      <c r="Y23" s="1" t="s">
        <v>23</v>
      </c>
      <c r="AG23" s="1" t="s">
        <v>23</v>
      </c>
    </row>
    <row r="24" spans="1:34" x14ac:dyDescent="0.3">
      <c r="A24" s="1" t="s">
        <v>15</v>
      </c>
      <c r="B24">
        <f>(E14)/(E14+F14)</f>
        <v>0.93333333333333335</v>
      </c>
      <c r="I24" s="1" t="s">
        <v>22</v>
      </c>
      <c r="J24">
        <f>(M14)/(M14+N14)</f>
        <v>0.94805194805194803</v>
      </c>
      <c r="Q24" s="1" t="s">
        <v>22</v>
      </c>
      <c r="R24">
        <f>(U14)/(U14+V14)</f>
        <v>0.9375</v>
      </c>
      <c r="Y24" s="1" t="s">
        <v>22</v>
      </c>
      <c r="Z24">
        <f>(AC14)/(AC14+AD14)</f>
        <v>0.9375</v>
      </c>
      <c r="AG24" s="1" t="s">
        <v>22</v>
      </c>
      <c r="AH24">
        <f>(AK14)/(AK14+AL14)</f>
        <v>0.9375</v>
      </c>
    </row>
    <row r="25" spans="1:34" x14ac:dyDescent="0.3">
      <c r="A25" s="1" t="s">
        <v>16</v>
      </c>
      <c r="B25">
        <f>(E14)/(E14+G14)</f>
        <v>0.84337349397590367</v>
      </c>
      <c r="I25" s="1" t="s">
        <v>16</v>
      </c>
      <c r="J25">
        <f>(M14)/(M14+O14)</f>
        <v>0.87951807228915657</v>
      </c>
      <c r="Q25" s="1" t="s">
        <v>16</v>
      </c>
      <c r="R25">
        <f>(U14)/(U14+W14)</f>
        <v>0.90361445783132532</v>
      </c>
      <c r="Y25" s="1" t="s">
        <v>16</v>
      </c>
      <c r="Z25">
        <f>(AC14)/(AC14+AE14)</f>
        <v>0.90361445783132532</v>
      </c>
      <c r="AG25" s="1" t="s">
        <v>16</v>
      </c>
      <c r="AH25">
        <f>(AK14)/(AK14+AM14)</f>
        <v>0.90361445783132532</v>
      </c>
    </row>
    <row r="26" spans="1:34" x14ac:dyDescent="0.3">
      <c r="A26" s="1" t="s">
        <v>20</v>
      </c>
      <c r="B26">
        <f>(2*E14)/(2*E14+F14+G14)</f>
        <v>0.88607594936708856</v>
      </c>
      <c r="I26" s="1" t="s">
        <v>17</v>
      </c>
      <c r="J26">
        <f>(2*M14)/(2*M14+N14+O14)</f>
        <v>0.91249999999999998</v>
      </c>
      <c r="Q26" s="1" t="s">
        <v>17</v>
      </c>
      <c r="R26">
        <f>(2*U14)/(2*U14+V14+W14)</f>
        <v>0.92024539877300615</v>
      </c>
      <c r="Y26" s="1" t="s">
        <v>17</v>
      </c>
      <c r="Z26">
        <f>(2*AC14)/(2*AC14+AD14+AE14)</f>
        <v>0.92024539877300615</v>
      </c>
      <c r="AG26" s="1" t="s">
        <v>17</v>
      </c>
      <c r="AH26">
        <f>(2*AK14)/(2*AK14+AL14+AM14)</f>
        <v>0.92024539877300615</v>
      </c>
    </row>
    <row r="31" spans="1:34" x14ac:dyDescent="0.3">
      <c r="A31" t="s">
        <v>26</v>
      </c>
      <c r="I31" s="1" t="s">
        <v>30</v>
      </c>
      <c r="P31" s="1" t="s">
        <v>30</v>
      </c>
    </row>
    <row r="32" spans="1:34" ht="15" thickBot="1" x14ac:dyDescent="0.35">
      <c r="I32" s="1" t="s">
        <v>1</v>
      </c>
      <c r="J32" s="1" t="s">
        <v>31</v>
      </c>
      <c r="K32" s="1" t="s">
        <v>32</v>
      </c>
      <c r="P32" s="1" t="s">
        <v>1</v>
      </c>
      <c r="Q32" s="1" t="s">
        <v>31</v>
      </c>
      <c r="R32" s="1" t="s">
        <v>32</v>
      </c>
    </row>
    <row r="33" spans="9:18" ht="15" thickBot="1" x14ac:dyDescent="0.35">
      <c r="I33" s="2" t="s">
        <v>2</v>
      </c>
      <c r="J33" s="7">
        <v>17</v>
      </c>
      <c r="K33" s="5">
        <v>17</v>
      </c>
      <c r="P33" s="2" t="s">
        <v>2</v>
      </c>
      <c r="Q33" s="7">
        <v>17</v>
      </c>
      <c r="R33" s="5">
        <v>17</v>
      </c>
    </row>
    <row r="34" spans="9:18" ht="15" thickBot="1" x14ac:dyDescent="0.35">
      <c r="I34" s="2" t="s">
        <v>3</v>
      </c>
      <c r="J34" s="7">
        <v>17</v>
      </c>
      <c r="K34" s="7">
        <v>17</v>
      </c>
      <c r="P34" s="2" t="s">
        <v>3</v>
      </c>
      <c r="Q34" s="7">
        <v>18</v>
      </c>
      <c r="R34" s="7">
        <v>18</v>
      </c>
    </row>
    <row r="35" spans="9:18" ht="15" thickBot="1" x14ac:dyDescent="0.35">
      <c r="I35" s="2" t="s">
        <v>4</v>
      </c>
      <c r="J35" s="7">
        <v>4</v>
      </c>
      <c r="K35" s="7">
        <v>4</v>
      </c>
      <c r="P35" s="2" t="s">
        <v>4</v>
      </c>
      <c r="Q35" s="7">
        <v>4</v>
      </c>
      <c r="R35" s="7">
        <v>4</v>
      </c>
    </row>
    <row r="36" spans="9:18" ht="15" thickBot="1" x14ac:dyDescent="0.35">
      <c r="I36" s="2" t="s">
        <v>5</v>
      </c>
      <c r="J36" s="7">
        <v>5</v>
      </c>
      <c r="K36" s="7">
        <v>5</v>
      </c>
      <c r="P36" s="2" t="s">
        <v>5</v>
      </c>
      <c r="Q36" s="7">
        <v>5</v>
      </c>
      <c r="R36" s="7">
        <v>5</v>
      </c>
    </row>
    <row r="37" spans="9:18" ht="15" thickBot="1" x14ac:dyDescent="0.35">
      <c r="I37" s="2" t="s">
        <v>6</v>
      </c>
      <c r="J37" s="7">
        <v>9</v>
      </c>
      <c r="K37" s="7">
        <v>9</v>
      </c>
      <c r="P37" s="2" t="s">
        <v>6</v>
      </c>
      <c r="Q37" s="7">
        <v>10</v>
      </c>
      <c r="R37" s="7">
        <v>10</v>
      </c>
    </row>
    <row r="38" spans="9:18" ht="15" thickBot="1" x14ac:dyDescent="0.35">
      <c r="I38" s="2" t="s">
        <v>7</v>
      </c>
      <c r="J38" s="7">
        <v>21</v>
      </c>
      <c r="K38" s="4">
        <v>21</v>
      </c>
      <c r="P38" s="2" t="s">
        <v>7</v>
      </c>
      <c r="Q38" s="7">
        <v>21</v>
      </c>
      <c r="R38" s="4">
        <v>21</v>
      </c>
    </row>
  </sheetData>
  <mergeCells count="10">
    <mergeCell ref="B6:D6"/>
    <mergeCell ref="E6:G6"/>
    <mergeCell ref="J6:L6"/>
    <mergeCell ref="M6:O6"/>
    <mergeCell ref="R6:T6"/>
    <mergeCell ref="AH6:AJ6"/>
    <mergeCell ref="AK6:AM6"/>
    <mergeCell ref="Z6:AB6"/>
    <mergeCell ref="AC6:AE6"/>
    <mergeCell ref="U6:W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ea77fc-9687-4161-b129-0971e9c614e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CE592F77B852A4C8A256139219F4824" ma:contentTypeVersion="16" ma:contentTypeDescription="Creare un nuovo documento." ma:contentTypeScope="" ma:versionID="1865cc131a78a163205e8d39d123ff16">
  <xsd:schema xmlns:xsd="http://www.w3.org/2001/XMLSchema" xmlns:xs="http://www.w3.org/2001/XMLSchema" xmlns:p="http://schemas.microsoft.com/office/2006/metadata/properties" xmlns:ns3="2dea77fc-9687-4161-b129-0971e9c614e7" xmlns:ns4="b0596c46-4477-42ba-b4d3-5d90c4278272" targetNamespace="http://schemas.microsoft.com/office/2006/metadata/properties" ma:root="true" ma:fieldsID="c707f21a65ccd9815fa95ab271dc32d0" ns3:_="" ns4:_="">
    <xsd:import namespace="2dea77fc-9687-4161-b129-0971e9c614e7"/>
    <xsd:import namespace="b0596c46-4477-42ba-b4d3-5d90c42782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a77fc-9687-4161-b129-0971e9c614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596c46-4477-42ba-b4d3-5d90c427827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0A470B-D305-4B78-AC9F-DF922880D35D}">
  <ds:schemaRefs>
    <ds:schemaRef ds:uri="b0596c46-4477-42ba-b4d3-5d90c4278272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2dea77fc-9687-4161-b129-0971e9c614e7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91B02F2-6327-49F4-A2EE-7BC08848F0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a77fc-9687-4161-b129-0971e9c614e7"/>
    <ds:schemaRef ds:uri="b0596c46-4477-42ba-b4d3-5d90c42782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9DBB75-06EE-4FB8-A59C-DC2BF2FBD7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Johan Jorgen Sten</dc:creator>
  <cp:lastModifiedBy>Oscar Johan Jorgen Sten</cp:lastModifiedBy>
  <dcterms:created xsi:type="dcterms:W3CDTF">2024-06-24T08:54:18Z</dcterms:created>
  <dcterms:modified xsi:type="dcterms:W3CDTF">2024-11-11T15:04:27Z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0x0101003CE592F77B852A4C8A256139219F4824</vt:lpwstr>
  </property>
</Properties>
</file>