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port" sheetId="1" r:id="rId3"/>
    <sheet state="visible" name="Project Overview" sheetId="2" r:id="rId4"/>
    <sheet state="hidden" name="Sprint 1 Daily Planning" sheetId="3" r:id="rId5"/>
    <sheet state="visible" name="Guidelines Scrapping Tweets " sheetId="4" r:id="rId6"/>
    <sheet state="visible" name="Advanced Search Screen" sheetId="5" r:id="rId7"/>
    <sheet state="visible" name="Useful Links" sheetId="6" r:id="rId8"/>
    <sheet state="hidden" name="Sprint 2 Daily Planning" sheetId="7"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4">
      <text>
        <t xml:space="preserve">- Select a range of 2 weeks for tweet search
- Use #@united
- Save each html file 
- Paste the link in column AA for future reference
	-Prateek Gupto</t>
      </text>
    </comment>
    <comment authorId="0" ref="B15">
      <text>
        <t xml:space="preserve">- Select a range of 2 weeks for tweet search
- Use #@united
- Save each html file 
- Paste the link in column AA for future reference
	-Prateek Gupto</t>
      </text>
    </comment>
  </commentList>
</comments>
</file>

<file path=xl/comments2.xml><?xml version="1.0" encoding="utf-8"?>
<comments xmlns:r="http://schemas.openxmlformats.org/officeDocument/2006/relationships" xmlns="http://schemas.openxmlformats.org/spreadsheetml/2006/main">
  <authors>
    <author/>
  </authors>
  <commentList>
    <comment authorId="0" ref="B4">
      <text>
        <t xml:space="preserve">+martinsumegoji@gmail.com: Can use some key bits from this report
_Assigned to martinsumegoji@gmail.com_
	-Prateek Gupto</t>
      </text>
    </comment>
  </commentList>
</comments>
</file>

<file path=xl/sharedStrings.xml><?xml version="1.0" encoding="utf-8"?>
<sst xmlns="http://schemas.openxmlformats.org/spreadsheetml/2006/main" count="357" uniqueCount="241">
  <si>
    <t>United Airlines Data Anaysis</t>
  </si>
  <si>
    <t>Intro, Problem Statement, Scope (Whats there &amp; what we are the exceptions), End Goal</t>
  </si>
  <si>
    <t>Abstract:</t>
  </si>
  <si>
    <t>Various media platforms that enable consumers vent their sentiments or show  how they feel about a company / institution /organization policy or services are on the increase. In this project we study the effect of these sentiments on stock prices. We measured the effect of Twitter sentiments on United airline stock prices. We found that there is very low or no correlation between these two time series over a period of six months. However, there is an interesting finding that shows dependency between Twitter sentiments and United airline stock prices. This claim is in line with the findings of Gabriele Ranco, et al. 2005.</t>
  </si>
  <si>
    <t xml:space="preserve">Introduction: </t>
  </si>
  <si>
    <t xml:space="preserve">This project intends to study the empirical relationship between Twitter Sentiments and Unitd Airline Stock Prices. United Airline Stock is traded on the NYSE and it’s denoted with a “UAL” ticker symbol. The Adjusted Daily Closing Price was used as a proxy for the stock prices. The sentiments were measured and scored using Vader Sentiment analysis. We chose United airline stock prices because they've enjoyed a lot of media attention of recent allbeit for their customer service. This is an interesting project that will add to existing literature on this topic. The findings / insights from this study would enable company executives review and improve their policies towards customers and make better and informed decisions. </t>
  </si>
  <si>
    <t xml:space="preserve">However, the major drawback to this project was non availability of Twitter Sentiment data. It took some master class data engineering from Pavan Kat, to actually generate the twitter sentiment scores. </t>
  </si>
  <si>
    <t>This project is divided into four parts: part one deals with the introduction; part two deals with data exploration; part three has the methods and data analysis.</t>
  </si>
  <si>
    <t>The project scope was limited by the amount of Twitter data available to us.  The Twitter API  allowed only 7-10 days of data; not an acceptable data sampling for our purposes.  An online advance search capability was found to be best choice for Twitter data.  The first 6 months of 2017 was selected for the primary data sample.    This then set the scope for the entire project.</t>
  </si>
  <si>
    <t xml:space="preserve"> Airline data was obtained from  UAL web site as a csv.  The Pandas DataReader package  was used to extract Stock price data. </t>
  </si>
  <si>
    <t xml:space="preserve">The stock and Twitter data were graphed </t>
  </si>
  <si>
    <t>Link here, might prove useful while writing the .py script</t>
  </si>
  <si>
    <t>Data, Methodology, Analysis</t>
  </si>
  <si>
    <t>Data Exploration:</t>
  </si>
  <si>
    <t>The time series for the closing prices were sourced directly with a line of code from the yahoo finance web page. Yahoo finance is a reliable web site that compiles comprehensive and timely relevant data on various macroeconomic and Financial indicators in a research friendly manner. The stock price series data ranges from January 1, 2017 to June 30, 2017.  A time plot of the UAL series is as follows:</t>
  </si>
  <si>
    <t>Time plot</t>
  </si>
  <si>
    <t>Financial time series are notoriously known to be noisy and unstationary. From the time plot, we can see an overall upward trend with moderate volatility. The upward trend indicates that the mean and variance are changing with respect to time. The graph shows what might be seen as a break or a pulse in mid-April 2017. The timing of this break corresponds to a time when a United Airline staff dragged a customer off the plane; this event according to FaceSet, wiped off $255m from the company’s market capitalization.</t>
  </si>
  <si>
    <t>However, the stock bounced back shortly on a bullish run, and even tested a new high following the break. This shows that United airline customers might appear to loath the company at the time, but the effect on investor confidence was not sustained / this shows that united airline customers might loath the company but their investors like them.</t>
  </si>
  <si>
    <t>Twitter sentiment score:</t>
  </si>
  <si>
    <t>These sentiments were measured and scored using Vader Sentiment analysis: positive sentiment: compound score &gt;= 0.5, neutral sentiment: (compound score &gt; -0.5) and (compound score &lt; 0.5), negative sentiment: compound score &lt;= -0.5. The dates range from January 3, 2017 to June 30, 2017.</t>
  </si>
  <si>
    <t>Tweets can only date back for seven days. A sequence of html tweet files were saved from the company twitter page. The Beautiful Soup library was used to scrape the tweets with hashtag “@#united airline”, and then the sentiment scores were generated corresponding to each day. A full script of the codes that generated these scores could be found on the appendix.</t>
  </si>
  <si>
    <t>A plot of the Sentiment Scores:</t>
  </si>
  <si>
    <t>A time plot of the Sentiment Mean Score shows the hills and valleys of sentiments towards united airline. The peaks represent positive sentiments while the valleys represent negative sentiments.</t>
  </si>
  <si>
    <t>Lets take a look at the time plot of United Airline Stock Prices and Vader Sentiments Mean Score.</t>
  </si>
  <si>
    <t>The figure shows an apparent correlation between the two variables.  It’ll be tempting to conclude that the stock prices capture the movements in sentiment scores due to how closely they follow each other.</t>
  </si>
  <si>
    <t>Methodology:</t>
  </si>
  <si>
    <t>This section presents the method used to investigate the relation between the two time series variables. Here we computed the correlation coefficient. Other methods that we could have used in this project would to determine the causal relationship between the variables using the Granger Causality test. Another would be to check if any cointegration relationship exist between the variables using Johansen's cointegration approach. However these techniques are beyond the scope of this project.</t>
  </si>
  <si>
    <t>Data analysis:</t>
  </si>
  <si>
    <t>As the scatter plot shows that there is no correlation between the United Airline Stock Price and Twitter Sentiment Mean Score, it's still good practice to perform a correlation test to back it up empirically.</t>
  </si>
  <si>
    <t>Correlation:</t>
  </si>
  <si>
    <t>r = (n*(SUM(X,Y) - (SUM(X) * (SUM(Y))) / SQRT((n*SUM(X^2) - SUM(X)^2)*(n*SUM(Y^2) - SUM(Y)^2))</t>
  </si>
  <si>
    <t>x = UAL (United Airline Adjusted Closing Prices)</t>
  </si>
  <si>
    <t>y = Vader Sentiment Mean Score</t>
  </si>
  <si>
    <t>n = degree of freedom</t>
  </si>
  <si>
    <t xml:space="preserve">The correlation coefficient (r) is = -0.58 which indicates there is no correlation between United Airline Closing Prices and Vader Senitments Mean Score. </t>
  </si>
  <si>
    <t>Results and Findings:</t>
  </si>
  <si>
    <t xml:space="preserve">The estimate from the correlation coefficient estimation indicates that there is no correlation between United airline stock prices and Twitter sentiment scores. The findings reinforces the earlier claim that there is no visual relationship following the scatter graph of the two variables. </t>
  </si>
  <si>
    <t>This is line with other studies: for instance, Gabriele Rancho et al. (2005) found a relatively low correlation and causality between Twitter Sentiments and 30 Stock companies that make up the Dow Jones Industrial Average (DJIA) Index.</t>
  </si>
  <si>
    <t>Future Research:</t>
  </si>
  <si>
    <t>It would be really interesting to investigate the causal relationship between this two time series variables using Granger Causality. This is because the time plot of the two variables show periods of overlap between the relationships; hence, it'll be of importance to determine the direction of the causality between the variables.</t>
  </si>
  <si>
    <t>Steps</t>
  </si>
  <si>
    <t xml:space="preserve">Description </t>
  </si>
  <si>
    <t xml:space="preserve">Key Terms/Links to look for </t>
  </si>
  <si>
    <t xml:space="preserve">Owner </t>
  </si>
  <si>
    <t xml:space="preserve">Goto: Twitter search homepage </t>
  </si>
  <si>
    <t>https://twitter.com/search-home</t>
  </si>
  <si>
    <t>Go to advance search option by clicking "Advanced search" option.  
(NOTE: if you can't see teh advanced search option, please click the link i have attached in column C)</t>
  </si>
  <si>
    <t>https://twitter.com/search-advanced</t>
  </si>
  <si>
    <t>We will see a form where we add the following information : 
(Click on the link to see a sample screen shot for this )</t>
  </si>
  <si>
    <t>1.3.1</t>
  </si>
  <si>
    <t>Addressed to : @united</t>
  </si>
  <si>
    <t>1.3.2</t>
  </si>
  <si>
    <t>Hastag: #united</t>
  </si>
  <si>
    <t>Date: Bi weekly - 2/1/17 - 2/14/17</t>
  </si>
  <si>
    <t>Once the tweets are populated load enough tweets by scolling the page 3-4 times</t>
  </si>
  <si>
    <t xml:space="preserve">Designated months are :
</t>
  </si>
  <si>
    <t>1.5.1</t>
  </si>
  <si>
    <t>January data : Prateek</t>
  </si>
  <si>
    <t>1.5.2</t>
  </si>
  <si>
    <t>April data : Prateek</t>
  </si>
  <si>
    <t>1.5.3</t>
  </si>
  <si>
    <t>May data : Prateek</t>
  </si>
  <si>
    <t>1.5.4</t>
  </si>
  <si>
    <t>June data : Prateek</t>
  </si>
  <si>
    <t>1.5.5</t>
  </si>
  <si>
    <t>February data : Aurura</t>
  </si>
  <si>
    <t>1.5.6</t>
  </si>
  <si>
    <t>March data: Martin</t>
  </si>
  <si>
    <t>Once the links are saved, please attach the link in their corresponding section</t>
  </si>
  <si>
    <t>1.6.1</t>
  </si>
  <si>
    <t>January week 1-2</t>
  </si>
  <si>
    <t>@prateek</t>
  </si>
  <si>
    <t>1.6.2</t>
  </si>
  <si>
    <t>January week 3-4</t>
  </si>
  <si>
    <t>1.6.3</t>
  </si>
  <si>
    <t>February week 1-2</t>
  </si>
  <si>
    <t>@aurora</t>
  </si>
  <si>
    <t>1.6.4</t>
  </si>
  <si>
    <t>February week 3-4</t>
  </si>
  <si>
    <t>1.6.5</t>
  </si>
  <si>
    <t>March week 1-2</t>
  </si>
  <si>
    <t xml:space="preserve">Link </t>
  </si>
  <si>
    <t>@martin: please add the links!</t>
  </si>
  <si>
    <t>1.6.6</t>
  </si>
  <si>
    <t>March week 3-4</t>
  </si>
  <si>
    <t>1.6.7</t>
  </si>
  <si>
    <t>April week 1-2</t>
  </si>
  <si>
    <t>1.6.8</t>
  </si>
  <si>
    <t>April week 3-4</t>
  </si>
  <si>
    <t>1.6.9</t>
  </si>
  <si>
    <t>May week 1-2</t>
  </si>
  <si>
    <t>1.6.10</t>
  </si>
  <si>
    <t>May week 3-4</t>
  </si>
  <si>
    <t>1.6.11</t>
  </si>
  <si>
    <t>June week 1-2</t>
  </si>
  <si>
    <t>1.6.12</t>
  </si>
  <si>
    <t>June week 3-4</t>
  </si>
  <si>
    <t xml:space="preserve">Sample </t>
  </si>
  <si>
    <t>Hashtag</t>
  </si>
  <si>
    <t>#united</t>
  </si>
  <si>
    <t>Addressed to united Airlines</t>
  </si>
  <si>
    <t>@united</t>
  </si>
  <si>
    <t>Bi-weekly</t>
  </si>
  <si>
    <t>1/1/17-1/14/17</t>
  </si>
  <si>
    <t>Task Estimation</t>
  </si>
  <si>
    <t>Daily Planning</t>
  </si>
  <si>
    <t>Estimates (hours)</t>
  </si>
  <si>
    <t>Daily Work</t>
  </si>
  <si>
    <t>Total Balance</t>
  </si>
  <si>
    <t>Wireframe ID</t>
  </si>
  <si>
    <t>Task</t>
  </si>
  <si>
    <t>UX</t>
  </si>
  <si>
    <t>Visual Design</t>
  </si>
  <si>
    <t>Production</t>
  </si>
  <si>
    <t>Day</t>
  </si>
  <si>
    <t>Date</t>
  </si>
  <si>
    <t>Planned</t>
  </si>
  <si>
    <t>Actual</t>
  </si>
  <si>
    <t>Notes</t>
  </si>
  <si>
    <t>Landing Page</t>
  </si>
  <si>
    <t>Account details</t>
  </si>
  <si>
    <t>UX begins</t>
  </si>
  <si>
    <t>3.1.1</t>
  </si>
  <si>
    <t>Edit account details</t>
  </si>
  <si>
    <t>3.1.2</t>
  </si>
  <si>
    <t>Change email/password</t>
  </si>
  <si>
    <t>3.1.3</t>
  </si>
  <si>
    <t>Communication preferences</t>
  </si>
  <si>
    <t>VD, Production begin</t>
  </si>
  <si>
    <t>3.1.4</t>
  </si>
  <si>
    <t>Edit billing address</t>
  </si>
  <si>
    <t>Planned UX finish</t>
  </si>
  <si>
    <t>3.2.1</t>
  </si>
  <si>
    <t>Facturación</t>
  </si>
  <si>
    <t>3.2.1.1</t>
  </si>
  <si>
    <t>Invoice details</t>
  </si>
  <si>
    <t>3.2.1.2</t>
  </si>
  <si>
    <t>Débito Automático</t>
  </si>
  <si>
    <t>3.2.1.3</t>
  </si>
  <si>
    <t>E-billing</t>
  </si>
  <si>
    <t>3.2.1.4</t>
  </si>
  <si>
    <t>Payment history</t>
  </si>
  <si>
    <t>3.2.1.5</t>
  </si>
  <si>
    <t>Pay online (external)</t>
  </si>
  <si>
    <t>3.2.1.6</t>
  </si>
  <si>
    <t>Certificación de Pago al Día</t>
  </si>
  <si>
    <t>3.2.1.7</t>
  </si>
  <si>
    <t>Pay online (internal)</t>
  </si>
  <si>
    <t>3.2.1.8</t>
  </si>
  <si>
    <t>Thanks for your payment</t>
  </si>
  <si>
    <t>3.2.2</t>
  </si>
  <si>
    <t>Saldo</t>
  </si>
  <si>
    <t>3.2.2.1</t>
  </si>
  <si>
    <t>Recharge online</t>
  </si>
  <si>
    <t>Actual VD finish</t>
  </si>
  <si>
    <t>3.2.2.2</t>
  </si>
  <si>
    <t>Thanks for recharging</t>
  </si>
  <si>
    <t>3.2.2.3</t>
  </si>
  <si>
    <t>Recharging locations</t>
  </si>
  <si>
    <t>3.2.3</t>
  </si>
  <si>
    <t>Enter Card Details</t>
  </si>
  <si>
    <t>Paquetes y decos</t>
  </si>
  <si>
    <t>3.3.1</t>
  </si>
  <si>
    <t>Buy premiums</t>
  </si>
  <si>
    <t>3.3.2</t>
  </si>
  <si>
    <t>Confirm Premium Purchase</t>
  </si>
  <si>
    <t>Planned VD finish</t>
  </si>
  <si>
    <t>3.3.3</t>
  </si>
  <si>
    <t>Thanks for Premium Purchase</t>
  </si>
  <si>
    <t>Contáctenos</t>
  </si>
  <si>
    <t>Navigation/menu</t>
  </si>
  <si>
    <t>Puerto Rico Prepaid</t>
  </si>
  <si>
    <t>Translation</t>
  </si>
  <si>
    <t>Visual QA</t>
  </si>
  <si>
    <t>Planned Prod. finish</t>
  </si>
  <si>
    <t>Total Planned</t>
  </si>
  <si>
    <t>Actual Prod finish</t>
  </si>
  <si>
    <t xml:space="preserve">Important Links </t>
  </si>
  <si>
    <t xml:space="preserve">Documentations </t>
  </si>
  <si>
    <t>Month</t>
  </si>
  <si>
    <t>August</t>
  </si>
  <si>
    <t>September</t>
  </si>
  <si>
    <t>Legend</t>
  </si>
  <si>
    <t>Week(#)</t>
  </si>
  <si>
    <t>Week 1</t>
  </si>
  <si>
    <t>Codes</t>
  </si>
  <si>
    <t>Week 2</t>
  </si>
  <si>
    <t>Week 3</t>
  </si>
  <si>
    <t>Completed</t>
  </si>
  <si>
    <t>United Airline Project Overview</t>
  </si>
  <si>
    <t>Tu</t>
  </si>
  <si>
    <t>We</t>
  </si>
  <si>
    <t>Th</t>
  </si>
  <si>
    <t>Fr</t>
  </si>
  <si>
    <t>Sa</t>
  </si>
  <si>
    <t>Su</t>
  </si>
  <si>
    <t>Mo</t>
  </si>
  <si>
    <t>In Progress</t>
  </si>
  <si>
    <t>Days (#)</t>
  </si>
  <si>
    <t>Date (Calendar)</t>
  </si>
  <si>
    <t>Delayed</t>
  </si>
  <si>
    <t>Sprint</t>
  </si>
  <si>
    <t>Activity</t>
  </si>
  <si>
    <t>Start Date</t>
  </si>
  <si>
    <t>Target Date</t>
  </si>
  <si>
    <t>DRI</t>
  </si>
  <si>
    <t>Progress</t>
  </si>
  <si>
    <t>Dependency</t>
  </si>
  <si>
    <t>1 - Data
      Scrapping</t>
  </si>
  <si>
    <t>Finalizing Data</t>
  </si>
  <si>
    <t xml:space="preserve">Brainstoming ideas </t>
  </si>
  <si>
    <t>All</t>
  </si>
  <si>
    <t>Summary of Ideas</t>
  </si>
  <si>
    <t>Finalizing Project Scope</t>
  </si>
  <si>
    <t>Twitter Data Scrapping (Jan)</t>
  </si>
  <si>
    <t>Prateek</t>
  </si>
  <si>
    <t>Twitter Data Scrapping (Feb)</t>
  </si>
  <si>
    <t>Aurora</t>
  </si>
  <si>
    <t>Phase -1</t>
  </si>
  <si>
    <t>Twitter Data Scrapping (Mar)</t>
  </si>
  <si>
    <t>Martin</t>
  </si>
  <si>
    <t>Twitter Data Scrapping (Apr)</t>
  </si>
  <si>
    <t>Twitter Data Scrapping (May)</t>
  </si>
  <si>
    <t>Twitter Data Scrapping (Jun)</t>
  </si>
  <si>
    <t>Create File and displaying the contents</t>
  </si>
  <si>
    <t xml:space="preserve">2 - Python  programming and data analysis </t>
  </si>
  <si>
    <t>Creating python file</t>
  </si>
  <si>
    <t xml:space="preserve">Displaying data in python </t>
  </si>
  <si>
    <t>Sentiment Analysis and MC Score</t>
  </si>
  <si>
    <t>UAL stock price analysis</t>
  </si>
  <si>
    <t>Phase -2</t>
  </si>
  <si>
    <t>Data Analysis</t>
  </si>
  <si>
    <t xml:space="preserve">csv Data analysis </t>
  </si>
  <si>
    <t>Generatimng graphs</t>
  </si>
  <si>
    <t>Correlating stock price and MC score</t>
  </si>
  <si>
    <t>3 - Quick wins</t>
  </si>
  <si>
    <t xml:space="preserve">Report and summary </t>
  </si>
  <si>
    <t xml:space="preserve">Report and analysis </t>
  </si>
  <si>
    <t>M, A</t>
  </si>
  <si>
    <t>Phase -3</t>
  </si>
  <si>
    <t xml:space="preserve">Deck and results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</si>
</sst>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quot;/&quot;d"/>
    <numFmt numFmtId="166" formatCode="m/d"/>
  </numFmts>
  <fonts count="40">
    <font>
      <sz val="10.0"/>
      <color rgb="FF000000"/>
      <name val="Arial"/>
    </font>
    <font>
      <b/>
      <sz val="14.0"/>
      <color rgb="FFFFFFFF"/>
      <name val="Calibri"/>
    </font>
    <font>
      <color rgb="FFFFFFFF"/>
      <name val="Calibri"/>
    </font>
    <font>
      <b/>
      <sz val="10.0"/>
      <color rgb="FF000000"/>
      <name val="Calibri"/>
    </font>
    <font>
      <sz val="10.0"/>
      <name val="Calibri"/>
    </font>
    <font>
      <b/>
      <sz val="10.0"/>
      <name val="Calibri"/>
    </font>
    <font>
      <b/>
      <sz val="10.0"/>
      <color rgb="FF1155CC"/>
      <name val="Calibri"/>
    </font>
    <font>
      <sz val="10.0"/>
      <color rgb="FF434343"/>
      <name val="Calibri"/>
    </font>
    <font>
      <sz val="10.0"/>
      <color rgb="FF000000"/>
      <name val="Calibri"/>
    </font>
    <font>
      <u/>
      <sz val="10.0"/>
      <color rgb="FF1155CC"/>
      <name val="Calibri"/>
    </font>
    <font>
      <b/>
    </font>
    <font>
      <color rgb="FF000000"/>
      <name val="Average"/>
    </font>
    <font>
      <name val="Calibri"/>
    </font>
    <font>
      <sz val="11.0"/>
      <color rgb="FF000000"/>
      <name val="Calibri"/>
    </font>
    <font>
      <u/>
      <color rgb="FF0000FF"/>
      <name val="Calibri"/>
    </font>
    <font>
      <u/>
      <sz val="11.0"/>
      <color rgb="FF1155CC"/>
      <name val="Calibri"/>
    </font>
    <font>
      <u/>
      <color rgb="FF0000FF"/>
      <name val="Calibri"/>
    </font>
    <font>
      <i/>
      <u/>
      <color rgb="FF0000FF"/>
      <name val="Calibri"/>
    </font>
    <font>
      <i/>
      <name val="Calibri"/>
    </font>
    <font>
      <b/>
      <name val="Roboto"/>
    </font>
    <font>
      <name val="Roboto"/>
    </font>
    <font>
      <u/>
      <sz val="11.0"/>
      <color rgb="FF1155CC"/>
      <name val="Calibri"/>
    </font>
    <font>
      <b/>
      <sz val="12.0"/>
      <color rgb="FFFFFFFF"/>
    </font>
    <font/>
    <font>
      <b/>
      <sz val="10.0"/>
      <color rgb="FFFFFFFF"/>
    </font>
    <font>
      <sz val="10.0"/>
      <color rgb="FFFFFFFF"/>
    </font>
    <font>
      <b/>
      <sz val="10.0"/>
    </font>
    <font>
      <b/>
      <sz val="14.0"/>
      <color rgb="FFFF0000"/>
      <name val="Roboto"/>
    </font>
    <font>
      <b/>
      <sz val="12.0"/>
      <name val="Roboto"/>
    </font>
    <font>
      <sz val="10.0"/>
      <color rgb="FFFFFFFF"/>
      <name val="Roboto"/>
    </font>
    <font>
      <b/>
      <sz val="10.0"/>
      <name val="Roboto"/>
    </font>
    <font>
      <sz val="10.0"/>
      <color rgb="FF666666"/>
      <name val="Calibri"/>
    </font>
    <font>
      <b/>
      <u/>
      <sz val="10.0"/>
      <color rgb="FF1155CC"/>
      <name val="Calibri"/>
    </font>
    <font>
      <b/>
      <u/>
      <sz val="10.0"/>
      <color rgb="FF000000"/>
      <name val="Calibri"/>
    </font>
    <font>
      <b/>
      <sz val="10.0"/>
      <color rgb="FF434343"/>
      <name val="Calibri"/>
    </font>
    <font>
      <sz val="10.0"/>
      <color rgb="FF1155CC"/>
      <name val="Calibri"/>
    </font>
    <font>
      <b/>
      <sz val="10.0"/>
      <color rgb="FFFFFFFF"/>
      <name val="Roboto"/>
    </font>
    <font>
      <color rgb="FF9900FF"/>
      <name val="Roboto"/>
    </font>
    <font>
      <color rgb="FF666666"/>
      <name val="Roboto"/>
    </font>
    <font>
      <color rgb="FF999999"/>
      <name val="Roboto"/>
    </font>
  </fonts>
  <fills count="18">
    <fill>
      <patternFill patternType="none"/>
    </fill>
    <fill>
      <patternFill patternType="lightGray"/>
    </fill>
    <fill>
      <patternFill patternType="solid">
        <fgColor rgb="FF3C78D8"/>
        <bgColor rgb="FF3C78D8"/>
      </patternFill>
    </fill>
    <fill>
      <patternFill patternType="solid">
        <fgColor rgb="FFFCE5CD"/>
        <bgColor rgb="FFFCE5CD"/>
      </patternFill>
    </fill>
    <fill>
      <patternFill patternType="solid">
        <fgColor rgb="FF6D9EEB"/>
        <bgColor rgb="FF6D9EEB"/>
      </patternFill>
    </fill>
    <fill>
      <patternFill patternType="solid">
        <fgColor rgb="FFFFFFFF"/>
        <bgColor rgb="FFFFFFFF"/>
      </patternFill>
    </fill>
    <fill>
      <patternFill patternType="solid">
        <fgColor rgb="FFD0E0E3"/>
        <bgColor rgb="FFD0E0E3"/>
      </patternFill>
    </fill>
    <fill>
      <patternFill patternType="solid">
        <fgColor rgb="FF999999"/>
        <bgColor rgb="FF999999"/>
      </patternFill>
    </fill>
    <fill>
      <patternFill patternType="solid">
        <fgColor rgb="FFCC4125"/>
        <bgColor rgb="FFCC4125"/>
      </patternFill>
    </fill>
    <fill>
      <patternFill patternType="solid">
        <fgColor rgb="FFFFFF00"/>
        <bgColor rgb="FFFFFF00"/>
      </patternFill>
    </fill>
    <fill>
      <patternFill patternType="solid">
        <fgColor rgb="FF0B5394"/>
        <bgColor rgb="FF0B5394"/>
      </patternFill>
    </fill>
    <fill>
      <patternFill patternType="solid">
        <fgColor rgb="FFD9D9D9"/>
        <bgColor rgb="FFD9D9D9"/>
      </patternFill>
    </fill>
    <fill>
      <patternFill patternType="solid">
        <fgColor rgb="FFEFEFEF"/>
        <bgColor rgb="FFEFEFEF"/>
      </patternFill>
    </fill>
    <fill>
      <patternFill patternType="solid">
        <fgColor rgb="FF000000"/>
        <bgColor rgb="FF000000"/>
      </patternFill>
    </fill>
    <fill>
      <patternFill patternType="solid">
        <fgColor rgb="FF666666"/>
        <bgColor rgb="FF666666"/>
      </patternFill>
    </fill>
    <fill>
      <patternFill patternType="solid">
        <fgColor rgb="FF93C47D"/>
        <bgColor rgb="FF93C47D"/>
      </patternFill>
    </fill>
    <fill>
      <patternFill patternType="solid">
        <fgColor rgb="FFFFD966"/>
        <bgColor rgb="FFFFD966"/>
      </patternFill>
    </fill>
    <fill>
      <patternFill patternType="solid">
        <fgColor rgb="FF9900FF"/>
        <bgColor rgb="FF9900FF"/>
      </patternFill>
    </fill>
  </fills>
  <borders count="101">
    <border>
      <left/>
      <right/>
      <top/>
      <bottom/>
    </border>
    <border>
      <left style="thin">
        <color rgb="FF3C78D8"/>
      </left>
      <right style="thin">
        <color rgb="FF3C78D8"/>
      </right>
      <top style="thin">
        <color rgb="FF3C78D8"/>
      </top>
      <bottom style="thin">
        <color rgb="FF3C78D8"/>
      </bottom>
    </border>
    <border>
      <left style="thin">
        <color rgb="FFFFFFFF"/>
      </left>
      <right style="thin">
        <color rgb="FFFFFFFF"/>
      </right>
      <top/>
      <bottom style="thin">
        <color rgb="FFFFFFFF"/>
      </bottom>
    </border>
    <border>
      <left style="thin">
        <color rgb="FFFCE5CD"/>
      </left>
      <right style="thin">
        <color rgb="FFFCE5CD"/>
      </right>
      <top style="thin">
        <color rgb="FFFCE5CD"/>
      </top>
      <bottom style="thin">
        <color rgb="FFFCE5CD"/>
      </bottom>
    </border>
    <border>
      <left style="thin">
        <color rgb="FFFFFFFF"/>
      </left>
      <right style="thin">
        <color rgb="FFFFFFFF"/>
      </right>
      <top style="thin">
        <color rgb="FFFFFFFF"/>
      </top>
      <bottom style="thin">
        <color rgb="FFFFFFFF"/>
      </bottom>
    </border>
    <border>
      <left style="thin">
        <color rgb="FFFFFFFF"/>
      </left>
      <right style="thin">
        <color rgb="FFFFFFFF"/>
      </right>
      <top style="thin">
        <color rgb="FFFFFFFF"/>
      </top>
      <bottom/>
    </border>
    <border>
      <left style="thin">
        <color rgb="FF6D9EEB"/>
      </left>
      <right style="thin">
        <color rgb="FF6D9EEB"/>
      </right>
      <top/>
      <bottom style="thin">
        <color rgb="FF6D9EEB"/>
      </bottom>
    </border>
    <border>
      <left style="dotted">
        <color rgb="FF000000"/>
      </left>
      <right style="dotted">
        <color rgb="FF000000"/>
      </right>
      <top style="dotted">
        <color rgb="FF000000"/>
      </top>
      <bottom style="dotted">
        <color rgb="FF000000"/>
      </bottom>
    </border>
    <border>
      <left/>
      <right style="thin">
        <color rgb="FFFFFFFF"/>
      </right>
      <top style="thin">
        <color rgb="FFFFFFFF"/>
      </top>
      <bottom style="thin">
        <color rgb="FFFFFFFF"/>
      </bottom>
    </border>
    <border>
      <left style="thin">
        <color rgb="FFFFFFFF"/>
      </left>
      <right/>
      <top style="thin">
        <color rgb="FFFFFFFF"/>
      </top>
      <bottom style="thin">
        <color rgb="FFFFFFFF"/>
      </bottom>
    </border>
    <border>
      <left/>
      <right/>
      <top/>
      <bottom style="thin">
        <color rgb="FF000000"/>
      </bottom>
    </border>
    <border>
      <left/>
      <right/>
      <top style="thin">
        <color rgb="FF000000"/>
      </top>
      <bottom/>
    </border>
    <border>
      <left/>
      <right style="thin">
        <color rgb="FFCCCCCC"/>
      </right>
      <top/>
      <bottom/>
    </border>
    <border>
      <left style="thin">
        <color rgb="FFCCCCCC"/>
      </left>
      <right/>
      <top/>
      <bottom/>
    </border>
    <border>
      <left/>
      <right/>
      <top/>
      <bottom style="thin">
        <color rgb="FFCCCCCC"/>
      </bottom>
    </border>
    <border>
      <left/>
      <right/>
      <top style="thin">
        <color rgb="FFCCCCCC"/>
      </top>
      <bottom style="thin">
        <color rgb="FF000000"/>
      </bottom>
    </border>
    <border>
      <left/>
      <right/>
      <top style="thin">
        <color rgb="FF000000"/>
      </top>
      <bottom style="thin">
        <color rgb="FF000000"/>
      </bottom>
    </border>
    <border>
      <left/>
      <right style="thin">
        <color rgb="FFFFFFFF"/>
      </right>
      <top/>
      <bottom/>
    </border>
    <border>
      <left style="thin">
        <color rgb="FFFFFFFF"/>
      </left>
      <right style="thin">
        <color rgb="FFFFFFFF"/>
      </right>
      <top/>
      <bottom/>
    </border>
    <border>
      <left style="thin">
        <color rgb="FFFFFFFF"/>
      </left>
      <right style="thin">
        <color rgb="FF000000"/>
      </right>
      <top/>
      <bottom/>
    </border>
    <border>
      <left style="thin">
        <color rgb="FFD9D9D9"/>
      </left>
      <right style="thin">
        <color rgb="FFD9D9D9"/>
      </right>
      <top style="thin">
        <color rgb="FFD9D9D9"/>
      </top>
      <bottom style="thin">
        <color rgb="FFD9D9D9"/>
      </bottom>
    </border>
    <border>
      <left style="thin">
        <color rgb="FFEFEFEF"/>
      </left>
      <right/>
      <top style="thin">
        <color rgb="FFEFEFEF"/>
      </top>
      <bottom style="thin">
        <color rgb="FFEFEFEF"/>
      </bottom>
    </border>
    <border>
      <left/>
      <right style="thin">
        <color rgb="FFEFEFEF"/>
      </right>
      <top style="thin">
        <color rgb="FFEFEFEF"/>
      </top>
      <bottom style="thin">
        <color rgb="FFEFEFEF"/>
      </bottom>
    </border>
    <border>
      <left style="thin">
        <color rgb="FFEFEFEF"/>
      </left>
      <right style="thin">
        <color rgb="FFEFEFEF"/>
      </right>
      <top style="thin">
        <color rgb="FFEFEFEF"/>
      </top>
      <bottom style="thin">
        <color rgb="FFEFEFEF"/>
      </bottom>
    </border>
    <border>
      <left/>
      <right style="thin">
        <color rgb="FFCCCCCC"/>
      </right>
      <top style="thin">
        <color rgb="FF666666"/>
      </top>
      <bottom/>
    </border>
    <border>
      <left style="thin">
        <color rgb="FFCCCCCC"/>
      </left>
      <right/>
      <top style="thin">
        <color rgb="FF666666"/>
      </top>
      <bottom/>
    </border>
    <border>
      <left/>
      <right/>
      <top style="thin">
        <color rgb="FF666666"/>
      </top>
      <bottom/>
    </border>
    <border>
      <left/>
      <right style="thin">
        <color rgb="FFEFEFEF"/>
      </right>
      <top style="thin">
        <color rgb="FF666666"/>
      </top>
      <bottom/>
    </border>
    <border>
      <left style="thin">
        <color rgb="FF666666"/>
      </left>
      <right/>
      <top style="thin">
        <color rgb="FF666666"/>
      </top>
      <bottom/>
    </border>
    <border>
      <left style="thin">
        <color rgb="FF6D9EEB"/>
      </left>
      <right style="thin">
        <color rgb="FF6D9EEB"/>
      </right>
      <top style="thin">
        <color rgb="FF6D9EEB"/>
      </top>
      <bottom style="thin">
        <color rgb="FF6D9EEB"/>
      </bottom>
    </border>
    <border>
      <left style="thin">
        <color rgb="FFD9D9D9"/>
      </left>
      <right style="thin">
        <color rgb="FFD9D9D9"/>
      </right>
      <top/>
      <bottom style="thin">
        <color rgb="FFD9D9D9"/>
      </bottom>
    </border>
    <border>
      <left/>
      <right style="thin">
        <color rgb="FFFF0000"/>
      </right>
      <top/>
      <bottom/>
    </border>
    <border>
      <left style="thin">
        <color rgb="FF666666"/>
      </left>
      <right style="thin">
        <color rgb="FFD9D9D9"/>
      </right>
      <top/>
      <bottom style="thin">
        <color rgb="FFCCCCCC"/>
      </bottom>
    </border>
    <border>
      <left style="thin">
        <color rgb="FFD9D9D9"/>
      </left>
      <right style="thin">
        <color rgb="FF000000"/>
      </right>
      <top/>
      <bottom/>
    </border>
    <border>
      <left style="thin">
        <color rgb="FF666666"/>
      </left>
      <right/>
      <top/>
      <bottom/>
    </border>
    <border>
      <left style="thin">
        <color rgb="FFCCCCCC"/>
      </left>
      <right style="thin">
        <color rgb="FF000000"/>
      </right>
      <top/>
      <bottom/>
    </border>
    <border>
      <left style="thin">
        <color rgb="FFFF0000"/>
      </left>
      <right style="thin">
        <color rgb="FFCCCCCC"/>
      </right>
      <top/>
      <bottom/>
    </border>
    <border>
      <left style="thin">
        <color rgb="FFFF0000"/>
      </left>
      <right style="thin">
        <color rgb="FFCC0000"/>
      </right>
      <top/>
      <bottom/>
    </border>
    <border>
      <left style="thin">
        <color rgb="FFCCCCCC"/>
      </left>
      <right style="thin">
        <color rgb="FFFF0000"/>
      </right>
      <top/>
      <bottom/>
    </border>
    <border>
      <left/>
      <right style="thin">
        <color rgb="FF000000"/>
      </right>
      <top/>
      <bottom/>
    </border>
    <border>
      <left style="thin">
        <color rgb="FFFF0000"/>
      </left>
      <right style="thin">
        <color rgb="FFFF0000"/>
      </right>
      <top/>
      <bottom/>
    </border>
    <border>
      <left style="thin">
        <color rgb="FFFF0000"/>
      </left>
      <right style="thin">
        <color rgb="FF666666"/>
      </right>
      <top/>
      <bottom/>
    </border>
    <border>
      <left style="thin">
        <color rgb="FF666666"/>
      </left>
      <right style="thin">
        <color rgb="FF666666"/>
      </right>
      <top/>
      <bottom/>
    </border>
    <border>
      <left style="thin">
        <color rgb="FF666666"/>
      </left>
      <right style="thin">
        <color rgb="FFCC0000"/>
      </right>
      <top/>
      <bottom/>
    </border>
    <border>
      <left style="thin">
        <color rgb="FF666666"/>
      </left>
      <right style="thin">
        <color rgb="FF000000"/>
      </right>
      <top/>
      <bottom/>
    </border>
    <border>
      <left style="thin">
        <color rgb="FF000000"/>
      </left>
      <right style="thin">
        <color rgb="FF000000"/>
      </right>
      <top/>
      <bottom/>
    </border>
    <border>
      <left/>
      <right style="thin">
        <color rgb="FFFFFFFF"/>
      </right>
      <top/>
      <bottom style="thin">
        <color rgb="FF000000"/>
      </bottom>
    </border>
    <border>
      <left style="thin">
        <color rgb="FFFFFFFF"/>
      </left>
      <right style="thin">
        <color rgb="FFFFFFFF"/>
      </right>
      <top/>
      <bottom style="thin">
        <color rgb="FF000000"/>
      </bottom>
    </border>
    <border>
      <left style="thin">
        <color rgb="FFFFFFFF"/>
      </left>
      <right style="thin">
        <color rgb="FFCCCCCC"/>
      </right>
      <top/>
      <bottom style="thin">
        <color rgb="FF000000"/>
      </bottom>
    </border>
    <border>
      <left style="thin">
        <color rgb="FFFF0000"/>
      </left>
      <right style="thin">
        <color rgb="FFFFFFFF"/>
      </right>
      <top/>
      <bottom style="thin">
        <color rgb="FF000000"/>
      </bottom>
    </border>
    <border>
      <left style="thin">
        <color rgb="FFFFFFFF"/>
      </left>
      <right style="thin">
        <color rgb="FFFF0000"/>
      </right>
      <top/>
      <bottom style="thin">
        <color rgb="FF000000"/>
      </bottom>
    </border>
    <border>
      <left/>
      <right style="thin">
        <color rgb="FFD9D9D9"/>
      </right>
      <top style="thin">
        <color rgb="FFD9D9D9"/>
      </top>
      <bottom style="thin">
        <color rgb="FF000000"/>
      </bottom>
    </border>
    <border>
      <left style="thin">
        <color rgb="FFD9D9D9"/>
      </left>
      <right style="thin">
        <color rgb="FFD9D9D9"/>
      </right>
      <top style="thin">
        <color rgb="FFD9D9D9"/>
      </top>
      <bottom style="thin">
        <color rgb="FF000000"/>
      </bottom>
    </border>
    <border>
      <left style="thin">
        <color rgb="FFD9D9D9"/>
      </left>
      <right style="thin">
        <color rgb="FF000000"/>
      </right>
      <top style="thin">
        <color rgb="FFD9D9D9"/>
      </top>
      <bottom style="thin">
        <color rgb="FF000000"/>
      </bottom>
    </border>
    <border>
      <left/>
      <right style="thin">
        <color rgb="FFCC0000"/>
      </right>
      <top style="thin">
        <color rgb="FF000000"/>
      </top>
      <bottom/>
    </border>
    <border>
      <left/>
      <right style="thin">
        <color rgb="FFCCCCCC"/>
      </right>
      <top style="thin">
        <color rgb="FF000000"/>
      </top>
      <bottom style="thin">
        <color rgb="FFCCCCCC"/>
      </bottom>
    </border>
    <border>
      <left style="thin">
        <color rgb="FFCCCCCC"/>
      </left>
      <right style="thin">
        <color rgb="FFCCCCCC"/>
      </right>
      <top style="thin">
        <color rgb="FF000000"/>
      </top>
      <bottom style="thin">
        <color rgb="FFCCCCCC"/>
      </bottom>
    </border>
    <border>
      <left/>
      <right style="thin">
        <color rgb="FFFFFFFF"/>
      </right>
      <top style="thin">
        <color rgb="FF000000"/>
      </top>
      <bottom/>
    </border>
    <border>
      <left/>
      <right style="thin">
        <color rgb="FFFFFFFF"/>
      </right>
      <top/>
      <bottom style="thin">
        <color rgb="FFFFFFFF"/>
      </bottom>
    </border>
    <border>
      <left style="thin">
        <color rgb="FFFFFFFF"/>
      </left>
      <right style="thin">
        <color rgb="FFFFFFFF"/>
      </right>
      <top style="thin">
        <color rgb="FF000000"/>
      </top>
      <bottom style="thin">
        <color rgb="FFFFFFFF"/>
      </bottom>
    </border>
    <border>
      <left style="thin">
        <color rgb="FFFFFFFF"/>
      </left>
      <right style="thin">
        <color rgb="FFFF0000"/>
      </right>
      <top style="thin">
        <color rgb="FF000000"/>
      </top>
      <bottom style="thin">
        <color rgb="FFFFFFFF"/>
      </bottom>
    </border>
    <border>
      <left/>
      <right style="thin">
        <color rgb="FFD9D9D9"/>
      </right>
      <top/>
      <bottom style="thin">
        <color rgb="FFD9D9D9"/>
      </bottom>
    </border>
    <border>
      <left style="thin">
        <color rgb="FFD9D9D9"/>
      </left>
      <right style="thin">
        <color rgb="FF000000"/>
      </right>
      <top/>
      <bottom style="thin">
        <color rgb="FFD9D9D9"/>
      </bottom>
    </border>
    <border>
      <left/>
      <right style="thin">
        <color rgb="FFCC0000"/>
      </right>
      <top/>
      <bottom/>
    </border>
    <border>
      <left style="thin">
        <color rgb="FFFFFFFF"/>
      </left>
      <right/>
      <top/>
      <bottom style="thin">
        <color rgb="FFFFFFFF"/>
      </bottom>
    </border>
    <border>
      <left style="thin">
        <color rgb="FFCCCCCC"/>
      </left>
      <right style="thin">
        <color rgb="FFCCCCCC"/>
      </right>
      <top style="thin">
        <color rgb="FFCCCCCC"/>
      </top>
      <bottom/>
    </border>
    <border>
      <left style="thin">
        <color rgb="FFCCCCCC"/>
      </left>
      <right style="thin">
        <color rgb="FFCCCCCC"/>
      </right>
      <top style="thin">
        <color rgb="FFCCCCCC"/>
      </top>
      <bottom style="thin">
        <color rgb="FFCCCCCC"/>
      </bottom>
    </border>
    <border>
      <left/>
      <right style="thin">
        <color rgb="FFFFFFFF"/>
      </right>
      <top style="thin">
        <color rgb="FFFFFFFF"/>
      </top>
      <bottom/>
    </border>
    <border>
      <left style="thin">
        <color rgb="FFFFFFFF"/>
      </left>
      <right style="thin">
        <color rgb="FFFF0000"/>
      </right>
      <top style="thin">
        <color rgb="FFFFFFFF"/>
      </top>
      <bottom style="thin">
        <color rgb="FFFFFFFF"/>
      </bottom>
    </border>
    <border>
      <left/>
      <right style="thin">
        <color rgb="FFD9D9D9"/>
      </right>
      <top style="thin">
        <color rgb="FFD9D9D9"/>
      </top>
      <bottom style="thin">
        <color rgb="FFD9D9D9"/>
      </bottom>
    </border>
    <border>
      <left style="thin">
        <color rgb="FFD9D9D9"/>
      </left>
      <right style="thin">
        <color rgb="FF000000"/>
      </right>
      <top style="thin">
        <color rgb="FFD9D9D9"/>
      </top>
      <bottom style="thin">
        <color rgb="FFD9D9D9"/>
      </bottom>
    </border>
    <border>
      <left/>
      <right style="thin">
        <color rgb="FFCCCCCC"/>
      </right>
      <top style="thin">
        <color rgb="FFCCCCCC"/>
      </top>
      <bottom/>
    </border>
    <border>
      <left/>
      <right style="thin">
        <color rgb="FFEFEFEF"/>
      </right>
      <top style="thin">
        <color rgb="FFFFFFFF"/>
      </top>
      <bottom style="thin">
        <color rgb="FFEFEFEF"/>
      </bottom>
    </border>
    <border>
      <left style="thin">
        <color rgb="FFEFEFEF"/>
      </left>
      <right style="thin">
        <color rgb="FFEFEFEF"/>
      </right>
      <top style="thin">
        <color rgb="FFFFFFFF"/>
      </top>
      <bottom style="thin">
        <color rgb="FFEFEFEF"/>
      </bottom>
    </border>
    <border>
      <left style="thin">
        <color rgb="FFEFEFEF"/>
      </left>
      <right style="thin">
        <color rgb="FFEFEFEF"/>
      </right>
      <top/>
      <bottom style="thin">
        <color rgb="FFEFEFEF"/>
      </bottom>
    </border>
    <border>
      <left style="thin">
        <color rgb="FFEFEFEF"/>
      </left>
      <right/>
      <top/>
      <bottom style="thin">
        <color rgb="FFEFEFEF"/>
      </bottom>
    </border>
    <border>
      <left style="thin">
        <color rgb="FFEFEFEF"/>
      </left>
      <right style="thin">
        <color rgb="FFFF0000"/>
      </right>
      <top style="thin">
        <color rgb="FFFFFFFF"/>
      </top>
      <bottom style="thin">
        <color rgb="FFEFEFEF"/>
      </bottom>
    </border>
    <border>
      <left style="thin">
        <color rgb="FFEFEFEF"/>
      </left>
      <right style="thin">
        <color rgb="FFFF0000"/>
      </right>
      <top style="thin">
        <color rgb="FFEFEFEF"/>
      </top>
      <bottom style="thin">
        <color rgb="FFEFEFEF"/>
      </bottom>
    </border>
    <border>
      <left/>
      <right style="thin">
        <color rgb="FFEFEFEF"/>
      </right>
      <top/>
      <bottom/>
    </border>
    <border>
      <left style="thin">
        <color rgb="FFEFEFEF"/>
      </left>
      <right style="thin">
        <color rgb="FFEFEFEF"/>
      </right>
      <top/>
      <bottom/>
    </border>
    <border>
      <left/>
      <right style="thin">
        <color rgb="FFEFEFEF"/>
      </right>
      <top style="thin">
        <color rgb="FFEFEFEF"/>
      </top>
      <bottom/>
    </border>
    <border>
      <left style="thin">
        <color rgb="FFEFEFEF"/>
      </left>
      <right style="thin">
        <color rgb="FFEFEFEF"/>
      </right>
      <top style="thin">
        <color rgb="FFEFEFEF"/>
      </top>
      <bottom/>
    </border>
    <border>
      <left style="thin">
        <color rgb="FFEFEFEF"/>
      </left>
      <right style="thin">
        <color rgb="FFFF0000"/>
      </right>
      <top style="thin">
        <color rgb="FFEFEFEF"/>
      </top>
      <bottom/>
    </border>
    <border>
      <left style="thin">
        <color rgb="FFEFEFEF"/>
      </left>
      <right/>
      <top style="thin">
        <color rgb="FFEFEFEF"/>
      </top>
      <bottom/>
    </border>
    <border>
      <left style="thin">
        <color rgb="FFFF0000"/>
      </left>
      <right style="thin">
        <color rgb="FFD9D9D9"/>
      </right>
      <top/>
      <bottom/>
    </border>
    <border>
      <left style="thin">
        <color rgb="FFD9D9D9"/>
      </left>
      <right style="thin">
        <color rgb="FFD9D9D9"/>
      </right>
      <top/>
      <bottom/>
    </border>
    <border>
      <left style="thin">
        <color rgb="FFD9D9D9"/>
      </left>
      <right style="thin">
        <color rgb="FFFF0000"/>
      </right>
      <top/>
      <bottom/>
    </border>
    <border>
      <left/>
      <right style="thin">
        <color rgb="FFCCCCCC"/>
      </right>
      <top/>
      <bottom style="thin">
        <color rgb="FF000000"/>
      </bottom>
    </border>
    <border>
      <left/>
      <right style="thin">
        <color rgb="FFCCCCCC"/>
      </right>
      <top style="thin">
        <color rgb="FF000000"/>
      </top>
      <bottom/>
    </border>
    <border>
      <left style="thin">
        <color rgb="FFFF0000"/>
      </left>
      <right style="thin">
        <color rgb="FFEFEFEF"/>
      </right>
      <top style="thin">
        <color rgb="FF000000"/>
      </top>
      <bottom style="thin">
        <color rgb="FFEFEFEF"/>
      </bottom>
    </border>
    <border>
      <left style="thin">
        <color rgb="FFEFEFEF"/>
      </left>
      <right style="thin">
        <color rgb="FFEFEFEF"/>
      </right>
      <top style="thin">
        <color rgb="FF000000"/>
      </top>
      <bottom style="thin">
        <color rgb="FFEFEFEF"/>
      </bottom>
    </border>
    <border>
      <left style="thin">
        <color rgb="FFEFEFEF"/>
      </left>
      <right/>
      <top style="thin">
        <color rgb="FF000000"/>
      </top>
      <bottom style="thin">
        <color rgb="FFEFEFEF"/>
      </bottom>
    </border>
    <border>
      <left style="thin">
        <color rgb="FFFFFFFF"/>
      </left>
      <right style="thin">
        <color rgb="FFFFFFFF"/>
      </right>
      <top style="thin">
        <color rgb="FF000000"/>
      </top>
      <bottom/>
    </border>
    <border>
      <left style="thin">
        <color rgb="FFFFFFFF"/>
      </left>
      <right style="thin">
        <color rgb="FFFF0000"/>
      </right>
      <top/>
      <bottom/>
    </border>
    <border>
      <left style="thin">
        <color rgb="FFFF0000"/>
      </left>
      <right style="thin">
        <color rgb="FFEFEFEF"/>
      </right>
      <top style="thin">
        <color rgb="FFEFEFEF"/>
      </top>
      <bottom/>
    </border>
    <border>
      <left style="thin">
        <color rgb="FFD9D9D9"/>
      </left>
      <right style="thin">
        <color rgb="FFFF0000"/>
      </right>
      <top/>
      <bottom style="thin">
        <color rgb="FF000000"/>
      </bottom>
    </border>
    <border>
      <left style="thin">
        <color rgb="FFEFEFEF"/>
      </left>
      <right style="thin">
        <color rgb="FFFF0000"/>
      </right>
      <top style="thin">
        <color rgb="FF000000"/>
      </top>
      <bottom style="thin">
        <color rgb="FFEFEFEF"/>
      </bottom>
    </border>
    <border>
      <left/>
      <right style="thin">
        <color rgb="FFEFEFEF"/>
      </right>
      <top style="thin">
        <color rgb="FFEFEFEF"/>
      </top>
      <bottom style="thin">
        <color rgb="FF000000"/>
      </bottom>
    </border>
    <border>
      <left style="thin">
        <color rgb="FFEFEFEF"/>
      </left>
      <right style="thin">
        <color rgb="FFEFEFEF"/>
      </right>
      <top style="thin">
        <color rgb="FFEFEFEF"/>
      </top>
      <bottom style="thin">
        <color rgb="FF000000"/>
      </bottom>
    </border>
    <border>
      <left style="thin">
        <color rgb="FFEFEFEF"/>
      </left>
      <right/>
      <top style="thin">
        <color rgb="FFEFEFEF"/>
      </top>
      <bottom style="thin">
        <color rgb="FF000000"/>
      </bottom>
    </border>
    <border>
      <left style="thin">
        <color rgb="FFEFEFEF"/>
      </left>
      <right style="thin">
        <color rgb="FFFF0000"/>
      </right>
      <top style="thin">
        <color rgb="FFEFEFEF"/>
      </top>
      <bottom style="thin">
        <color rgb="FF000000"/>
      </bottom>
    </border>
  </borders>
  <cellStyleXfs count="1">
    <xf borderId="0" fillId="0" fontId="0" numFmtId="0" applyAlignment="1" applyFont="1"/>
  </cellStyleXfs>
  <cellXfs count="244">
    <xf borderId="0" fillId="0" fontId="0" numFmtId="0" xfId="0" applyAlignment="1" applyFont="1">
      <alignment wrapText="1"/>
    </xf>
    <xf borderId="1" fillId="2" fontId="1" numFmtId="0" xfId="0" applyAlignment="1" applyBorder="1" applyFill="1" applyFont="1">
      <alignment wrapText="1"/>
    </xf>
    <xf borderId="1" fillId="2" fontId="1" numFmtId="0" xfId="0" applyAlignment="1" applyBorder="1" applyFont="1">
      <alignment horizontal="center" vertical="center" wrapText="1"/>
    </xf>
    <xf borderId="1" fillId="2" fontId="2" numFmtId="0" xfId="0" applyAlignment="1" applyBorder="1" applyFont="1">
      <alignment wrapText="1"/>
    </xf>
    <xf borderId="2" fillId="0" fontId="3" numFmtId="0" xfId="0" applyAlignment="1" applyBorder="1" applyFont="1">
      <alignment wrapText="1"/>
    </xf>
    <xf borderId="2" fillId="0" fontId="4" numFmtId="0" xfId="0" applyAlignment="1" applyBorder="1" applyFont="1">
      <alignment wrapText="1"/>
    </xf>
    <xf borderId="3" fillId="3" fontId="4" numFmtId="0" xfId="0" applyAlignment="1" applyBorder="1" applyFill="1" applyFont="1">
      <alignment wrapText="1"/>
    </xf>
    <xf borderId="3" fillId="3" fontId="5" numFmtId="0" xfId="0" applyAlignment="1" applyBorder="1" applyFont="1">
      <alignment wrapText="1"/>
    </xf>
    <xf borderId="4" fillId="0" fontId="4" numFmtId="0" xfId="0" applyAlignment="1" applyBorder="1" applyFont="1">
      <alignment wrapText="1"/>
    </xf>
    <xf borderId="2" fillId="0" fontId="6" numFmtId="0" xfId="0" applyAlignment="1" applyBorder="1" applyFont="1">
      <alignment wrapText="1"/>
    </xf>
    <xf borderId="2" fillId="0" fontId="4" numFmtId="0" xfId="0" applyAlignment="1" applyBorder="1" applyFont="1">
      <alignment wrapText="1"/>
    </xf>
    <xf borderId="2" fillId="0" fontId="7" numFmtId="0" xfId="0" applyAlignment="1" applyBorder="1" applyFont="1">
      <alignment wrapText="1"/>
    </xf>
    <xf borderId="4" fillId="0" fontId="8" numFmtId="0" xfId="0" applyAlignment="1" applyBorder="1" applyFont="1">
      <alignment wrapText="1"/>
    </xf>
    <xf borderId="2" fillId="0" fontId="8" numFmtId="0" xfId="0" applyAlignment="1" applyBorder="1" applyFont="1">
      <alignment wrapText="1"/>
    </xf>
    <xf borderId="4" fillId="0" fontId="4" numFmtId="0" xfId="0" applyAlignment="1" applyBorder="1" applyFont="1">
      <alignment wrapText="1"/>
    </xf>
    <xf borderId="5" fillId="0" fontId="8" numFmtId="0" xfId="0" applyAlignment="1" applyBorder="1" applyFont="1">
      <alignment wrapText="1"/>
    </xf>
    <xf borderId="5" fillId="0" fontId="9" numFmtId="0" xfId="0" applyAlignment="1" applyBorder="1" applyFont="1">
      <alignment wrapText="1"/>
    </xf>
    <xf borderId="5" fillId="0" fontId="4" numFmtId="0" xfId="0" applyAlignment="1" applyBorder="1" applyFont="1">
      <alignment wrapText="1"/>
    </xf>
    <xf borderId="3" fillId="3" fontId="3" numFmtId="0" xfId="0" applyAlignment="1" applyBorder="1" applyFont="1">
      <alignment horizontal="left" wrapText="1"/>
    </xf>
    <xf borderId="6" fillId="4" fontId="4" numFmtId="0" xfId="0" applyAlignment="1" applyBorder="1" applyFill="1" applyFont="1">
      <alignment wrapText="1"/>
    </xf>
    <xf borderId="4" fillId="5" fontId="5" numFmtId="0" xfId="0" applyAlignment="1" applyBorder="1" applyFill="1" applyFont="1">
      <alignment wrapText="1"/>
    </xf>
    <xf borderId="4" fillId="5" fontId="4" numFmtId="0" xfId="0" applyAlignment="1" applyBorder="1" applyFont="1">
      <alignment wrapText="1"/>
    </xf>
    <xf borderId="5" fillId="0" fontId="4" numFmtId="0" xfId="0" applyAlignment="1" applyBorder="1" applyFont="1">
      <alignment wrapText="1"/>
    </xf>
    <xf borderId="4" fillId="0" fontId="6" numFmtId="0" xfId="0" applyAlignment="1" applyBorder="1" applyFont="1">
      <alignment wrapText="1"/>
    </xf>
    <xf borderId="0" fillId="0" fontId="5" numFmtId="0" xfId="0" applyAlignment="1" applyFont="1">
      <alignment wrapText="1"/>
    </xf>
    <xf borderId="0" fillId="0" fontId="10" numFmtId="0" xfId="0" applyAlignment="1" applyFont="1">
      <alignment wrapText="1"/>
    </xf>
    <xf borderId="0" fillId="0" fontId="4" numFmtId="0" xfId="0" applyAlignment="1" applyFont="1">
      <alignment wrapText="1"/>
    </xf>
    <xf borderId="4" fillId="5" fontId="6" numFmtId="0" xfId="0" applyAlignment="1" applyBorder="1" applyFont="1">
      <alignment wrapText="1"/>
    </xf>
    <xf borderId="4" fillId="0" fontId="3" numFmtId="0" xfId="0" applyAlignment="1" applyBorder="1" applyFont="1">
      <alignment wrapText="1"/>
    </xf>
    <xf borderId="0" fillId="6" fontId="11" numFmtId="0" xfId="0" applyAlignment="1" applyFill="1" applyFont="1">
      <alignment wrapText="1"/>
    </xf>
    <xf borderId="4" fillId="0" fontId="6" numFmtId="0" xfId="0" applyAlignment="1" applyBorder="1" applyFont="1">
      <alignment wrapText="1"/>
    </xf>
    <xf borderId="4" fillId="0" fontId="12" numFmtId="0" xfId="0" applyAlignment="1" applyBorder="1" applyFont="1">
      <alignment wrapText="1"/>
    </xf>
    <xf borderId="4" fillId="0" fontId="12" numFmtId="0" xfId="0" applyAlignment="1" applyBorder="1" applyFont="1">
      <alignment wrapText="1"/>
    </xf>
    <xf borderId="0" fillId="2" fontId="2" numFmtId="0" xfId="0" applyAlignment="1" applyFont="1">
      <alignment wrapText="1"/>
    </xf>
    <xf borderId="0" fillId="7" fontId="12" numFmtId="0" xfId="0" applyAlignment="1" applyFill="1" applyFont="1">
      <alignment wrapText="1"/>
    </xf>
    <xf borderId="0" fillId="7" fontId="13" numFmtId="0" xfId="0" applyAlignment="1" applyFont="1">
      <alignment wrapText="1"/>
    </xf>
    <xf borderId="0" fillId="0" fontId="14" numFmtId="0" xfId="0" applyAlignment="1" applyFont="1">
      <alignment wrapText="1"/>
    </xf>
    <xf borderId="0" fillId="0" fontId="12" numFmtId="0" xfId="0" applyAlignment="1" applyFont="1">
      <alignment wrapText="1"/>
    </xf>
    <xf borderId="0" fillId="0" fontId="15" numFmtId="0" xfId="0" applyAlignment="1" applyFont="1">
      <alignment horizontal="left" wrapText="1"/>
    </xf>
    <xf borderId="0" fillId="0" fontId="16" numFmtId="0" xfId="0" applyAlignment="1" applyFont="1">
      <alignment wrapText="1"/>
    </xf>
    <xf borderId="0" fillId="0" fontId="12" numFmtId="0" xfId="0" applyAlignment="1" applyFont="1">
      <alignment wrapText="1"/>
    </xf>
    <xf borderId="0" fillId="0" fontId="17" numFmtId="0" xfId="0" applyAlignment="1" applyFont="1">
      <alignment wrapText="1"/>
    </xf>
    <xf borderId="0" fillId="8" fontId="18" numFmtId="0" xfId="0" applyAlignment="1" applyFill="1" applyFont="1">
      <alignment wrapText="1"/>
    </xf>
    <xf borderId="5" fillId="0" fontId="19" numFmtId="0" xfId="0" applyAlignment="1" applyBorder="1" applyFont="1">
      <alignment wrapText="1"/>
    </xf>
    <xf borderId="4" fillId="0" fontId="20" numFmtId="0" xfId="0" applyAlignment="1" applyBorder="1" applyFont="1">
      <alignment wrapText="1"/>
    </xf>
    <xf borderId="7" fillId="9" fontId="21" numFmtId="0" xfId="0" applyAlignment="1" applyBorder="1" applyFill="1" applyFont="1">
      <alignment horizontal="left" wrapText="1"/>
    </xf>
    <xf borderId="8" fillId="0" fontId="20" numFmtId="0" xfId="0" applyAlignment="1" applyBorder="1" applyFont="1">
      <alignment wrapText="1"/>
    </xf>
    <xf borderId="2" fillId="0" fontId="20" numFmtId="0" xfId="0" applyAlignment="1" applyBorder="1" applyFont="1">
      <alignment wrapText="1"/>
    </xf>
    <xf borderId="0" fillId="0" fontId="20" numFmtId="0" xfId="0" applyAlignment="1" applyFont="1">
      <alignment wrapText="1"/>
    </xf>
    <xf borderId="4" fillId="0" fontId="19" numFmtId="0" xfId="0" applyAlignment="1" applyBorder="1" applyFont="1">
      <alignment horizontal="right" wrapText="1"/>
    </xf>
    <xf borderId="4" fillId="9" fontId="20" numFmtId="0" xfId="0" applyAlignment="1" applyBorder="1" applyFont="1">
      <alignment wrapText="1"/>
    </xf>
    <xf borderId="4" fillId="0" fontId="20" numFmtId="0" xfId="0" applyAlignment="1" applyBorder="1" applyFont="1">
      <alignment horizontal="right" wrapText="1"/>
    </xf>
    <xf borderId="5" fillId="0" fontId="20" numFmtId="0" xfId="0" applyAlignment="1" applyBorder="1" applyFont="1">
      <alignment wrapText="1"/>
    </xf>
    <xf borderId="9" fillId="0" fontId="20" numFmtId="0" xfId="0" applyAlignment="1" applyBorder="1" applyFont="1">
      <alignment wrapText="1"/>
    </xf>
    <xf borderId="0" fillId="10" fontId="22" numFmtId="0" xfId="0" applyAlignment="1" applyFill="1" applyFont="1">
      <alignment horizontal="center" wrapText="1"/>
    </xf>
    <xf borderId="0" fillId="7" fontId="23" numFmtId="0" xfId="0" applyAlignment="1" applyFont="1">
      <alignment wrapText="1"/>
    </xf>
    <xf borderId="0" fillId="7" fontId="24" numFmtId="0" xfId="0" applyAlignment="1" applyFont="1">
      <alignment horizontal="center" wrapText="1"/>
    </xf>
    <xf borderId="0" fillId="7" fontId="25" numFmtId="0" xfId="0" applyAlignment="1" applyFont="1">
      <alignment horizontal="center" wrapText="1"/>
    </xf>
    <xf borderId="10" fillId="11" fontId="23" numFmtId="0" xfId="0" applyAlignment="1" applyBorder="1" applyFill="1" applyFont="1">
      <alignment wrapText="1"/>
    </xf>
    <xf borderId="10" fillId="11" fontId="23" numFmtId="0" xfId="0" applyAlignment="1" applyBorder="1" applyFont="1">
      <alignment horizontal="center" wrapText="1"/>
    </xf>
    <xf borderId="11" fillId="0" fontId="23" numFmtId="0" xfId="0" applyAlignment="1" applyBorder="1" applyFont="1">
      <alignment horizontal="left" wrapText="1"/>
    </xf>
    <xf borderId="11" fillId="0" fontId="23" numFmtId="0" xfId="0" applyAlignment="1" applyBorder="1" applyFont="1">
      <alignment wrapText="1"/>
    </xf>
    <xf borderId="11" fillId="5" fontId="23" numFmtId="0" xfId="0" applyAlignment="1" applyBorder="1" applyFont="1">
      <alignment horizontal="center" wrapText="1"/>
    </xf>
    <xf borderId="11" fillId="0" fontId="23" numFmtId="0" xfId="0" applyAlignment="1" applyBorder="1" applyFont="1">
      <alignment horizontal="center" wrapText="1"/>
    </xf>
    <xf borderId="11" fillId="0" fontId="23" numFmtId="14" xfId="0" applyAlignment="1" applyBorder="1" applyFont="1" applyNumberFormat="1">
      <alignment wrapText="1"/>
    </xf>
    <xf borderId="11" fillId="0" fontId="23" numFmtId="0" xfId="0" applyAlignment="1" applyBorder="1" applyFont="1">
      <alignment horizontal="center" wrapText="1"/>
    </xf>
    <xf borderId="11" fillId="0" fontId="23" numFmtId="0" xfId="0" applyAlignment="1" applyBorder="1" applyFont="1">
      <alignment wrapText="1"/>
    </xf>
    <xf borderId="0" fillId="0" fontId="23" numFmtId="0" xfId="0" applyAlignment="1" applyFont="1">
      <alignment horizontal="left" wrapText="1"/>
    </xf>
    <xf borderId="0" fillId="0" fontId="23" numFmtId="0" xfId="0" applyAlignment="1" applyFont="1">
      <alignment wrapText="1"/>
    </xf>
    <xf borderId="0" fillId="5" fontId="23" numFmtId="0" xfId="0" applyAlignment="1" applyFont="1">
      <alignment horizontal="center" wrapText="1"/>
    </xf>
    <xf borderId="12" fillId="5" fontId="23" numFmtId="0" xfId="0" applyAlignment="1" applyBorder="1" applyFont="1">
      <alignment horizontal="center" wrapText="1"/>
    </xf>
    <xf borderId="13" fillId="0" fontId="23" numFmtId="0" xfId="0" applyAlignment="1" applyBorder="1" applyFont="1">
      <alignment wrapText="1"/>
    </xf>
    <xf borderId="0" fillId="0" fontId="23" numFmtId="0" xfId="0" applyAlignment="1" applyFont="1">
      <alignment horizontal="center" wrapText="1"/>
    </xf>
    <xf borderId="0" fillId="0" fontId="23" numFmtId="14" xfId="0" applyAlignment="1" applyFont="1" applyNumberFormat="1">
      <alignment wrapText="1"/>
    </xf>
    <xf borderId="0" fillId="0" fontId="23" numFmtId="0" xfId="0" applyAlignment="1" applyFont="1">
      <alignment horizontal="center" wrapText="1"/>
    </xf>
    <xf borderId="0" fillId="0" fontId="23" numFmtId="164" xfId="0" applyAlignment="1" applyFont="1" applyNumberFormat="1">
      <alignment wrapText="1"/>
    </xf>
    <xf borderId="0" fillId="5" fontId="23" numFmtId="0" xfId="0" applyAlignment="1" applyFont="1">
      <alignment horizontal="center" wrapText="1"/>
    </xf>
    <xf borderId="14" fillId="0" fontId="23" numFmtId="0" xfId="0" applyAlignment="1" applyBorder="1" applyFont="1">
      <alignment wrapText="1"/>
    </xf>
    <xf borderId="10" fillId="0" fontId="23" numFmtId="0" xfId="0" applyAlignment="1" applyBorder="1" applyFont="1">
      <alignment wrapText="1"/>
    </xf>
    <xf borderId="10" fillId="5" fontId="23" numFmtId="0" xfId="0" applyAlignment="1" applyBorder="1" applyFont="1">
      <alignment wrapText="1"/>
    </xf>
    <xf borderId="10" fillId="5" fontId="23" numFmtId="0" xfId="0" applyAlignment="1" applyBorder="1" applyFont="1">
      <alignment horizontal="center" wrapText="1"/>
    </xf>
    <xf borderId="15" fillId="0" fontId="23" numFmtId="0" xfId="0" applyAlignment="1" applyBorder="1" applyFont="1">
      <alignment wrapText="1"/>
    </xf>
    <xf borderId="16" fillId="0" fontId="23" numFmtId="0" xfId="0" applyAlignment="1" applyBorder="1" applyFont="1">
      <alignment wrapText="1"/>
    </xf>
    <xf borderId="11" fillId="0" fontId="26" numFmtId="0" xfId="0" applyAlignment="1" applyBorder="1" applyFont="1">
      <alignment horizontal="right" wrapText="1"/>
    </xf>
    <xf borderId="11" fillId="0" fontId="26" numFmtId="0" xfId="0" applyAlignment="1" applyBorder="1" applyFont="1">
      <alignment horizontal="center" wrapText="1"/>
    </xf>
    <xf borderId="0" fillId="0" fontId="27" numFmtId="0" xfId="0" applyAlignment="1" applyFont="1">
      <alignment wrapText="1"/>
    </xf>
    <xf borderId="0" fillId="0" fontId="28" numFmtId="14" xfId="0" applyAlignment="1" applyFont="1" applyNumberFormat="1">
      <alignment wrapText="1"/>
    </xf>
    <xf borderId="17" fillId="0" fontId="28" numFmtId="0" xfId="0" applyAlignment="1" applyBorder="1" applyFont="1">
      <alignment wrapText="1"/>
    </xf>
    <xf borderId="18" fillId="0" fontId="28" numFmtId="0" xfId="0" applyAlignment="1" applyBorder="1" applyFont="1">
      <alignment wrapText="1"/>
    </xf>
    <xf borderId="18" fillId="0" fontId="20" numFmtId="0" xfId="0" applyAlignment="1" applyBorder="1" applyFont="1">
      <alignment wrapText="1"/>
    </xf>
    <xf borderId="18" fillId="0" fontId="29" numFmtId="0" xfId="0" applyAlignment="1" applyBorder="1" applyFont="1">
      <alignment horizontal="center" wrapText="1"/>
    </xf>
    <xf borderId="18" fillId="0" fontId="29" numFmtId="0" xfId="0" applyAlignment="1" applyBorder="1" applyFont="1">
      <alignment horizontal="center" wrapText="1"/>
    </xf>
    <xf borderId="18" fillId="0" fontId="30" numFmtId="0" xfId="0" applyAlignment="1" applyBorder="1" applyFont="1">
      <alignment horizontal="center" wrapText="1"/>
    </xf>
    <xf borderId="19" fillId="0" fontId="30" numFmtId="0" xfId="0" applyAlignment="1" applyBorder="1" applyFont="1">
      <alignment horizontal="center" wrapText="1"/>
    </xf>
    <xf borderId="20" fillId="11" fontId="8" numFmtId="0" xfId="0" applyAlignment="1" applyBorder="1" applyFont="1">
      <alignment wrapText="1"/>
    </xf>
    <xf borderId="21" fillId="12" fontId="28" numFmtId="0" xfId="0" applyAlignment="1" applyBorder="1" applyFill="1" applyFont="1">
      <alignment horizontal="center" wrapText="1"/>
    </xf>
    <xf borderId="20" fillId="11" fontId="3" numFmtId="0" xfId="0" applyAlignment="1" applyBorder="1" applyFont="1">
      <alignment wrapText="1"/>
    </xf>
    <xf borderId="20" fillId="11" fontId="4" numFmtId="0" xfId="0" applyAlignment="1" applyBorder="1" applyFont="1">
      <alignment wrapText="1"/>
    </xf>
    <xf borderId="22" fillId="0" fontId="23" numFmtId="0" xfId="0" applyAlignment="1" applyBorder="1" applyFont="1">
      <alignment wrapText="1"/>
    </xf>
    <xf borderId="23" fillId="12" fontId="28" numFmtId="0" xfId="0" applyAlignment="1" applyBorder="1" applyFont="1">
      <alignment horizontal="center" wrapText="1"/>
    </xf>
    <xf borderId="23" fillId="12" fontId="23" numFmtId="0" xfId="0" applyAlignment="1" applyBorder="1" applyFont="1">
      <alignment horizontal="center" wrapText="1"/>
    </xf>
    <xf borderId="2" fillId="0" fontId="31" numFmtId="0" xfId="0" applyAlignment="1" applyBorder="1" applyFont="1">
      <alignment wrapText="1"/>
    </xf>
    <xf borderId="24" fillId="13" fontId="29" numFmtId="0" xfId="0" applyAlignment="1" applyBorder="1" applyFill="1" applyFont="1">
      <alignment horizontal="right" wrapText="1"/>
    </xf>
    <xf borderId="25" fillId="13" fontId="29" numFmtId="0" xfId="0" applyAlignment="1" applyBorder="1" applyFont="1">
      <alignment horizontal="center" wrapText="1"/>
    </xf>
    <xf borderId="26" fillId="0" fontId="23" numFmtId="0" xfId="0" applyAlignment="1" applyBorder="1" applyFont="1">
      <alignment wrapText="1"/>
    </xf>
    <xf borderId="2" fillId="0" fontId="32" numFmtId="0" xfId="0" applyAlignment="1" applyBorder="1" applyFont="1">
      <alignment wrapText="1"/>
    </xf>
    <xf borderId="27" fillId="0" fontId="23" numFmtId="0" xfId="0" applyAlignment="1" applyBorder="1" applyFont="1">
      <alignment wrapText="1"/>
    </xf>
    <xf borderId="26" fillId="13" fontId="29" numFmtId="0" xfId="0" applyAlignment="1" applyBorder="1" applyFont="1">
      <alignment horizontal="center" wrapText="1"/>
    </xf>
    <xf borderId="2" fillId="0" fontId="33" numFmtId="0" xfId="0" applyAlignment="1" applyBorder="1" applyFont="1">
      <alignment wrapText="1"/>
    </xf>
    <xf borderId="28" fillId="11" fontId="30" numFmtId="0" xfId="0" applyAlignment="1" applyBorder="1" applyFont="1">
      <alignment horizontal="center" wrapText="1"/>
    </xf>
    <xf borderId="2" fillId="0" fontId="34" numFmtId="0" xfId="0" applyAlignment="1" applyBorder="1" applyFont="1">
      <alignment wrapText="1"/>
    </xf>
    <xf borderId="23" fillId="12" fontId="20" numFmtId="0" xfId="0" applyAlignment="1" applyBorder="1" applyFont="1">
      <alignment horizontal="center" wrapText="1"/>
    </xf>
    <xf borderId="4" fillId="0" fontId="35" numFmtId="0" xfId="0" applyAlignment="1" applyBorder="1" applyFont="1">
      <alignment wrapText="1"/>
    </xf>
    <xf borderId="12" fillId="14" fontId="29" numFmtId="0" xfId="0" applyAlignment="1" applyBorder="1" applyFill="1" applyFont="1">
      <alignment horizontal="right" vertical="center" wrapText="1"/>
    </xf>
    <xf borderId="29" fillId="4" fontId="4" numFmtId="0" xfId="0" applyAlignment="1" applyBorder="1" applyFont="1">
      <alignment wrapText="1"/>
    </xf>
    <xf borderId="0" fillId="14" fontId="29" numFmtId="0" xfId="0" applyAlignment="1" applyFont="1">
      <alignment horizontal="center" wrapText="1"/>
    </xf>
    <xf borderId="30" fillId="11" fontId="8" numFmtId="0" xfId="0" applyAlignment="1" applyBorder="1" applyFont="1">
      <alignment wrapText="1"/>
    </xf>
    <xf borderId="31" fillId="0" fontId="23" numFmtId="0" xfId="0" applyAlignment="1" applyBorder="1" applyFont="1">
      <alignment wrapText="1"/>
    </xf>
    <xf borderId="30" fillId="11" fontId="3" numFmtId="0" xfId="0" applyAlignment="1" applyBorder="1" applyFont="1">
      <alignment wrapText="1"/>
    </xf>
    <xf borderId="32" fillId="15" fontId="20" numFmtId="0" xfId="0" applyAlignment="1" applyBorder="1" applyFill="1" applyFont="1">
      <alignment wrapText="1"/>
    </xf>
    <xf borderId="33" fillId="0" fontId="20" numFmtId="0" xfId="0" applyAlignment="1" applyBorder="1" applyFont="1">
      <alignment wrapText="1"/>
    </xf>
    <xf borderId="30" fillId="11" fontId="4" numFmtId="0" xfId="0" applyAlignment="1" applyBorder="1" applyFont="1">
      <alignment wrapText="1"/>
    </xf>
    <xf borderId="12" fillId="0" fontId="23" numFmtId="0" xfId="0" applyAlignment="1" applyBorder="1" applyFont="1">
      <alignment wrapText="1"/>
    </xf>
    <xf borderId="34" fillId="16" fontId="20" numFmtId="0" xfId="0" applyAlignment="1" applyBorder="1" applyFill="1" applyFont="1">
      <alignment wrapText="1"/>
    </xf>
    <xf borderId="35" fillId="0" fontId="20" numFmtId="0" xfId="0" applyAlignment="1" applyBorder="1" applyFont="1">
      <alignment wrapText="1"/>
    </xf>
    <xf borderId="12" fillId="2" fontId="29" numFmtId="0" xfId="0" applyAlignment="1" applyBorder="1" applyFont="1">
      <alignment horizontal="right" wrapText="1"/>
    </xf>
    <xf borderId="36" fillId="2" fontId="29" numFmtId="0" xfId="0" applyAlignment="1" applyBorder="1" applyFont="1">
      <alignment horizontal="center" wrapText="1"/>
    </xf>
    <xf borderId="13" fillId="2" fontId="29" numFmtId="0" xfId="0" applyAlignment="1" applyBorder="1" applyFont="1">
      <alignment horizontal="center" wrapText="1"/>
    </xf>
    <xf borderId="0" fillId="2" fontId="29" numFmtId="0" xfId="0" applyAlignment="1" applyFont="1">
      <alignment horizontal="center" wrapText="1"/>
    </xf>
    <xf borderId="37" fillId="2" fontId="29" numFmtId="0" xfId="0" applyAlignment="1" applyBorder="1" applyFont="1">
      <alignment horizontal="center" wrapText="1"/>
    </xf>
    <xf borderId="38" fillId="2" fontId="29" numFmtId="0" xfId="0" applyAlignment="1" applyBorder="1" applyFont="1">
      <alignment horizontal="center" wrapText="1"/>
    </xf>
    <xf borderId="34" fillId="4" fontId="20" numFmtId="0" xfId="0" applyAlignment="1" applyBorder="1" applyFont="1">
      <alignment wrapText="1"/>
    </xf>
    <xf borderId="39" fillId="0" fontId="20" numFmtId="0" xfId="0" applyAlignment="1" applyBorder="1" applyFont="1">
      <alignment wrapText="1"/>
    </xf>
    <xf borderId="12" fillId="4" fontId="29" numFmtId="0" xfId="0" applyAlignment="1" applyBorder="1" applyFont="1">
      <alignment horizontal="right" wrapText="1"/>
    </xf>
    <xf borderId="36" fillId="4" fontId="29" numFmtId="165" xfId="0" applyAlignment="1" applyBorder="1" applyFont="1" applyNumberFormat="1">
      <alignment horizontal="center" wrapText="1"/>
    </xf>
    <xf borderId="40" fillId="4" fontId="29" numFmtId="165" xfId="0" applyAlignment="1" applyBorder="1" applyFont="1" applyNumberFormat="1">
      <alignment horizontal="center" wrapText="1"/>
    </xf>
    <xf borderId="34" fillId="8" fontId="20" numFmtId="0" xfId="0" applyAlignment="1" applyBorder="1" applyFont="1">
      <alignment wrapText="1"/>
    </xf>
    <xf borderId="39" fillId="0" fontId="20" numFmtId="0" xfId="0" applyAlignment="1" applyBorder="1" applyFont="1">
      <alignment wrapText="1"/>
    </xf>
    <xf borderId="0" fillId="14" fontId="36" numFmtId="0" xfId="0" applyAlignment="1" applyFont="1">
      <alignment horizontal="center" wrapText="1"/>
    </xf>
    <xf borderId="0" fillId="14" fontId="36" numFmtId="0" xfId="0" applyAlignment="1" applyFont="1">
      <alignment horizontal="center" wrapText="1"/>
    </xf>
    <xf borderId="12" fillId="14" fontId="36" numFmtId="0" xfId="0" applyAlignment="1" applyBorder="1" applyFont="1">
      <alignment horizontal="center" wrapText="1"/>
    </xf>
    <xf borderId="41" fillId="14" fontId="20" numFmtId="0" xfId="0" applyAlignment="1" applyBorder="1" applyFont="1">
      <alignment wrapText="1"/>
    </xf>
    <xf borderId="42" fillId="14" fontId="20" numFmtId="0" xfId="0" applyAlignment="1" applyBorder="1" applyFont="1">
      <alignment wrapText="1"/>
    </xf>
    <xf borderId="42" fillId="14" fontId="29" numFmtId="0" xfId="0" applyAlignment="1" applyBorder="1" applyFont="1">
      <alignment horizontal="center" wrapText="1"/>
    </xf>
    <xf borderId="43" fillId="14" fontId="20" numFmtId="0" xfId="0" applyAlignment="1" applyBorder="1" applyFont="1">
      <alignment wrapText="1"/>
    </xf>
    <xf borderId="44" fillId="17" fontId="37" numFmtId="0" xfId="0" applyAlignment="1" applyBorder="1" applyFill="1" applyFont="1">
      <alignment wrapText="1"/>
    </xf>
    <xf borderId="45" fillId="0" fontId="20" numFmtId="0" xfId="0" applyAlignment="1" applyBorder="1" applyFont="1">
      <alignment wrapText="1"/>
    </xf>
    <xf borderId="0" fillId="5" fontId="30" numFmtId="0" xfId="0" applyAlignment="1" applyFont="1">
      <alignment vertical="top" wrapText="1"/>
    </xf>
    <xf borderId="10" fillId="0" fontId="30" numFmtId="0" xfId="0" applyAlignment="1" applyBorder="1" applyFont="1">
      <alignment wrapText="1"/>
    </xf>
    <xf borderId="46" fillId="0" fontId="30" numFmtId="0" xfId="0" applyAlignment="1" applyBorder="1" applyFont="1">
      <alignment wrapText="1"/>
    </xf>
    <xf borderId="47" fillId="0" fontId="30" numFmtId="0" xfId="0" applyAlignment="1" applyBorder="1" applyFont="1">
      <alignment wrapText="1"/>
    </xf>
    <xf borderId="18" fillId="0" fontId="20" numFmtId="166" xfId="0" applyAlignment="1" applyBorder="1" applyFont="1" applyNumberFormat="1">
      <alignment wrapText="1"/>
    </xf>
    <xf borderId="48" fillId="0" fontId="20" numFmtId="0" xfId="0" applyAlignment="1" applyBorder="1" applyFont="1">
      <alignment horizontal="center" wrapText="1"/>
    </xf>
    <xf borderId="49" fillId="0" fontId="20" numFmtId="0" xfId="0" applyAlignment="1" applyBorder="1" applyFont="1">
      <alignment wrapText="1"/>
    </xf>
    <xf borderId="47" fillId="0" fontId="20" numFmtId="0" xfId="0" applyAlignment="1" applyBorder="1" applyFont="1">
      <alignment wrapText="1"/>
    </xf>
    <xf borderId="47" fillId="5" fontId="20" numFmtId="0" xfId="0" applyAlignment="1" applyBorder="1" applyFont="1">
      <alignment wrapText="1"/>
    </xf>
    <xf borderId="50" fillId="0" fontId="20" numFmtId="0" xfId="0" applyAlignment="1" applyBorder="1" applyFont="1">
      <alignment wrapText="1"/>
    </xf>
    <xf borderId="51" fillId="11" fontId="20" numFmtId="0" xfId="0" applyAlignment="1" applyBorder="1" applyFont="1">
      <alignment wrapText="1"/>
    </xf>
    <xf borderId="52" fillId="11" fontId="20" numFmtId="0" xfId="0" applyAlignment="1" applyBorder="1" applyFont="1">
      <alignment wrapText="1"/>
    </xf>
    <xf borderId="53" fillId="11" fontId="20" numFmtId="0" xfId="0" applyAlignment="1" applyBorder="1" applyFont="1">
      <alignment wrapText="1"/>
    </xf>
    <xf borderId="11" fillId="0" fontId="38" numFmtId="0" xfId="0" applyAlignment="1" applyBorder="1" applyFont="1">
      <alignment wrapText="1"/>
    </xf>
    <xf borderId="11" fillId="0" fontId="20" numFmtId="166" xfId="0" applyAlignment="1" applyBorder="1" applyFont="1" applyNumberFormat="1">
      <alignment wrapText="1"/>
    </xf>
    <xf borderId="11" fillId="0" fontId="20" numFmtId="0" xfId="0" applyAlignment="1" applyBorder="1" applyFont="1">
      <alignment wrapText="1"/>
    </xf>
    <xf borderId="54" fillId="0" fontId="39" numFmtId="10" xfId="0" applyAlignment="1" applyBorder="1" applyFont="1" applyNumberFormat="1">
      <alignment horizontal="center" wrapText="1"/>
    </xf>
    <xf borderId="55" fillId="15" fontId="20" numFmtId="0" xfId="0" applyAlignment="1" applyBorder="1" applyFont="1">
      <alignment wrapText="1"/>
    </xf>
    <xf borderId="56" fillId="15" fontId="20" numFmtId="0" xfId="0" applyAlignment="1" applyBorder="1" applyFont="1">
      <alignment wrapText="1"/>
    </xf>
    <xf borderId="57" fillId="0" fontId="20" numFmtId="0" xfId="0" applyAlignment="1" applyBorder="1" applyFont="1">
      <alignment wrapText="1"/>
    </xf>
    <xf borderId="58" fillId="0" fontId="23" numFmtId="0" xfId="0" applyAlignment="1" applyBorder="1" applyFont="1">
      <alignment wrapText="1"/>
    </xf>
    <xf borderId="59" fillId="5" fontId="20" numFmtId="0" xfId="0" applyAlignment="1" applyBorder="1" applyFont="1">
      <alignment wrapText="1"/>
    </xf>
    <xf borderId="59" fillId="0" fontId="20" numFmtId="0" xfId="0" applyAlignment="1" applyBorder="1" applyFont="1">
      <alignment wrapText="1"/>
    </xf>
    <xf borderId="60" fillId="0" fontId="20" numFmtId="0" xfId="0" applyAlignment="1" applyBorder="1" applyFont="1">
      <alignment wrapText="1"/>
    </xf>
    <xf borderId="61" fillId="11" fontId="20" numFmtId="0" xfId="0" applyAlignment="1" applyBorder="1" applyFont="1">
      <alignment wrapText="1"/>
    </xf>
    <xf borderId="30" fillId="11" fontId="20" numFmtId="0" xfId="0" applyAlignment="1" applyBorder="1" applyFont="1">
      <alignment wrapText="1"/>
    </xf>
    <xf borderId="62" fillId="11" fontId="20" numFmtId="0" xfId="0" applyAlignment="1" applyBorder="1" applyFont="1">
      <alignment wrapText="1"/>
    </xf>
    <xf borderId="0" fillId="0" fontId="38" numFmtId="0" xfId="0" applyAlignment="1" applyFont="1">
      <alignment wrapText="1"/>
    </xf>
    <xf borderId="0" fillId="0" fontId="20" numFmtId="166" xfId="0" applyAlignment="1" applyFont="1" applyNumberFormat="1">
      <alignment wrapText="1"/>
    </xf>
    <xf borderId="63" fillId="0" fontId="39" numFmtId="10" xfId="0" applyAlignment="1" applyBorder="1" applyFont="1" applyNumberFormat="1">
      <alignment horizontal="center" wrapText="1"/>
    </xf>
    <xf borderId="64" fillId="0" fontId="23" numFmtId="0" xfId="0" applyAlignment="1" applyBorder="1" applyFont="1">
      <alignment wrapText="1"/>
    </xf>
    <xf borderId="65" fillId="15" fontId="20" numFmtId="0" xfId="0" applyAlignment="1" applyBorder="1" applyFont="1">
      <alignment wrapText="1"/>
    </xf>
    <xf borderId="66" fillId="15" fontId="20" numFmtId="0" xfId="0" applyAlignment="1" applyBorder="1" applyFont="1">
      <alignment wrapText="1"/>
    </xf>
    <xf borderId="67" fillId="0" fontId="20" numFmtId="0" xfId="0" applyAlignment="1" applyBorder="1" applyFont="1">
      <alignment wrapText="1"/>
    </xf>
    <xf borderId="4" fillId="5" fontId="20" numFmtId="0" xfId="0" applyAlignment="1" applyBorder="1" applyFont="1">
      <alignment wrapText="1"/>
    </xf>
    <xf borderId="4" fillId="5" fontId="20" numFmtId="0" xfId="0" applyAlignment="1" applyBorder="1" applyFont="1">
      <alignment wrapText="1"/>
    </xf>
    <xf borderId="68" fillId="0" fontId="20" numFmtId="0" xfId="0" applyAlignment="1" applyBorder="1" applyFont="1">
      <alignment wrapText="1"/>
    </xf>
    <xf borderId="69" fillId="11" fontId="20" numFmtId="0" xfId="0" applyAlignment="1" applyBorder="1" applyFont="1">
      <alignment wrapText="1"/>
    </xf>
    <xf borderId="20" fillId="11" fontId="20" numFmtId="0" xfId="0" applyAlignment="1" applyBorder="1" applyFont="1">
      <alignment wrapText="1"/>
    </xf>
    <xf borderId="70" fillId="11" fontId="20" numFmtId="0" xfId="0" applyAlignment="1" applyBorder="1" applyFont="1">
      <alignment wrapText="1"/>
    </xf>
    <xf borderId="8" fillId="0" fontId="23" numFmtId="0" xfId="0" applyAlignment="1" applyBorder="1" applyFont="1">
      <alignment wrapText="1"/>
    </xf>
    <xf borderId="9" fillId="0" fontId="23" numFmtId="0" xfId="0" applyAlignment="1" applyBorder="1" applyFont="1">
      <alignment wrapText="1"/>
    </xf>
    <xf borderId="4" fillId="0" fontId="23" numFmtId="0" xfId="0" applyAlignment="1" applyBorder="1" applyFont="1">
      <alignment wrapText="1"/>
    </xf>
    <xf borderId="71" fillId="15" fontId="20" numFmtId="0" xfId="0" applyAlignment="1" applyBorder="1" applyFont="1">
      <alignment wrapText="1"/>
    </xf>
    <xf borderId="67" fillId="5" fontId="20" numFmtId="0" xfId="0" applyAlignment="1" applyBorder="1" applyFont="1">
      <alignment wrapText="1"/>
    </xf>
    <xf borderId="5" fillId="5" fontId="20" numFmtId="0" xfId="0" applyAlignment="1" applyBorder="1" applyFont="1">
      <alignment wrapText="1"/>
    </xf>
    <xf borderId="0" fillId="0" fontId="20" numFmtId="0" xfId="0" applyAlignment="1" applyFont="1">
      <alignment wrapText="1"/>
    </xf>
    <xf borderId="72" fillId="12" fontId="23" numFmtId="0" xfId="0" applyAlignment="1" applyBorder="1" applyFont="1">
      <alignment wrapText="1"/>
    </xf>
    <xf borderId="73" fillId="12" fontId="23" numFmtId="0" xfId="0" applyAlignment="1" applyBorder="1" applyFont="1">
      <alignment wrapText="1"/>
    </xf>
    <xf borderId="74" fillId="12" fontId="23" numFmtId="0" xfId="0" applyAlignment="1" applyBorder="1" applyFont="1">
      <alignment wrapText="1"/>
    </xf>
    <xf borderId="75" fillId="12" fontId="23" numFmtId="0" xfId="0" applyAlignment="1" applyBorder="1" applyFont="1">
      <alignment wrapText="1"/>
    </xf>
    <xf borderId="0" fillId="15" fontId="20" numFmtId="0" xfId="0" applyAlignment="1" applyFont="1">
      <alignment wrapText="1"/>
    </xf>
    <xf borderId="72" fillId="12" fontId="20" numFmtId="0" xfId="0" applyAlignment="1" applyBorder="1" applyFont="1">
      <alignment wrapText="1"/>
    </xf>
    <xf borderId="73" fillId="12" fontId="20" numFmtId="0" xfId="0" applyAlignment="1" applyBorder="1" applyFont="1">
      <alignment wrapText="1"/>
    </xf>
    <xf borderId="76" fillId="12" fontId="20" numFmtId="0" xfId="0" applyAlignment="1" applyBorder="1" applyFont="1">
      <alignment wrapText="1"/>
    </xf>
    <xf borderId="22" fillId="12" fontId="20" numFmtId="0" xfId="0" applyAlignment="1" applyBorder="1" applyFont="1">
      <alignment wrapText="1"/>
    </xf>
    <xf borderId="23" fillId="12" fontId="20" numFmtId="0" xfId="0" applyAlignment="1" applyBorder="1" applyFont="1">
      <alignment wrapText="1"/>
    </xf>
    <xf borderId="21" fillId="12" fontId="20" numFmtId="0" xfId="0" applyAlignment="1" applyBorder="1" applyFont="1">
      <alignment wrapText="1"/>
    </xf>
    <xf borderId="77" fillId="12" fontId="20" numFmtId="0" xfId="0" applyAlignment="1" applyBorder="1" applyFont="1">
      <alignment wrapText="1"/>
    </xf>
    <xf borderId="70" fillId="11" fontId="19" numFmtId="0" xfId="0" applyAlignment="1" applyBorder="1" applyFont="1">
      <alignment horizontal="left" wrapText="1"/>
    </xf>
    <xf borderId="0" fillId="8" fontId="20" numFmtId="0" xfId="0" applyAlignment="1" applyFont="1">
      <alignment wrapText="1"/>
    </xf>
    <xf borderId="78" fillId="12" fontId="20" numFmtId="0" xfId="0" applyAlignment="1" applyBorder="1" applyFont="1">
      <alignment wrapText="1"/>
    </xf>
    <xf borderId="79" fillId="12" fontId="20" numFmtId="0" xfId="0" applyAlignment="1" applyBorder="1" applyFont="1">
      <alignment wrapText="1"/>
    </xf>
    <xf borderId="80" fillId="12" fontId="20" numFmtId="0" xfId="0" applyAlignment="1" applyBorder="1" applyFont="1">
      <alignment wrapText="1"/>
    </xf>
    <xf borderId="81" fillId="12" fontId="20" numFmtId="0" xfId="0" applyAlignment="1" applyBorder="1" applyFont="1">
      <alignment wrapText="1"/>
    </xf>
    <xf borderId="82" fillId="12" fontId="20" numFmtId="0" xfId="0" applyAlignment="1" applyBorder="1" applyFont="1">
      <alignment wrapText="1"/>
    </xf>
    <xf borderId="83" fillId="12" fontId="20" numFmtId="0" xfId="0" applyAlignment="1" applyBorder="1" applyFont="1">
      <alignment wrapText="1"/>
    </xf>
    <xf borderId="0" fillId="11" fontId="30" numFmtId="0" xfId="0" applyAlignment="1" applyFont="1">
      <alignment wrapText="1"/>
    </xf>
    <xf borderId="0" fillId="11" fontId="20" numFmtId="0" xfId="0" applyAlignment="1" applyFont="1">
      <alignment wrapText="1"/>
    </xf>
    <xf borderId="12" fillId="11" fontId="20" numFmtId="0" xfId="0" applyAlignment="1" applyBorder="1" applyFont="1">
      <alignment horizontal="center" wrapText="1"/>
    </xf>
    <xf borderId="84" fillId="11" fontId="20" numFmtId="0" xfId="0" applyAlignment="1" applyBorder="1" applyFont="1">
      <alignment wrapText="1"/>
    </xf>
    <xf borderId="85" fillId="11" fontId="20" numFmtId="0" xfId="0" applyAlignment="1" applyBorder="1" applyFont="1">
      <alignment wrapText="1"/>
    </xf>
    <xf borderId="86" fillId="11" fontId="20" numFmtId="0" xfId="0" applyAlignment="1" applyBorder="1" applyFont="1">
      <alignment wrapText="1"/>
    </xf>
    <xf borderId="0" fillId="5" fontId="30" numFmtId="0" xfId="0" applyAlignment="1" applyFont="1">
      <alignment horizontal="left" vertical="top" wrapText="1"/>
    </xf>
    <xf borderId="10" fillId="0" fontId="30" numFmtId="0" xfId="0" applyAlignment="1" applyBorder="1" applyFont="1">
      <alignment wrapText="1"/>
    </xf>
    <xf borderId="87" fillId="0" fontId="20" numFmtId="0" xfId="0" applyAlignment="1" applyBorder="1" applyFont="1">
      <alignment horizontal="center" wrapText="1"/>
    </xf>
    <xf borderId="88" fillId="0" fontId="20" numFmtId="10" xfId="0" applyAlignment="1" applyBorder="1" applyFont="1" applyNumberFormat="1">
      <alignment horizontal="center" wrapText="1"/>
    </xf>
    <xf borderId="89" fillId="12" fontId="20" numFmtId="0" xfId="0" applyAlignment="1" applyBorder="1" applyFont="1">
      <alignment wrapText="1"/>
    </xf>
    <xf borderId="90" fillId="12" fontId="20" numFmtId="0" xfId="0" applyAlignment="1" applyBorder="1" applyFont="1">
      <alignment wrapText="1"/>
    </xf>
    <xf borderId="91" fillId="12" fontId="20" numFmtId="0" xfId="0" applyAlignment="1" applyBorder="1" applyFont="1">
      <alignment wrapText="1"/>
    </xf>
    <xf borderId="92" fillId="0" fontId="20" numFmtId="0" xfId="0" applyAlignment="1" applyBorder="1" applyFont="1">
      <alignment wrapText="1"/>
    </xf>
    <xf borderId="93" fillId="0" fontId="20" numFmtId="0" xfId="0" applyAlignment="1" applyBorder="1" applyFont="1">
      <alignment wrapText="1"/>
    </xf>
    <xf borderId="31" fillId="0" fontId="20" numFmtId="10" xfId="0" applyAlignment="1" applyBorder="1" applyFont="1" applyNumberFormat="1">
      <alignment horizontal="center" wrapText="1"/>
    </xf>
    <xf borderId="12" fillId="0" fontId="20" numFmtId="10" xfId="0" applyAlignment="1" applyBorder="1" applyFont="1" applyNumberFormat="1">
      <alignment horizontal="center" wrapText="1"/>
    </xf>
    <xf borderId="94" fillId="12" fontId="20" numFmtId="0" xfId="0" applyAlignment="1" applyBorder="1" applyFont="1">
      <alignment wrapText="1"/>
    </xf>
    <xf borderId="17" fillId="0" fontId="20" numFmtId="0" xfId="0" applyAlignment="1" applyBorder="1" applyFont="1">
      <alignment wrapText="1"/>
    </xf>
    <xf borderId="95" fillId="11" fontId="20" numFmtId="0" xfId="0" applyAlignment="1" applyBorder="1" applyFont="1">
      <alignment wrapText="1"/>
    </xf>
    <xf borderId="96" fillId="12" fontId="20" numFmtId="0" xfId="0" applyAlignment="1" applyBorder="1" applyFont="1">
      <alignment wrapText="1"/>
    </xf>
    <xf borderId="74" fillId="12" fontId="20" numFmtId="0" xfId="0" applyAlignment="1" applyBorder="1" applyFont="1">
      <alignment wrapText="1"/>
    </xf>
    <xf borderId="88" fillId="5" fontId="20" numFmtId="9" xfId="0" applyAlignment="1" applyBorder="1" applyFont="1" applyNumberFormat="1">
      <alignment horizontal="center" wrapText="1"/>
    </xf>
    <xf borderId="62" fillId="11" fontId="19" numFmtId="0" xfId="0" applyAlignment="1" applyBorder="1" applyFont="1">
      <alignment horizontal="left" wrapText="1"/>
    </xf>
    <xf borderId="97" fillId="12" fontId="20" numFmtId="0" xfId="0" applyAlignment="1" applyBorder="1" applyFont="1">
      <alignment wrapText="1"/>
    </xf>
    <xf borderId="98" fillId="12" fontId="20" numFmtId="0" xfId="0" applyAlignment="1" applyBorder="1" applyFont="1">
      <alignment wrapText="1"/>
    </xf>
    <xf borderId="99" fillId="12" fontId="20" numFmtId="0" xfId="0" applyAlignment="1" applyBorder="1" applyFont="1">
      <alignment wrapText="1"/>
    </xf>
    <xf borderId="10" fillId="8" fontId="20" numFmtId="0" xfId="0" applyAlignment="1" applyBorder="1" applyFont="1">
      <alignment wrapText="1"/>
    </xf>
    <xf borderId="10" fillId="15" fontId="20" numFmtId="0" xfId="0" applyAlignment="1" applyBorder="1" applyFont="1">
      <alignment wrapText="1"/>
    </xf>
    <xf borderId="100" fillId="12" fontId="20" numFmtId="0" xfId="0" applyAlignment="1" applyBorder="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a:pPr>
            <a:r>
              <a:t>Burn Down Chart</a:t>
            </a:r>
          </a:p>
        </c:rich>
      </c:tx>
      <c:overlay val="0"/>
    </c:title>
    <c:plotArea>
      <c:layout/>
      <c:barChart>
        <c:barDir val="col"/>
        <c:ser>
          <c:idx val="0"/>
          <c:order val="0"/>
          <c:spPr>
            <a:solidFill>
              <a:srgbClr val="3366CC"/>
            </a:solidFill>
          </c:spPr>
          <c:val>
            <c:numRef>
              <c:f>'Sprint 1 Daily Planning'!$J$6:$J$55</c:f>
            </c:numRef>
          </c:val>
        </c:ser>
        <c:axId val="1339392143"/>
        <c:axId val="80085015"/>
      </c:barChart>
      <c:lineChart>
        <c:ser>
          <c:idx val="1"/>
          <c:order val="1"/>
          <c:spPr>
            <a:ln cmpd="sng" w="25400">
              <a:solidFill>
                <a:srgbClr val="DC3912"/>
              </a:solidFill>
            </a:ln>
          </c:spPr>
          <c:marker>
            <c:symbol val="none"/>
          </c:marker>
          <c:val>
            <c:numRef>
              <c:f>'Sprint 1 Daily Planning'!$K$6:$K$55</c:f>
            </c:numRef>
          </c:val>
          <c:smooth val="0"/>
        </c:ser>
        <c:ser>
          <c:idx val="2"/>
          <c:order val="2"/>
          <c:spPr>
            <a:ln cmpd="sng" w="25400">
              <a:solidFill>
                <a:srgbClr val="FF9900"/>
              </a:solidFill>
            </a:ln>
          </c:spPr>
          <c:marker>
            <c:symbol val="none"/>
          </c:marker>
          <c:val>
            <c:numRef>
              <c:f>'Sprint 1 Daily Planning'!$L$6:$L$55</c:f>
            </c:numRef>
          </c:val>
          <c:smooth val="0"/>
        </c:ser>
        <c:axId val="1339392143"/>
        <c:axId val="80085015"/>
      </c:lineChart>
      <c:catAx>
        <c:axId val="1339392143"/>
        <c:scaling>
          <c:orientation val="minMax"/>
        </c:scaling>
        <c:delete val="0"/>
        <c:axPos val="b"/>
        <c:title>
          <c:tx>
            <c:rich>
              <a:bodyPr/>
              <a:lstStyle/>
              <a:p>
                <a:pPr lvl="0">
                  <a:defRPr/>
                </a:pPr>
                <a:r>
                  <a:t>Days</a:t>
                </a:r>
              </a:p>
            </c:rich>
          </c:tx>
          <c:overlay val="0"/>
        </c:title>
        <c:txPr>
          <a:bodyPr/>
          <a:lstStyle/>
          <a:p>
            <a:pPr lvl="0">
              <a:defRPr/>
            </a:pPr>
          </a:p>
        </c:txPr>
        <c:crossAx val="80085015"/>
      </c:catAx>
      <c:valAx>
        <c:axId val="80085015"/>
        <c:scaling>
          <c:orientation val="minMax"/>
        </c:scaling>
        <c:delete val="0"/>
        <c:axPos val="l"/>
        <c:majorGridlines>
          <c:spPr>
            <a:ln>
              <a:solidFill>
                <a:srgbClr val="666666"/>
              </a:solidFill>
            </a:ln>
          </c:spPr>
        </c:majorGridlines>
        <c:title>
          <c:tx>
            <c:rich>
              <a:bodyPr/>
              <a:lstStyle/>
              <a:p>
                <a:pPr lvl="0">
                  <a:defRPr/>
                </a:pPr>
                <a:r>
                  <a:t>Remaining Hours</a:t>
                </a:r>
              </a:p>
            </c:rich>
          </c:tx>
          <c:overlay val="0"/>
        </c:title>
        <c:numFmt formatCode="General" sourceLinked="1"/>
        <c:tickLblPos val="nextTo"/>
        <c:spPr>
          <a:ln w="47625">
            <a:noFill/>
          </a:ln>
        </c:spPr>
        <c:txPr>
          <a:bodyPr/>
          <a:lstStyle/>
          <a:p>
            <a:pPr lvl="0">
              <a:defRPr/>
            </a:pPr>
          </a:p>
        </c:txPr>
        <c:crossAx val="1339392143"/>
      </c:valAx>
    </c:plotArea>
    <c:legend>
      <c:legendPos val="tr"/>
      <c:overlay val="1"/>
    </c:legend>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a:pPr>
            <a:r>
              <a:t>Burn Down Chart</a:t>
            </a:r>
          </a:p>
        </c:rich>
      </c:tx>
      <c:overlay val="0"/>
    </c:title>
    <c:plotArea>
      <c:layout/>
      <c:barChart>
        <c:barDir val="col"/>
        <c:ser>
          <c:idx val="0"/>
          <c:order val="0"/>
          <c:spPr>
            <a:solidFill>
              <a:srgbClr val="3366CC"/>
            </a:solidFill>
          </c:spPr>
          <c:val>
            <c:numRef>
              <c:f>'Sprint 2 Daily Planning'!$J$6:$J$55</c:f>
            </c:numRef>
          </c:val>
        </c:ser>
        <c:axId val="1215900511"/>
        <c:axId val="927167564"/>
      </c:barChart>
      <c:lineChart>
        <c:ser>
          <c:idx val="1"/>
          <c:order val="1"/>
          <c:spPr>
            <a:ln cmpd="sng" w="25400">
              <a:solidFill>
                <a:srgbClr val="DC3912"/>
              </a:solidFill>
            </a:ln>
          </c:spPr>
          <c:marker>
            <c:symbol val="none"/>
          </c:marker>
          <c:val>
            <c:numRef>
              <c:f>'Sprint 2 Daily Planning'!$K$6:$K$55</c:f>
            </c:numRef>
          </c:val>
          <c:smooth val="0"/>
        </c:ser>
        <c:ser>
          <c:idx val="2"/>
          <c:order val="2"/>
          <c:spPr>
            <a:ln cmpd="sng" w="25400">
              <a:solidFill>
                <a:srgbClr val="FF9900"/>
              </a:solidFill>
            </a:ln>
          </c:spPr>
          <c:marker>
            <c:symbol val="none"/>
          </c:marker>
          <c:val>
            <c:numRef>
              <c:f>'Sprint 2 Daily Planning'!$L$6:$L$55</c:f>
            </c:numRef>
          </c:val>
          <c:smooth val="0"/>
        </c:ser>
        <c:axId val="1215900511"/>
        <c:axId val="927167564"/>
      </c:lineChart>
      <c:catAx>
        <c:axId val="1215900511"/>
        <c:scaling>
          <c:orientation val="minMax"/>
        </c:scaling>
        <c:delete val="0"/>
        <c:axPos val="b"/>
        <c:title>
          <c:tx>
            <c:rich>
              <a:bodyPr/>
              <a:lstStyle/>
              <a:p>
                <a:pPr lvl="0">
                  <a:defRPr/>
                </a:pPr>
                <a:r>
                  <a:t>Days</a:t>
                </a:r>
              </a:p>
            </c:rich>
          </c:tx>
          <c:overlay val="0"/>
        </c:title>
        <c:txPr>
          <a:bodyPr/>
          <a:lstStyle/>
          <a:p>
            <a:pPr lvl="0">
              <a:defRPr/>
            </a:pPr>
          </a:p>
        </c:txPr>
        <c:crossAx val="927167564"/>
      </c:catAx>
      <c:valAx>
        <c:axId val="927167564"/>
        <c:scaling>
          <c:orientation val="minMax"/>
        </c:scaling>
        <c:delete val="0"/>
        <c:axPos val="l"/>
        <c:majorGridlines>
          <c:spPr>
            <a:ln>
              <a:solidFill>
                <a:srgbClr val="666666"/>
              </a:solidFill>
            </a:ln>
          </c:spPr>
        </c:majorGridlines>
        <c:title>
          <c:tx>
            <c:rich>
              <a:bodyPr/>
              <a:lstStyle/>
              <a:p>
                <a:pPr lvl="0">
                  <a:defRPr/>
                </a:pPr>
                <a:r>
                  <a:t>Remaining Hours</a:t>
                </a:r>
              </a:p>
            </c:rich>
          </c:tx>
          <c:overlay val="0"/>
        </c:title>
        <c:numFmt formatCode="General" sourceLinked="1"/>
        <c:tickLblPos val="nextTo"/>
        <c:spPr>
          <a:ln w="47625">
            <a:noFill/>
          </a:ln>
        </c:spPr>
        <c:txPr>
          <a:bodyPr/>
          <a:lstStyle/>
          <a:p>
            <a:pPr lvl="0">
              <a:defRPr/>
            </a:pPr>
          </a:p>
        </c:txPr>
        <c:crossAx val="1215900511"/>
      </c:valAx>
    </c:plotArea>
    <c:legend>
      <c:legendPos val="tr"/>
      <c:overlay val="1"/>
    </c:legend>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xdr:col>
      <xdr:colOff>3819525</xdr:colOff>
      <xdr:row>0</xdr:row>
      <xdr:rowOff>409575</xdr:rowOff>
    </xdr:from>
    <xdr:to>
      <xdr:col>3</xdr:col>
      <xdr:colOff>9525</xdr:colOff>
      <xdr:row>2</xdr:row>
      <xdr:rowOff>0</xdr:rowOff>
    </xdr:to>
    <xdr:pic>
      <xdr:nvPicPr>
        <xdr:cNvPr id="0" name="image1.png" title="Image"/>
        <xdr:cNvPicPr preferRelativeResize="0"/>
      </xdr:nvPicPr>
      <xdr:blipFill>
        <a:blip cstate="print" r:embed="rId1"/>
        <a:stretch>
          <a:fillRect/>
        </a:stretch>
      </xdr:blipFill>
      <xdr:spPr>
        <a:xfrm>
          <a:ext cx="2809875" cy="485775"/>
        </a:xfrm>
        <a:prstGeom prst="rect">
          <a:avLst/>
        </a:prstGeom>
        <a:noFill/>
      </xdr:spPr>
    </xdr:pic>
    <xdr:clientData fLocksWithSheet="0"/>
  </xdr:twoCellAnchor>
  <xdr:twoCellAnchor>
    <xdr:from>
      <xdr:col>0</xdr:col>
      <xdr:colOff>276225</xdr:colOff>
      <xdr:row>24</xdr:row>
      <xdr:rowOff>47625</xdr:rowOff>
    </xdr:from>
    <xdr:to>
      <xdr:col>1</xdr:col>
      <xdr:colOff>6324600</xdr:colOff>
      <xdr:row>24</xdr:row>
      <xdr:rowOff>2552700</xdr:rowOff>
    </xdr:to>
    <xdr:pic>
      <xdr:nvPicPr>
        <xdr:cNvPr id="0" name="image3.png" title="Image"/>
        <xdr:cNvPicPr preferRelativeResize="0"/>
      </xdr:nvPicPr>
      <xdr:blipFill>
        <a:blip cstate="print" r:embed="rId2"/>
        <a:stretch>
          <a:fillRect/>
        </a:stretch>
      </xdr:blipFill>
      <xdr:spPr>
        <a:xfrm>
          <a:ext cx="6315075" cy="2505075"/>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828675</xdr:colOff>
      <xdr:row>14</xdr:row>
      <xdr:rowOff>85725</xdr:rowOff>
    </xdr:from>
    <xdr:to>
      <xdr:col>1</xdr:col>
      <xdr:colOff>0</xdr:colOff>
      <xdr:row>18</xdr:row>
      <xdr:rowOff>104775</xdr:rowOff>
    </xdr:to>
    <xdr:grpSp>
      <xdr:nvGrpSpPr>
        <xdr:cNvPr id="2" name="Shape 2" title="Drawing"/>
        <xdr:cNvGrpSpPr/>
      </xdr:nvGrpSpPr>
      <xdr:grpSpPr>
        <a:xfrm>
          <a:off x="2790800" y="1062640"/>
          <a:ext cx="247525" cy="836500"/>
          <a:chOff x="2790800" y="1062640"/>
          <a:chExt cx="247525" cy="836500"/>
        </a:xfrm>
      </xdr:grpSpPr>
      <xdr:cxnSp>
        <xdr:nvCxnSpPr>
          <xdr:cNvPr id="6" name="Shape 6"/>
          <xdr:cNvCxnSpPr/>
        </xdr:nvCxnSpPr>
        <xdr:spPr>
          <a:xfrm>
            <a:off x="2790825" y="1068679"/>
            <a:ext cx="247500" cy="0"/>
          </a:xfrm>
          <a:prstGeom prst="straightConnector1">
            <a:avLst/>
          </a:prstGeom>
          <a:noFill/>
          <a:ln cap="flat" cmpd="sng" w="19050">
            <a:solidFill>
              <a:srgbClr val="9900FF"/>
            </a:solidFill>
            <a:prstDash val="solid"/>
            <a:round/>
            <a:headEnd len="lg" w="lg" type="none"/>
            <a:tailEnd len="lg" w="lg" type="none"/>
          </a:ln>
        </xdr:spPr>
      </xdr:cxnSp>
      <xdr:cxnSp>
        <xdr:nvCxnSpPr>
          <xdr:cNvPr id="7" name="Shape 7"/>
          <xdr:cNvCxnSpPr/>
        </xdr:nvCxnSpPr>
        <xdr:spPr>
          <a:xfrm>
            <a:off x="2790825" y="1899140"/>
            <a:ext cx="247500" cy="0"/>
          </a:xfrm>
          <a:prstGeom prst="straightConnector1">
            <a:avLst/>
          </a:prstGeom>
          <a:noFill/>
          <a:ln cap="flat" cmpd="sng" w="19050">
            <a:solidFill>
              <a:srgbClr val="9900FF"/>
            </a:solidFill>
            <a:prstDash val="solid"/>
            <a:round/>
            <a:headEnd len="lg" w="lg" type="none"/>
            <a:tailEnd len="lg" w="lg" type="stealth"/>
          </a:ln>
        </xdr:spPr>
      </xdr:cxnSp>
      <xdr:cxnSp>
        <xdr:nvCxnSpPr>
          <xdr:cNvPr id="8" name="Shape 8"/>
          <xdr:cNvCxnSpPr/>
        </xdr:nvCxnSpPr>
        <xdr:spPr>
          <a:xfrm flipH="1">
            <a:off x="2790800" y="1062640"/>
            <a:ext cx="4200" cy="836100"/>
          </a:xfrm>
          <a:prstGeom prst="straightConnector1">
            <a:avLst/>
          </a:prstGeom>
          <a:noFill/>
          <a:ln cap="flat" cmpd="sng" w="19050">
            <a:solidFill>
              <a:srgbClr val="9900FF"/>
            </a:solidFill>
            <a:prstDash val="solid"/>
            <a:round/>
            <a:headEnd len="lg" w="lg" type="none"/>
            <a:tailEnd len="lg" w="lg" type="none"/>
          </a:ln>
        </xdr:spPr>
      </xdr:cxnSp>
    </xdr:grpSp>
    <xdr:clientData fLocksWithSheet="0"/>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85725</xdr:colOff>
      <xdr:row>39</xdr:row>
      <xdr:rowOff>76200</xdr:rowOff>
    </xdr:from>
    <xdr:to>
      <xdr:col>12</xdr:col>
      <xdr:colOff>1428750</xdr:colOff>
      <xdr:row>59</xdr:row>
      <xdr:rowOff>104775</xdr:rowOff>
    </xdr:to>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0</xdr:col>
      <xdr:colOff>152400</xdr:colOff>
      <xdr:row>0</xdr:row>
      <xdr:rowOff>152400</xdr:rowOff>
    </xdr:from>
    <xdr:to>
      <xdr:col>0</xdr:col>
      <xdr:colOff>438150</xdr:colOff>
      <xdr:row>1</xdr:row>
      <xdr:rowOff>171450</xdr:rowOff>
    </xdr:to>
    <xdr:grpSp>
      <xdr:nvGrpSpPr>
        <xdr:cNvPr id="2" name="Shape 2" title="Drawing"/>
        <xdr:cNvGrpSpPr/>
      </xdr:nvGrpSpPr>
      <xdr:grpSpPr>
        <a:xfrm>
          <a:off x="2905125" y="1183825"/>
          <a:ext cx="266700" cy="238200"/>
          <a:chOff x="2905125" y="1183825"/>
          <a:chExt cx="266700" cy="238200"/>
        </a:xfrm>
      </xdr:grpSpPr>
      <xdr:cxnSp>
        <xdr:nvCxnSpPr>
          <xdr:cNvPr id="3" name="Shape 3"/>
          <xdr:cNvCxnSpPr/>
        </xdr:nvCxnSpPr>
        <xdr:spPr>
          <a:xfrm rot="10800000">
            <a:off x="2905125" y="1183825"/>
            <a:ext cx="266700" cy="0"/>
          </a:xfrm>
          <a:prstGeom prst="straightConnector1">
            <a:avLst/>
          </a:prstGeom>
          <a:noFill/>
          <a:ln cap="flat" cmpd="sng" w="9525">
            <a:solidFill>
              <a:srgbClr val="000000"/>
            </a:solidFill>
            <a:prstDash val="solid"/>
            <a:round/>
            <a:headEnd len="lg" w="lg" type="none"/>
            <a:tailEnd len="lg" w="lg" type="none"/>
          </a:ln>
        </xdr:spPr>
      </xdr:cxnSp>
      <xdr:cxnSp>
        <xdr:nvCxnSpPr>
          <xdr:cNvPr id="4" name="Shape 4"/>
          <xdr:cNvCxnSpPr/>
        </xdr:nvCxnSpPr>
        <xdr:spPr>
          <a:xfrm rot="10800000">
            <a:off x="2905125" y="1421950"/>
            <a:ext cx="266700" cy="0"/>
          </a:xfrm>
          <a:prstGeom prst="straightConnector1">
            <a:avLst/>
          </a:prstGeom>
          <a:noFill/>
          <a:ln cap="flat" cmpd="sng" w="9525">
            <a:solidFill>
              <a:srgbClr val="000000"/>
            </a:solidFill>
            <a:prstDash val="solid"/>
            <a:round/>
            <a:headEnd len="lg" w="lg" type="triangle"/>
            <a:tailEnd len="lg" w="lg" type="none"/>
          </a:ln>
        </xdr:spPr>
      </xdr:cxnSp>
      <xdr:cxnSp>
        <xdr:nvCxnSpPr>
          <xdr:cNvPr id="5" name="Shape 5"/>
          <xdr:cNvCxnSpPr/>
        </xdr:nvCxnSpPr>
        <xdr:spPr>
          <a:xfrm>
            <a:off x="2905125" y="1183825"/>
            <a:ext cx="0" cy="238200"/>
          </a:xfrm>
          <a:prstGeom prst="straightConnector1">
            <a:avLst/>
          </a:prstGeom>
          <a:noFill/>
          <a:ln cap="flat" cmpd="sng" w="9525">
            <a:solidFill>
              <a:srgbClr val="000000"/>
            </a:solidFill>
            <a:prstDash val="solid"/>
            <a:round/>
            <a:headEnd len="lg" w="lg" type="none"/>
            <a:tailEnd len="lg" w="lg" type="none"/>
          </a:ln>
        </xdr:spPr>
      </xdr:cxnSp>
    </xdr:grpSp>
    <xdr:clientData fLocksWithSheet="0"/>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xdr:col>
      <xdr:colOff>904875</xdr:colOff>
      <xdr:row>1</xdr:row>
      <xdr:rowOff>85725</xdr:rowOff>
    </xdr:from>
    <xdr:to>
      <xdr:col>8</xdr:col>
      <xdr:colOff>666750</xdr:colOff>
      <xdr:row>30</xdr:row>
      <xdr:rowOff>57150</xdr:rowOff>
    </xdr:to>
    <xdr:pic>
      <xdr:nvPicPr>
        <xdr:cNvPr id="0" name="image2.png" title="Image"/>
        <xdr:cNvPicPr preferRelativeResize="0"/>
      </xdr:nvPicPr>
      <xdr:blipFill>
        <a:blip cstate="print" r:embed="rId1"/>
        <a:stretch>
          <a:fillRect/>
        </a:stretch>
      </xdr:blipFill>
      <xdr:spPr>
        <a:xfrm>
          <a:ext cx="7715250" cy="5953125"/>
        </a:xfrm>
        <a:prstGeom prst="rect">
          <a:avLst/>
        </a:prstGeom>
        <a:noFill/>
      </xdr:spPr>
    </xdr:pic>
    <xdr:clientData fLocksWithSheet="0"/>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57150</xdr:colOff>
      <xdr:row>37</xdr:row>
      <xdr:rowOff>495300</xdr:rowOff>
    </xdr:from>
    <xdr:to>
      <xdr:col>12</xdr:col>
      <xdr:colOff>1400175</xdr:colOff>
      <xdr:row>59</xdr:row>
      <xdr:rowOff>123825</xdr:rowOff>
    </xdr:to>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hyperlink" Target="https://gist.github.com/alexdeloy/fdb36ad251f70855d5d6"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twitter.com/search-home" TargetMode="External"/><Relationship Id="rId2" Type="http://schemas.openxmlformats.org/officeDocument/2006/relationships/hyperlink" Target="https://twitter.com/search-advanced"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twitter.com/search-advanced"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3C78D8"/>
  </sheetPr>
  <sheetViews>
    <sheetView workbookViewId="0">
      <pane ySplit="1.0" topLeftCell="A2" activePane="bottomLeft" state="frozen"/>
      <selection activeCell="B3" sqref="B3" pane="bottomLeft"/>
    </sheetView>
  </sheetViews>
  <sheetFormatPr customHeight="1" defaultColWidth="17.29" defaultRowHeight="15.75"/>
  <cols>
    <col customWidth="1" min="1" max="1" width="4.0"/>
    <col customWidth="1" min="2" max="2" width="95.14"/>
    <col customWidth="1" min="3" max="3" width="4.14"/>
  </cols>
  <sheetData>
    <row r="1" ht="33.75" customHeight="1">
      <c r="A1" s="1"/>
      <c r="B1" s="2" t="s">
        <v>0</v>
      </c>
      <c r="C1" s="3"/>
    </row>
    <row r="2" ht="36.75" customHeight="1">
      <c r="A2" s="1"/>
      <c r="B2" s="4"/>
      <c r="C2" s="5"/>
    </row>
    <row r="3" ht="21.0" customHeight="1">
      <c r="A3" s="6"/>
      <c r="B3" s="7" t="s">
        <v>1</v>
      </c>
      <c r="C3" s="6"/>
    </row>
    <row r="4" ht="20.25" customHeight="1">
      <c r="A4" s="8"/>
      <c r="B4" s="9" t="s">
        <v>2</v>
      </c>
      <c r="C4" s="10"/>
    </row>
    <row r="5" ht="20.25" customHeight="1">
      <c r="A5" s="8"/>
      <c r="B5" s="11" t="s">
        <v>3</v>
      </c>
      <c r="C5" s="10"/>
    </row>
    <row r="6" ht="20.25" customHeight="1">
      <c r="A6" s="8"/>
      <c r="B6" s="9" t="s">
        <v>4</v>
      </c>
      <c r="C6" s="8"/>
    </row>
    <row r="7" ht="78.75" customHeight="1">
      <c r="A7" s="12"/>
      <c r="B7" s="13" t="s">
        <v>5</v>
      </c>
      <c r="C7" s="14"/>
    </row>
    <row r="8" ht="18.75" customHeight="1">
      <c r="A8" s="12"/>
      <c r="B8" s="4" t="s">
        <v>6</v>
      </c>
      <c r="C8" s="14"/>
    </row>
    <row r="9" ht="18.75" customHeight="1">
      <c r="A9" s="12"/>
      <c r="B9" s="13" t="s">
        <v>7</v>
      </c>
      <c r="C9" s="14"/>
    </row>
    <row r="10" ht="18.75" customHeight="1">
      <c r="A10" s="12"/>
      <c r="B10" s="13" t="s">
        <v>8</v>
      </c>
      <c r="C10" s="14"/>
    </row>
    <row r="11" ht="18.75" customHeight="1">
      <c r="A11" s="12"/>
      <c r="B11" s="13" t="s">
        <v>9</v>
      </c>
      <c r="C11" s="14"/>
    </row>
    <row r="12" ht="18.75" customHeight="1">
      <c r="A12" s="12"/>
      <c r="B12" s="13" t="s">
        <v>10</v>
      </c>
      <c r="C12" s="14"/>
    </row>
    <row r="13" ht="20.25" customHeight="1">
      <c r="A13" s="15"/>
      <c r="B13" s="16" t="s">
        <v>11</v>
      </c>
      <c r="C13" s="17"/>
    </row>
    <row r="14" ht="18.75" customHeight="1">
      <c r="A14" s="6"/>
      <c r="B14" s="18" t="s">
        <v>12</v>
      </c>
      <c r="C14" s="6"/>
    </row>
    <row r="15" ht="3.0" customHeight="1">
      <c r="A15" s="19"/>
      <c r="B15" s="19"/>
      <c r="C15" s="19"/>
    </row>
    <row r="16" ht="20.25" customHeight="1">
      <c r="A16" s="13"/>
      <c r="B16" s="20" t="s">
        <v>13</v>
      </c>
      <c r="C16" s="5"/>
    </row>
    <row r="17" ht="20.25" customHeight="1">
      <c r="A17" s="12"/>
      <c r="B17" s="21" t="s">
        <v>14</v>
      </c>
      <c r="C17" s="14"/>
    </row>
    <row r="18" ht="20.25" customHeight="1">
      <c r="A18" s="12"/>
      <c r="B18" s="20" t="s">
        <v>15</v>
      </c>
      <c r="C18" s="14"/>
    </row>
    <row r="19" ht="18.75" customHeight="1">
      <c r="B19" s="21" t="s">
        <v>16</v>
      </c>
      <c r="C19" s="22"/>
    </row>
    <row r="20" ht="19.5" customHeight="1">
      <c r="A20" s="4"/>
      <c r="B20" s="21" t="s">
        <v>17</v>
      </c>
      <c r="C20" s="5"/>
    </row>
    <row r="21" ht="23.25" customHeight="1">
      <c r="A21" s="12"/>
      <c r="B21" s="20" t="s">
        <v>18</v>
      </c>
      <c r="C21" s="14"/>
    </row>
    <row r="22" ht="23.25" customHeight="1">
      <c r="A22" s="12"/>
      <c r="B22" s="21" t="s">
        <v>19</v>
      </c>
      <c r="C22" s="14"/>
    </row>
    <row r="23" ht="21.0" customHeight="1">
      <c r="A23" s="12"/>
      <c r="B23" s="21" t="s">
        <v>20</v>
      </c>
      <c r="C23" s="14"/>
    </row>
    <row r="24" ht="21.75" customHeight="1">
      <c r="A24" s="12"/>
      <c r="B24" s="23" t="s">
        <v>21</v>
      </c>
      <c r="C24" s="14"/>
    </row>
    <row r="25" ht="208.5" customHeight="1">
      <c r="A25" s="12"/>
      <c r="B25" s="24"/>
      <c r="C25" s="25"/>
    </row>
    <row r="26" ht="21.75" customHeight="1">
      <c r="A26" s="12"/>
      <c r="B26" s="21" t="s">
        <v>22</v>
      </c>
      <c r="C26" s="14"/>
    </row>
    <row r="27" ht="23.25" customHeight="1">
      <c r="A27" s="12"/>
      <c r="B27" s="21" t="s">
        <v>23</v>
      </c>
      <c r="C27" s="17"/>
    </row>
    <row r="28" ht="18.75" customHeight="1">
      <c r="B28" s="21" t="s">
        <v>24</v>
      </c>
      <c r="C28" s="17"/>
    </row>
    <row r="29" ht="21.75" customHeight="1">
      <c r="A29" s="26"/>
      <c r="B29" s="27" t="s">
        <v>25</v>
      </c>
      <c r="C29" s="17"/>
    </row>
    <row r="30" ht="21.75" customHeight="1">
      <c r="A30" s="26"/>
      <c r="B30" s="20" t="s">
        <v>26</v>
      </c>
      <c r="C30" s="17"/>
    </row>
    <row r="31" ht="3.0" customHeight="1">
      <c r="A31" s="19"/>
      <c r="B31" s="19"/>
      <c r="C31" s="19"/>
    </row>
    <row r="32" ht="21.75" customHeight="1">
      <c r="A32" s="14"/>
      <c r="B32" s="27" t="s">
        <v>27</v>
      </c>
      <c r="C32" s="14"/>
    </row>
    <row r="33" ht="33.75" customHeight="1">
      <c r="A33" s="12"/>
      <c r="B33" s="8" t="s">
        <v>28</v>
      </c>
      <c r="C33" s="14"/>
    </row>
    <row r="34" ht="20.25" customHeight="1">
      <c r="A34" s="12"/>
      <c r="B34" s="28" t="s">
        <v>29</v>
      </c>
      <c r="C34" s="14"/>
    </row>
    <row r="35" ht="17.25" customHeight="1">
      <c r="B35" s="29" t="s">
        <v>30</v>
      </c>
      <c r="C35" s="14"/>
    </row>
    <row r="36" ht="21.75" customHeight="1">
      <c r="A36" s="14"/>
      <c r="B36" s="8" t="s">
        <v>31</v>
      </c>
      <c r="C36" s="14"/>
    </row>
    <row r="37" ht="21.0" customHeight="1">
      <c r="A37" s="14"/>
      <c r="B37" s="8" t="s">
        <v>32</v>
      </c>
      <c r="C37" s="14"/>
    </row>
    <row r="38" ht="19.5" customHeight="1">
      <c r="A38" s="12"/>
      <c r="B38" s="12" t="s">
        <v>33</v>
      </c>
      <c r="C38" s="14"/>
    </row>
    <row r="39" ht="24.75" customHeight="1">
      <c r="A39" s="12"/>
      <c r="B39" s="12" t="s">
        <v>34</v>
      </c>
      <c r="C39" s="14"/>
    </row>
    <row r="40" ht="21.75" customHeight="1">
      <c r="A40" s="12"/>
      <c r="B40" s="30" t="s">
        <v>35</v>
      </c>
      <c r="C40" s="14"/>
    </row>
    <row r="41" ht="33.75" customHeight="1">
      <c r="A41" s="31"/>
      <c r="B41" s="8" t="s">
        <v>36</v>
      </c>
      <c r="C41" s="31"/>
    </row>
    <row r="42" ht="33.75" customHeight="1">
      <c r="A42" s="31"/>
      <c r="B42" s="8" t="s">
        <v>37</v>
      </c>
      <c r="C42" s="31"/>
    </row>
    <row r="43" ht="23.25" customHeight="1">
      <c r="A43" s="31"/>
      <c r="B43" s="23" t="s">
        <v>38</v>
      </c>
      <c r="C43" s="31"/>
    </row>
    <row r="44" ht="33.75" customHeight="1">
      <c r="A44" s="31"/>
      <c r="B44" s="8" t="s">
        <v>39</v>
      </c>
      <c r="C44" s="31"/>
    </row>
    <row r="45" ht="3.0" customHeight="1">
      <c r="A45" s="19"/>
      <c r="B45" s="19"/>
      <c r="C45" s="19"/>
    </row>
    <row r="46" ht="33.75" customHeight="1">
      <c r="A46" s="31"/>
      <c r="B46" s="31"/>
      <c r="C46" s="31"/>
    </row>
    <row r="47" ht="33.75" customHeight="1">
      <c r="A47" s="31"/>
      <c r="B47" s="31"/>
      <c r="C47" s="31"/>
    </row>
    <row r="48" ht="33.75" customHeight="1">
      <c r="A48" s="31"/>
      <c r="B48" s="32"/>
      <c r="C48" s="31"/>
    </row>
    <row r="49" ht="33.75" customHeight="1">
      <c r="A49" s="31"/>
      <c r="B49" s="31"/>
      <c r="C49" s="31"/>
    </row>
    <row r="50" ht="33.75" customHeight="1">
      <c r="A50" s="31"/>
      <c r="B50" s="31"/>
      <c r="C50" s="31"/>
    </row>
    <row r="51" ht="33.75" customHeight="1">
      <c r="A51" s="31"/>
      <c r="B51" s="31"/>
      <c r="C51" s="31"/>
    </row>
    <row r="52" ht="33.75" customHeight="1">
      <c r="A52" s="31"/>
      <c r="B52" s="31"/>
      <c r="C52" s="31"/>
    </row>
    <row r="53" ht="33.75" customHeight="1">
      <c r="A53" s="31"/>
      <c r="B53" s="31"/>
      <c r="C53" s="31"/>
    </row>
    <row r="54" ht="33.75" customHeight="1">
      <c r="A54" s="31"/>
      <c r="B54" s="31"/>
      <c r="C54" s="31"/>
    </row>
    <row r="55" ht="33.75" customHeight="1">
      <c r="A55" s="31"/>
      <c r="B55" s="31"/>
      <c r="C55" s="31"/>
    </row>
    <row r="56" ht="33.75" customHeight="1">
      <c r="A56" s="31"/>
      <c r="B56" s="31"/>
      <c r="C56" s="31"/>
    </row>
    <row r="57" ht="33.75" customHeight="1">
      <c r="A57" s="31"/>
      <c r="B57" s="31"/>
      <c r="C57" s="31"/>
    </row>
    <row r="58" ht="33.75" customHeight="1">
      <c r="A58" s="31"/>
      <c r="B58" s="31"/>
      <c r="C58" s="31"/>
    </row>
    <row r="59" ht="33.75" customHeight="1">
      <c r="A59" s="31"/>
      <c r="B59" s="31"/>
      <c r="C59" s="31"/>
    </row>
    <row r="60" ht="33.75" customHeight="1">
      <c r="A60" s="31"/>
      <c r="B60" s="31"/>
      <c r="C60" s="31"/>
    </row>
    <row r="61" ht="33.75" customHeight="1">
      <c r="A61" s="31"/>
      <c r="B61" s="31"/>
      <c r="C61" s="31"/>
    </row>
    <row r="62" ht="33.75" customHeight="1">
      <c r="A62" s="31"/>
      <c r="B62" s="31"/>
      <c r="C62" s="31"/>
    </row>
    <row r="63" ht="33.75" customHeight="1">
      <c r="A63" s="31"/>
      <c r="B63" s="31"/>
      <c r="C63" s="31"/>
    </row>
    <row r="64" ht="33.75" customHeight="1">
      <c r="A64" s="31"/>
      <c r="B64" s="31"/>
      <c r="C64" s="31"/>
    </row>
    <row r="65" ht="33.75" customHeight="1">
      <c r="A65" s="31"/>
      <c r="B65" s="31"/>
      <c r="C65" s="31"/>
    </row>
    <row r="66" ht="33.75" customHeight="1">
      <c r="A66" s="31"/>
      <c r="B66" s="31"/>
      <c r="C66" s="31"/>
    </row>
    <row r="67" ht="33.75" customHeight="1">
      <c r="A67" s="31"/>
      <c r="B67" s="31"/>
      <c r="C67" s="31"/>
    </row>
    <row r="68" ht="33.75" customHeight="1">
      <c r="A68" s="31"/>
      <c r="B68" s="31"/>
      <c r="C68" s="31"/>
    </row>
    <row r="69" ht="33.75" customHeight="1">
      <c r="A69" s="31"/>
      <c r="B69" s="31"/>
      <c r="C69" s="31"/>
    </row>
    <row r="70" ht="33.75" customHeight="1">
      <c r="A70" s="31"/>
      <c r="B70" s="31"/>
      <c r="C70" s="31"/>
    </row>
    <row r="71" ht="33.75" customHeight="1">
      <c r="A71" s="31"/>
      <c r="B71" s="31"/>
      <c r="C71" s="31"/>
    </row>
    <row r="72" ht="33.75" customHeight="1">
      <c r="A72" s="31"/>
      <c r="B72" s="31"/>
      <c r="C72" s="31"/>
    </row>
    <row r="73" ht="33.75" customHeight="1">
      <c r="A73" s="31"/>
      <c r="B73" s="31"/>
      <c r="C73" s="31"/>
    </row>
    <row r="74" ht="33.75" customHeight="1">
      <c r="A74" s="31"/>
      <c r="B74" s="31"/>
      <c r="C74" s="31"/>
    </row>
    <row r="75" ht="33.75" customHeight="1">
      <c r="A75" s="31"/>
      <c r="B75" s="31"/>
      <c r="C75" s="31"/>
    </row>
    <row r="76" ht="33.75" customHeight="1">
      <c r="A76" s="31"/>
      <c r="B76" s="31"/>
      <c r="C76" s="31"/>
    </row>
    <row r="77" ht="33.75" customHeight="1">
      <c r="A77" s="31"/>
      <c r="B77" s="31"/>
      <c r="C77" s="31"/>
    </row>
    <row r="78" ht="33.75" customHeight="1">
      <c r="A78" s="31"/>
      <c r="B78" s="31"/>
      <c r="C78" s="31"/>
    </row>
    <row r="79" ht="33.75" customHeight="1">
      <c r="A79" s="31"/>
      <c r="B79" s="31"/>
      <c r="C79" s="31"/>
    </row>
    <row r="80" ht="33.75" customHeight="1">
      <c r="A80" s="31"/>
      <c r="B80" s="31"/>
      <c r="C80" s="31"/>
    </row>
    <row r="81" ht="33.75" customHeight="1">
      <c r="A81" s="31"/>
      <c r="B81" s="31"/>
      <c r="C81" s="31"/>
    </row>
    <row r="82" ht="33.75" customHeight="1">
      <c r="A82" s="31"/>
      <c r="B82" s="31"/>
      <c r="C82" s="31"/>
    </row>
    <row r="83" ht="33.75" customHeight="1">
      <c r="A83" s="31"/>
      <c r="B83" s="31"/>
      <c r="C83" s="31"/>
    </row>
    <row r="84" ht="33.75" customHeight="1">
      <c r="A84" s="31"/>
      <c r="B84" s="31"/>
      <c r="C84" s="31"/>
    </row>
    <row r="85" ht="33.75" customHeight="1">
      <c r="A85" s="31"/>
      <c r="B85" s="31"/>
      <c r="C85" s="31"/>
    </row>
    <row r="86" ht="33.75" customHeight="1">
      <c r="A86" s="31"/>
      <c r="B86" s="31"/>
      <c r="C86" s="31"/>
    </row>
    <row r="87" ht="33.75" customHeight="1">
      <c r="A87" s="31"/>
      <c r="B87" s="31"/>
      <c r="C87" s="31"/>
    </row>
    <row r="88" ht="33.75" customHeight="1">
      <c r="A88" s="31"/>
      <c r="B88" s="31"/>
      <c r="C88" s="31"/>
    </row>
    <row r="89" ht="33.75" customHeight="1">
      <c r="A89" s="31"/>
      <c r="B89" s="31"/>
      <c r="C89" s="31"/>
    </row>
    <row r="90" ht="33.75" customHeight="1">
      <c r="A90" s="31"/>
      <c r="B90" s="31"/>
      <c r="C90" s="31"/>
    </row>
    <row r="91" ht="33.75" customHeight="1">
      <c r="A91" s="31"/>
      <c r="B91" s="31"/>
      <c r="C91" s="31"/>
    </row>
    <row r="92" ht="33.75" customHeight="1">
      <c r="A92" s="31"/>
      <c r="B92" s="31"/>
      <c r="C92" s="31"/>
    </row>
    <row r="93" ht="33.75" customHeight="1">
      <c r="A93" s="31"/>
      <c r="B93" s="31"/>
      <c r="C93" s="31"/>
    </row>
    <row r="94" ht="33.75" customHeight="1">
      <c r="A94" s="31"/>
      <c r="B94" s="31"/>
      <c r="C94" s="31"/>
    </row>
    <row r="95" ht="33.75" customHeight="1">
      <c r="A95" s="31"/>
      <c r="B95" s="31"/>
      <c r="C95" s="31"/>
    </row>
    <row r="96" ht="33.75" customHeight="1">
      <c r="A96" s="31"/>
      <c r="B96" s="31"/>
      <c r="C96" s="31"/>
    </row>
    <row r="97" ht="33.75" customHeight="1">
      <c r="A97" s="31"/>
      <c r="B97" s="31"/>
      <c r="C97" s="31"/>
    </row>
    <row r="98" ht="33.75" customHeight="1">
      <c r="A98" s="31"/>
      <c r="B98" s="31"/>
      <c r="C98" s="31"/>
    </row>
    <row r="99" ht="33.75" customHeight="1">
      <c r="A99" s="31"/>
      <c r="B99" s="31"/>
      <c r="C99" s="31"/>
    </row>
    <row r="100" ht="33.75" customHeight="1">
      <c r="A100" s="31"/>
      <c r="B100" s="31"/>
      <c r="C100" s="31"/>
    </row>
    <row r="101" ht="33.75" customHeight="1">
      <c r="A101" s="31"/>
      <c r="B101" s="31"/>
      <c r="C101" s="31"/>
    </row>
    <row r="102" ht="33.75" customHeight="1">
      <c r="A102" s="31"/>
      <c r="B102" s="31"/>
      <c r="C102" s="31"/>
    </row>
    <row r="103" ht="33.75" customHeight="1">
      <c r="A103" s="31"/>
      <c r="B103" s="31"/>
      <c r="C103" s="31"/>
    </row>
    <row r="104" ht="33.75" customHeight="1">
      <c r="A104" s="31"/>
      <c r="B104" s="31"/>
      <c r="C104" s="31"/>
    </row>
    <row r="105" ht="33.75" customHeight="1">
      <c r="A105" s="31"/>
      <c r="B105" s="31"/>
      <c r="C105" s="31"/>
    </row>
    <row r="106" ht="33.75" customHeight="1">
      <c r="A106" s="31"/>
      <c r="B106" s="31"/>
      <c r="C106" s="31"/>
    </row>
    <row r="107" ht="33.75" customHeight="1">
      <c r="A107" s="31"/>
      <c r="B107" s="31"/>
      <c r="C107" s="31"/>
    </row>
    <row r="108" ht="33.75" customHeight="1">
      <c r="A108" s="31"/>
      <c r="B108" s="31"/>
      <c r="C108" s="31"/>
    </row>
    <row r="109" ht="33.75" customHeight="1">
      <c r="A109" s="31"/>
      <c r="B109" s="31"/>
      <c r="C109" s="31"/>
    </row>
    <row r="110" ht="33.75" customHeight="1">
      <c r="A110" s="31"/>
      <c r="B110" s="31"/>
      <c r="C110" s="31"/>
    </row>
    <row r="111" ht="33.75" customHeight="1">
      <c r="A111" s="31"/>
      <c r="B111" s="31"/>
      <c r="C111" s="31"/>
    </row>
    <row r="112" ht="33.75" customHeight="1">
      <c r="A112" s="31"/>
      <c r="B112" s="31"/>
      <c r="C112" s="31"/>
    </row>
    <row r="113" ht="33.75" customHeight="1">
      <c r="A113" s="31"/>
      <c r="B113" s="31"/>
      <c r="C113" s="31"/>
    </row>
    <row r="114" ht="33.75" customHeight="1">
      <c r="A114" s="31"/>
      <c r="B114" s="31"/>
      <c r="C114" s="31"/>
    </row>
    <row r="115" ht="33.75" customHeight="1">
      <c r="A115" s="31"/>
      <c r="B115" s="31"/>
      <c r="C115" s="31"/>
    </row>
    <row r="116" ht="33.75" customHeight="1">
      <c r="A116" s="31"/>
      <c r="B116" s="31"/>
      <c r="C116" s="31"/>
    </row>
    <row r="117" ht="33.75" customHeight="1">
      <c r="A117" s="31"/>
      <c r="B117" s="31"/>
      <c r="C117" s="31"/>
    </row>
    <row r="118" ht="33.75" customHeight="1">
      <c r="A118" s="31"/>
      <c r="B118" s="31"/>
      <c r="C118" s="31"/>
    </row>
    <row r="119" ht="33.75" customHeight="1">
      <c r="A119" s="31"/>
      <c r="B119" s="31"/>
      <c r="C119" s="31"/>
    </row>
    <row r="120" ht="33.75" customHeight="1">
      <c r="A120" s="31"/>
      <c r="B120" s="31"/>
      <c r="C120" s="31"/>
    </row>
    <row r="121" ht="33.75" customHeight="1">
      <c r="A121" s="31"/>
      <c r="B121" s="31"/>
      <c r="C121" s="31"/>
    </row>
    <row r="122" ht="33.75" customHeight="1">
      <c r="A122" s="31"/>
      <c r="B122" s="31"/>
      <c r="C122" s="31"/>
    </row>
    <row r="123" ht="33.75" customHeight="1">
      <c r="A123" s="31"/>
      <c r="B123" s="31"/>
      <c r="C123" s="31"/>
    </row>
    <row r="124" ht="33.75" customHeight="1">
      <c r="A124" s="31"/>
      <c r="B124" s="31"/>
      <c r="C124" s="31"/>
    </row>
    <row r="125" ht="33.75" customHeight="1">
      <c r="A125" s="31"/>
      <c r="B125" s="31"/>
      <c r="C125" s="31"/>
    </row>
    <row r="126" ht="33.75" customHeight="1">
      <c r="A126" s="31"/>
      <c r="B126" s="31"/>
      <c r="C126" s="31"/>
    </row>
    <row r="127" ht="33.75" customHeight="1">
      <c r="A127" s="31"/>
      <c r="B127" s="31"/>
      <c r="C127" s="31"/>
    </row>
    <row r="128" ht="33.75" customHeight="1">
      <c r="A128" s="31"/>
      <c r="B128" s="31"/>
      <c r="C128" s="31"/>
    </row>
    <row r="129" ht="33.75" customHeight="1">
      <c r="A129" s="31"/>
      <c r="B129" s="31"/>
      <c r="C129" s="31"/>
    </row>
    <row r="130" ht="33.75" customHeight="1">
      <c r="A130" s="31"/>
      <c r="B130" s="31"/>
      <c r="C130" s="31"/>
    </row>
    <row r="131" ht="33.75" customHeight="1">
      <c r="A131" s="31"/>
      <c r="B131" s="31"/>
      <c r="C131" s="31"/>
    </row>
    <row r="132" ht="33.75" customHeight="1">
      <c r="A132" s="31"/>
      <c r="B132" s="31"/>
      <c r="C132" s="31"/>
    </row>
    <row r="133" ht="33.75" customHeight="1">
      <c r="A133" s="31"/>
      <c r="B133" s="31"/>
      <c r="C133" s="31"/>
    </row>
    <row r="134" ht="33.75" customHeight="1">
      <c r="A134" s="31"/>
      <c r="B134" s="31"/>
      <c r="C134" s="31"/>
    </row>
    <row r="135" ht="33.75" customHeight="1">
      <c r="A135" s="31"/>
      <c r="B135" s="31"/>
      <c r="C135" s="31"/>
    </row>
    <row r="136" ht="33.75" customHeight="1">
      <c r="A136" s="31"/>
      <c r="B136" s="31"/>
      <c r="C136" s="31"/>
    </row>
    <row r="137" ht="33.75" customHeight="1">
      <c r="A137" s="31"/>
      <c r="B137" s="31"/>
      <c r="C137" s="31"/>
    </row>
    <row r="138" ht="33.75" customHeight="1">
      <c r="A138" s="31"/>
      <c r="B138" s="31"/>
      <c r="C138" s="31"/>
    </row>
    <row r="139" ht="33.75" customHeight="1">
      <c r="A139" s="31"/>
      <c r="B139" s="31"/>
      <c r="C139" s="31"/>
    </row>
    <row r="140" ht="33.75" customHeight="1">
      <c r="A140" s="31"/>
      <c r="B140" s="31"/>
      <c r="C140" s="31"/>
    </row>
    <row r="141" ht="33.75" customHeight="1">
      <c r="A141" s="31"/>
      <c r="B141" s="31"/>
      <c r="C141" s="31"/>
    </row>
    <row r="142" ht="33.75" customHeight="1">
      <c r="A142" s="31"/>
      <c r="B142" s="31"/>
      <c r="C142" s="31"/>
    </row>
    <row r="143" ht="33.75" customHeight="1">
      <c r="A143" s="31"/>
      <c r="B143" s="31"/>
      <c r="C143" s="31"/>
    </row>
    <row r="144" ht="33.75" customHeight="1">
      <c r="A144" s="31"/>
      <c r="B144" s="31"/>
      <c r="C144" s="31"/>
    </row>
    <row r="145" ht="33.75" customHeight="1">
      <c r="A145" s="31"/>
      <c r="B145" s="31"/>
      <c r="C145" s="31"/>
    </row>
    <row r="146" ht="33.75" customHeight="1">
      <c r="A146" s="31"/>
      <c r="B146" s="31"/>
      <c r="C146" s="31"/>
    </row>
    <row r="147" ht="33.75" customHeight="1">
      <c r="A147" s="31"/>
      <c r="B147" s="31"/>
      <c r="C147" s="31"/>
    </row>
    <row r="148" ht="33.75" customHeight="1">
      <c r="A148" s="31"/>
      <c r="B148" s="31"/>
      <c r="C148" s="31"/>
    </row>
    <row r="149" ht="33.75" customHeight="1">
      <c r="A149" s="31"/>
      <c r="B149" s="31"/>
      <c r="C149" s="31"/>
    </row>
    <row r="150" ht="33.75" customHeight="1">
      <c r="A150" s="31"/>
      <c r="B150" s="31"/>
      <c r="C150" s="31"/>
    </row>
    <row r="151" ht="33.75" customHeight="1">
      <c r="A151" s="31"/>
      <c r="B151" s="31"/>
      <c r="C151" s="31"/>
    </row>
    <row r="152" ht="33.75" customHeight="1">
      <c r="A152" s="31"/>
      <c r="B152" s="31"/>
      <c r="C152" s="31"/>
    </row>
    <row r="153" ht="33.75" customHeight="1">
      <c r="A153" s="31"/>
      <c r="B153" s="31"/>
      <c r="C153" s="31"/>
    </row>
    <row r="154" ht="33.75" customHeight="1">
      <c r="A154" s="31"/>
      <c r="B154" s="31"/>
      <c r="C154" s="31"/>
    </row>
    <row r="155" ht="33.75" customHeight="1">
      <c r="A155" s="31"/>
      <c r="B155" s="31"/>
      <c r="C155" s="31"/>
    </row>
    <row r="156" ht="33.75" customHeight="1">
      <c r="A156" s="31"/>
      <c r="B156" s="31"/>
      <c r="C156" s="31"/>
    </row>
    <row r="157" ht="33.75" customHeight="1">
      <c r="A157" s="31"/>
      <c r="B157" s="31"/>
      <c r="C157" s="31"/>
    </row>
    <row r="158" ht="33.75" customHeight="1">
      <c r="A158" s="31"/>
      <c r="B158" s="31"/>
      <c r="C158" s="31"/>
    </row>
    <row r="159" ht="33.75" customHeight="1">
      <c r="A159" s="31"/>
      <c r="B159" s="31"/>
      <c r="C159" s="31"/>
    </row>
    <row r="160" ht="33.75" customHeight="1">
      <c r="A160" s="31"/>
      <c r="B160" s="31"/>
      <c r="C160" s="31"/>
    </row>
    <row r="161" ht="33.75" customHeight="1">
      <c r="A161" s="31"/>
      <c r="B161" s="31"/>
      <c r="C161" s="31"/>
    </row>
    <row r="162" ht="33.75" customHeight="1">
      <c r="A162" s="31"/>
      <c r="B162" s="31"/>
      <c r="C162" s="31"/>
    </row>
    <row r="163" ht="33.75" customHeight="1">
      <c r="A163" s="31"/>
      <c r="B163" s="31"/>
      <c r="C163" s="31"/>
    </row>
    <row r="164" ht="33.75" customHeight="1">
      <c r="A164" s="31"/>
      <c r="B164" s="31"/>
      <c r="C164" s="31"/>
    </row>
    <row r="165" ht="33.75" customHeight="1">
      <c r="A165" s="31"/>
      <c r="B165" s="31"/>
      <c r="C165" s="31"/>
    </row>
    <row r="166" ht="33.75" customHeight="1">
      <c r="A166" s="31"/>
      <c r="B166" s="31"/>
      <c r="C166" s="31"/>
    </row>
    <row r="167" ht="33.75" customHeight="1">
      <c r="A167" s="31"/>
      <c r="B167" s="31"/>
      <c r="C167" s="31"/>
    </row>
    <row r="168" ht="33.75" customHeight="1">
      <c r="A168" s="31"/>
      <c r="B168" s="31"/>
      <c r="C168" s="31"/>
    </row>
    <row r="169" ht="33.75" customHeight="1">
      <c r="A169" s="31"/>
      <c r="B169" s="31"/>
      <c r="C169" s="31"/>
    </row>
    <row r="170" ht="33.75" customHeight="1">
      <c r="A170" s="31"/>
      <c r="B170" s="31"/>
      <c r="C170" s="31"/>
    </row>
    <row r="171" ht="33.75" customHeight="1">
      <c r="A171" s="31"/>
      <c r="B171" s="31"/>
      <c r="C171" s="31"/>
    </row>
    <row r="172" ht="33.75" customHeight="1">
      <c r="A172" s="31"/>
      <c r="B172" s="31"/>
      <c r="C172" s="31"/>
    </row>
    <row r="173" ht="33.75" customHeight="1">
      <c r="A173" s="31"/>
      <c r="B173" s="31"/>
      <c r="C173" s="31"/>
    </row>
    <row r="174" ht="33.75" customHeight="1">
      <c r="A174" s="31"/>
      <c r="B174" s="31"/>
      <c r="C174" s="31"/>
    </row>
    <row r="175" ht="33.75" customHeight="1">
      <c r="A175" s="31"/>
      <c r="B175" s="31"/>
      <c r="C175" s="31"/>
    </row>
    <row r="176" ht="33.75" customHeight="1">
      <c r="A176" s="31"/>
      <c r="B176" s="31"/>
      <c r="C176" s="31"/>
    </row>
    <row r="177" ht="33.75" customHeight="1">
      <c r="A177" s="31"/>
      <c r="B177" s="31"/>
      <c r="C177" s="31"/>
    </row>
    <row r="178" ht="33.75" customHeight="1">
      <c r="A178" s="31"/>
      <c r="B178" s="31"/>
      <c r="C178" s="31"/>
    </row>
    <row r="179" ht="33.75" customHeight="1">
      <c r="A179" s="31"/>
      <c r="B179" s="31"/>
      <c r="C179" s="31"/>
    </row>
    <row r="180" ht="33.75" customHeight="1">
      <c r="A180" s="31"/>
      <c r="B180" s="31"/>
      <c r="C180" s="31"/>
    </row>
    <row r="181" ht="33.75" customHeight="1">
      <c r="A181" s="31"/>
      <c r="B181" s="31"/>
      <c r="C181" s="31"/>
    </row>
    <row r="182" ht="33.75" customHeight="1">
      <c r="A182" s="31"/>
      <c r="B182" s="31"/>
      <c r="C182" s="31"/>
    </row>
    <row r="183" ht="33.75" customHeight="1">
      <c r="A183" s="31"/>
      <c r="B183" s="31"/>
      <c r="C183" s="31"/>
    </row>
    <row r="184" ht="33.75" customHeight="1">
      <c r="A184" s="31"/>
      <c r="B184" s="31"/>
      <c r="C184" s="31"/>
    </row>
    <row r="185" ht="33.75" customHeight="1">
      <c r="A185" s="31"/>
      <c r="B185" s="31"/>
      <c r="C185" s="31"/>
    </row>
    <row r="186" ht="33.75" customHeight="1">
      <c r="A186" s="31"/>
      <c r="B186" s="31"/>
      <c r="C186" s="31"/>
    </row>
    <row r="187" ht="33.75" customHeight="1">
      <c r="A187" s="31"/>
      <c r="B187" s="31"/>
      <c r="C187" s="31"/>
    </row>
    <row r="188" ht="33.75" customHeight="1">
      <c r="A188" s="31"/>
      <c r="B188" s="31"/>
      <c r="C188" s="31"/>
    </row>
    <row r="189" ht="33.75" customHeight="1">
      <c r="A189" s="31"/>
      <c r="B189" s="31"/>
      <c r="C189" s="31"/>
    </row>
    <row r="190" ht="33.75" customHeight="1">
      <c r="A190" s="31"/>
      <c r="B190" s="31"/>
      <c r="C190" s="31"/>
    </row>
    <row r="191" ht="33.75" customHeight="1">
      <c r="A191" s="31"/>
      <c r="B191" s="31"/>
      <c r="C191" s="31"/>
    </row>
    <row r="192" ht="33.75" customHeight="1">
      <c r="A192" s="31"/>
      <c r="B192" s="31"/>
      <c r="C192" s="31"/>
    </row>
    <row r="193" ht="33.75" customHeight="1">
      <c r="A193" s="31"/>
      <c r="B193" s="31"/>
      <c r="C193" s="31"/>
    </row>
    <row r="194" ht="33.75" customHeight="1">
      <c r="A194" s="31"/>
      <c r="B194" s="31"/>
      <c r="C194" s="31"/>
    </row>
    <row r="195" ht="33.75" customHeight="1">
      <c r="A195" s="31"/>
      <c r="B195" s="31"/>
      <c r="C195" s="31"/>
    </row>
    <row r="196" ht="33.75" customHeight="1">
      <c r="A196" s="31"/>
      <c r="B196" s="31"/>
      <c r="C196" s="31"/>
    </row>
    <row r="197" ht="33.75" customHeight="1">
      <c r="A197" s="31"/>
      <c r="B197" s="31"/>
      <c r="C197" s="31"/>
    </row>
    <row r="198" ht="33.75" customHeight="1">
      <c r="A198" s="31"/>
      <c r="B198" s="31"/>
      <c r="C198" s="31"/>
    </row>
    <row r="199" ht="33.75" customHeight="1">
      <c r="A199" s="31"/>
      <c r="B199" s="31"/>
      <c r="C199" s="31"/>
    </row>
    <row r="200" ht="33.75" customHeight="1">
      <c r="A200" s="31"/>
      <c r="B200" s="31"/>
      <c r="C200" s="31"/>
    </row>
    <row r="201" ht="33.75" customHeight="1">
      <c r="A201" s="31"/>
      <c r="B201" s="31"/>
      <c r="C201" s="31"/>
    </row>
    <row r="202" ht="33.75" customHeight="1">
      <c r="A202" s="31"/>
      <c r="B202" s="31"/>
      <c r="C202" s="31"/>
    </row>
    <row r="203" ht="33.75" customHeight="1">
      <c r="A203" s="31"/>
      <c r="B203" s="31"/>
      <c r="C203" s="31"/>
    </row>
    <row r="204" ht="33.75" customHeight="1">
      <c r="A204" s="31"/>
      <c r="B204" s="31"/>
      <c r="C204" s="31"/>
    </row>
    <row r="205" ht="33.75" customHeight="1">
      <c r="A205" s="31"/>
      <c r="B205" s="31"/>
      <c r="C205" s="31"/>
    </row>
    <row r="206" ht="33.75" customHeight="1">
      <c r="A206" s="31"/>
      <c r="B206" s="31"/>
      <c r="C206" s="31"/>
    </row>
    <row r="207" ht="33.75" customHeight="1">
      <c r="A207" s="31"/>
      <c r="B207" s="31"/>
      <c r="C207" s="31"/>
    </row>
    <row r="208" ht="33.75" customHeight="1">
      <c r="A208" s="31"/>
      <c r="B208" s="31"/>
      <c r="C208" s="31"/>
    </row>
    <row r="209" ht="33.75" customHeight="1">
      <c r="A209" s="31"/>
      <c r="B209" s="31"/>
      <c r="C209" s="31"/>
    </row>
    <row r="210" ht="33.75" customHeight="1">
      <c r="A210" s="31"/>
      <c r="B210" s="31"/>
      <c r="C210" s="31"/>
    </row>
    <row r="211" ht="33.75" customHeight="1">
      <c r="A211" s="31"/>
      <c r="B211" s="31"/>
      <c r="C211" s="31"/>
    </row>
    <row r="212" ht="33.75" customHeight="1">
      <c r="A212" s="31"/>
      <c r="B212" s="31"/>
      <c r="C212" s="31"/>
    </row>
    <row r="213" ht="33.75" customHeight="1">
      <c r="A213" s="31"/>
      <c r="B213" s="31"/>
      <c r="C213" s="31"/>
    </row>
    <row r="214" ht="33.75" customHeight="1">
      <c r="A214" s="31"/>
      <c r="B214" s="31"/>
      <c r="C214" s="31"/>
    </row>
    <row r="215" ht="33.75" customHeight="1">
      <c r="A215" s="31"/>
      <c r="B215" s="31"/>
      <c r="C215" s="31"/>
    </row>
    <row r="216" ht="33.75" customHeight="1">
      <c r="A216" s="31"/>
      <c r="B216" s="31"/>
      <c r="C216" s="31"/>
    </row>
    <row r="217" ht="33.75" customHeight="1">
      <c r="A217" s="31"/>
      <c r="B217" s="31"/>
      <c r="C217" s="31"/>
    </row>
    <row r="218" ht="33.75" customHeight="1">
      <c r="A218" s="31"/>
      <c r="B218" s="31"/>
      <c r="C218" s="31"/>
    </row>
    <row r="219" ht="33.75" customHeight="1">
      <c r="A219" s="31"/>
      <c r="B219" s="31"/>
      <c r="C219" s="31"/>
    </row>
    <row r="220" ht="33.75" customHeight="1">
      <c r="A220" s="31"/>
      <c r="B220" s="31"/>
      <c r="C220" s="31"/>
    </row>
    <row r="221" ht="33.75" customHeight="1">
      <c r="A221" s="31"/>
      <c r="B221" s="31"/>
      <c r="C221" s="31"/>
    </row>
    <row r="222" ht="33.75" customHeight="1">
      <c r="A222" s="31"/>
      <c r="B222" s="31"/>
      <c r="C222" s="31"/>
    </row>
    <row r="223" ht="33.75" customHeight="1">
      <c r="A223" s="31"/>
      <c r="B223" s="31"/>
      <c r="C223" s="31"/>
    </row>
    <row r="224" ht="33.75" customHeight="1">
      <c r="A224" s="31"/>
      <c r="B224" s="31"/>
      <c r="C224" s="31"/>
    </row>
    <row r="225" ht="33.75" customHeight="1">
      <c r="A225" s="31"/>
      <c r="B225" s="31"/>
      <c r="C225" s="31"/>
    </row>
    <row r="226" ht="33.75" customHeight="1">
      <c r="A226" s="31"/>
      <c r="B226" s="31"/>
      <c r="C226" s="31"/>
    </row>
    <row r="227" ht="33.75" customHeight="1">
      <c r="A227" s="31"/>
      <c r="B227" s="31"/>
      <c r="C227" s="31"/>
    </row>
    <row r="228" ht="33.75" customHeight="1">
      <c r="A228" s="31"/>
      <c r="B228" s="31"/>
      <c r="C228" s="31"/>
    </row>
    <row r="229" ht="33.75" customHeight="1">
      <c r="A229" s="31"/>
      <c r="B229" s="31"/>
      <c r="C229" s="31"/>
    </row>
    <row r="230" ht="33.75" customHeight="1">
      <c r="A230" s="31"/>
      <c r="B230" s="31"/>
      <c r="C230" s="31"/>
    </row>
    <row r="231" ht="33.75" customHeight="1">
      <c r="A231" s="31"/>
      <c r="B231" s="31"/>
      <c r="C231" s="31"/>
    </row>
    <row r="232" ht="33.75" customHeight="1">
      <c r="A232" s="31"/>
      <c r="B232" s="31"/>
      <c r="C232" s="31"/>
    </row>
    <row r="233" ht="33.75" customHeight="1">
      <c r="A233" s="31"/>
      <c r="B233" s="31"/>
      <c r="C233" s="31"/>
    </row>
    <row r="234" ht="33.75" customHeight="1">
      <c r="A234" s="31"/>
      <c r="B234" s="31"/>
      <c r="C234" s="31"/>
    </row>
    <row r="235" ht="33.75" customHeight="1">
      <c r="A235" s="31"/>
      <c r="B235" s="31"/>
      <c r="C235" s="31"/>
    </row>
    <row r="236" ht="33.75" customHeight="1">
      <c r="A236" s="31"/>
      <c r="B236" s="31"/>
      <c r="C236" s="31"/>
    </row>
    <row r="237" ht="33.75" customHeight="1">
      <c r="A237" s="31"/>
      <c r="B237" s="31"/>
      <c r="C237" s="31"/>
    </row>
    <row r="238" ht="33.75" customHeight="1">
      <c r="A238" s="31"/>
      <c r="B238" s="31"/>
      <c r="C238" s="31"/>
    </row>
    <row r="239" ht="33.75" customHeight="1">
      <c r="A239" s="31"/>
      <c r="B239" s="31"/>
      <c r="C239" s="31"/>
    </row>
    <row r="240" ht="33.75" customHeight="1">
      <c r="A240" s="31"/>
      <c r="B240" s="31"/>
      <c r="C240" s="31"/>
    </row>
    <row r="241" ht="33.75" customHeight="1">
      <c r="A241" s="31"/>
      <c r="B241" s="31"/>
      <c r="C241" s="31"/>
    </row>
    <row r="242" ht="33.75" customHeight="1">
      <c r="A242" s="31"/>
      <c r="B242" s="31"/>
      <c r="C242" s="31"/>
    </row>
    <row r="243" ht="33.75" customHeight="1">
      <c r="A243" s="31"/>
      <c r="B243" s="31"/>
      <c r="C243" s="31"/>
    </row>
    <row r="244" ht="33.75" customHeight="1">
      <c r="A244" s="31"/>
      <c r="B244" s="31"/>
      <c r="C244" s="31"/>
    </row>
    <row r="245" ht="33.75" customHeight="1">
      <c r="A245" s="31"/>
      <c r="B245" s="31"/>
      <c r="C245" s="31"/>
    </row>
    <row r="246" ht="33.75" customHeight="1">
      <c r="A246" s="31"/>
      <c r="B246" s="31"/>
      <c r="C246" s="31"/>
    </row>
    <row r="247" ht="33.75" customHeight="1">
      <c r="A247" s="31"/>
      <c r="B247" s="31"/>
      <c r="C247" s="31"/>
    </row>
    <row r="248" ht="33.75" customHeight="1">
      <c r="A248" s="31"/>
      <c r="B248" s="31"/>
      <c r="C248" s="31"/>
    </row>
    <row r="249" ht="33.75" customHeight="1">
      <c r="A249" s="31"/>
      <c r="B249" s="31"/>
      <c r="C249" s="31"/>
    </row>
    <row r="250" ht="33.75" customHeight="1">
      <c r="A250" s="31"/>
      <c r="B250" s="31"/>
      <c r="C250" s="31"/>
    </row>
    <row r="251" ht="33.75" customHeight="1">
      <c r="A251" s="31"/>
      <c r="B251" s="31"/>
      <c r="C251" s="31"/>
    </row>
    <row r="252" ht="33.75" customHeight="1">
      <c r="A252" s="31"/>
      <c r="B252" s="31"/>
      <c r="C252" s="31"/>
    </row>
    <row r="253" ht="33.75" customHeight="1">
      <c r="A253" s="31"/>
      <c r="B253" s="31"/>
      <c r="C253" s="31"/>
    </row>
    <row r="254" ht="33.75" customHeight="1">
      <c r="A254" s="31"/>
      <c r="B254" s="31"/>
      <c r="C254" s="31"/>
    </row>
    <row r="255" ht="33.75" customHeight="1">
      <c r="A255" s="31"/>
      <c r="B255" s="31"/>
      <c r="C255" s="31"/>
    </row>
    <row r="256" ht="33.75" customHeight="1">
      <c r="A256" s="31"/>
      <c r="B256" s="31"/>
      <c r="C256" s="31"/>
    </row>
    <row r="257" ht="33.75" customHeight="1">
      <c r="A257" s="31"/>
      <c r="B257" s="31"/>
      <c r="C257" s="31"/>
    </row>
    <row r="258" ht="33.75" customHeight="1">
      <c r="A258" s="31"/>
      <c r="B258" s="31"/>
      <c r="C258" s="31"/>
    </row>
    <row r="259" ht="33.75" customHeight="1">
      <c r="A259" s="31"/>
      <c r="B259" s="31"/>
      <c r="C259" s="31"/>
    </row>
    <row r="260" ht="33.75" customHeight="1">
      <c r="A260" s="31"/>
      <c r="B260" s="31"/>
      <c r="C260" s="31"/>
    </row>
    <row r="261" ht="33.75" customHeight="1">
      <c r="A261" s="31"/>
      <c r="B261" s="31"/>
      <c r="C261" s="31"/>
    </row>
    <row r="262" ht="33.75" customHeight="1">
      <c r="A262" s="31"/>
      <c r="B262" s="31"/>
      <c r="C262" s="31"/>
    </row>
    <row r="263" ht="33.75" customHeight="1">
      <c r="A263" s="31"/>
      <c r="B263" s="31"/>
      <c r="C263" s="31"/>
    </row>
    <row r="264" ht="33.75" customHeight="1">
      <c r="A264" s="31"/>
      <c r="B264" s="31"/>
      <c r="C264" s="31"/>
    </row>
    <row r="265" ht="33.75" customHeight="1">
      <c r="A265" s="31"/>
      <c r="B265" s="31"/>
      <c r="C265" s="31"/>
    </row>
    <row r="266" ht="33.75" customHeight="1">
      <c r="A266" s="31"/>
      <c r="B266" s="31"/>
      <c r="C266" s="31"/>
    </row>
    <row r="267" ht="33.75" customHeight="1">
      <c r="A267" s="31"/>
      <c r="B267" s="31"/>
      <c r="C267" s="31"/>
    </row>
    <row r="268" ht="33.75" customHeight="1">
      <c r="A268" s="31"/>
      <c r="B268" s="31"/>
      <c r="C268" s="31"/>
    </row>
    <row r="269" ht="33.75" customHeight="1">
      <c r="A269" s="31"/>
      <c r="B269" s="31"/>
      <c r="C269" s="31"/>
    </row>
    <row r="270" ht="33.75" customHeight="1">
      <c r="A270" s="31"/>
      <c r="B270" s="31"/>
      <c r="C270" s="31"/>
    </row>
    <row r="271" ht="33.75" customHeight="1">
      <c r="A271" s="31"/>
      <c r="B271" s="31"/>
      <c r="C271" s="31"/>
    </row>
    <row r="272" ht="33.75" customHeight="1">
      <c r="A272" s="31"/>
      <c r="B272" s="31"/>
      <c r="C272" s="31"/>
    </row>
    <row r="273" ht="33.75" customHeight="1">
      <c r="A273" s="31"/>
      <c r="B273" s="31"/>
      <c r="C273" s="31"/>
    </row>
    <row r="274" ht="33.75" customHeight="1">
      <c r="A274" s="31"/>
      <c r="B274" s="31"/>
      <c r="C274" s="31"/>
    </row>
    <row r="275" ht="33.75" customHeight="1">
      <c r="A275" s="31"/>
      <c r="B275" s="31"/>
      <c r="C275" s="31"/>
    </row>
    <row r="276" ht="33.75" customHeight="1">
      <c r="A276" s="31"/>
      <c r="B276" s="31"/>
      <c r="C276" s="31"/>
    </row>
    <row r="277" ht="33.75" customHeight="1">
      <c r="A277" s="31"/>
      <c r="B277" s="31"/>
      <c r="C277" s="31"/>
    </row>
    <row r="278" ht="33.75" customHeight="1">
      <c r="A278" s="31"/>
      <c r="B278" s="31"/>
      <c r="C278" s="31"/>
    </row>
    <row r="279" ht="33.75" customHeight="1">
      <c r="A279" s="31"/>
      <c r="B279" s="31"/>
      <c r="C279" s="31"/>
    </row>
    <row r="280" ht="33.75" customHeight="1">
      <c r="A280" s="31"/>
      <c r="B280" s="31"/>
      <c r="C280" s="31"/>
    </row>
    <row r="281" ht="33.75" customHeight="1">
      <c r="A281" s="31"/>
      <c r="B281" s="31"/>
      <c r="C281" s="31"/>
    </row>
    <row r="282" ht="33.75" customHeight="1">
      <c r="A282" s="31"/>
      <c r="B282" s="31"/>
      <c r="C282" s="31"/>
    </row>
    <row r="283" ht="33.75" customHeight="1">
      <c r="A283" s="31"/>
      <c r="B283" s="31"/>
      <c r="C283" s="31"/>
    </row>
    <row r="284" ht="33.75" customHeight="1">
      <c r="A284" s="31"/>
      <c r="B284" s="31"/>
      <c r="C284" s="31"/>
    </row>
    <row r="285" ht="33.75" customHeight="1">
      <c r="A285" s="31"/>
      <c r="B285" s="31"/>
      <c r="C285" s="31"/>
    </row>
    <row r="286" ht="33.75" customHeight="1">
      <c r="A286" s="31"/>
      <c r="B286" s="31"/>
      <c r="C286" s="31"/>
    </row>
    <row r="287" ht="33.75" customHeight="1">
      <c r="A287" s="31"/>
      <c r="B287" s="31"/>
      <c r="C287" s="31"/>
    </row>
    <row r="288" ht="33.75" customHeight="1">
      <c r="A288" s="31"/>
      <c r="B288" s="31"/>
      <c r="C288" s="31"/>
    </row>
    <row r="289" ht="33.75" customHeight="1">
      <c r="A289" s="31"/>
      <c r="B289" s="31"/>
      <c r="C289" s="31"/>
    </row>
    <row r="290" ht="33.75" customHeight="1">
      <c r="A290" s="31"/>
      <c r="B290" s="31"/>
      <c r="C290" s="31"/>
    </row>
    <row r="291" ht="33.75" customHeight="1">
      <c r="A291" s="31"/>
      <c r="B291" s="31"/>
      <c r="C291" s="31"/>
    </row>
    <row r="292" ht="33.75" customHeight="1">
      <c r="A292" s="31"/>
      <c r="B292" s="31"/>
      <c r="C292" s="31"/>
    </row>
    <row r="293" ht="33.75" customHeight="1">
      <c r="A293" s="31"/>
      <c r="B293" s="31"/>
      <c r="C293" s="31"/>
    </row>
    <row r="294" ht="33.75" customHeight="1">
      <c r="A294" s="31"/>
      <c r="B294" s="31"/>
      <c r="C294" s="31"/>
    </row>
    <row r="295" ht="33.75" customHeight="1">
      <c r="A295" s="31"/>
      <c r="B295" s="31"/>
      <c r="C295" s="31"/>
    </row>
    <row r="296" ht="33.75" customHeight="1">
      <c r="A296" s="31"/>
      <c r="B296" s="31"/>
      <c r="C296" s="31"/>
    </row>
    <row r="297" ht="33.75" customHeight="1">
      <c r="A297" s="31"/>
      <c r="B297" s="31"/>
      <c r="C297" s="31"/>
    </row>
    <row r="298" ht="33.75" customHeight="1">
      <c r="A298" s="31"/>
      <c r="B298" s="31"/>
      <c r="C298" s="31"/>
    </row>
    <row r="299" ht="33.75" customHeight="1">
      <c r="A299" s="31"/>
      <c r="B299" s="31"/>
      <c r="C299" s="31"/>
    </row>
    <row r="300" ht="33.75" customHeight="1">
      <c r="A300" s="31"/>
      <c r="B300" s="31"/>
      <c r="C300" s="31"/>
    </row>
    <row r="301" ht="33.75" customHeight="1">
      <c r="A301" s="31"/>
      <c r="B301" s="31"/>
      <c r="C301" s="31"/>
    </row>
    <row r="302" ht="33.75" customHeight="1">
      <c r="A302" s="31"/>
      <c r="B302" s="31"/>
      <c r="C302" s="31"/>
    </row>
    <row r="303" ht="33.75" customHeight="1">
      <c r="A303" s="31"/>
      <c r="B303" s="31"/>
      <c r="C303" s="31"/>
    </row>
    <row r="304" ht="33.75" customHeight="1">
      <c r="A304" s="31"/>
      <c r="B304" s="31"/>
      <c r="C304" s="31"/>
    </row>
    <row r="305" ht="33.75" customHeight="1">
      <c r="A305" s="31"/>
      <c r="B305" s="31"/>
      <c r="C305" s="31"/>
    </row>
    <row r="306" ht="33.75" customHeight="1">
      <c r="A306" s="31"/>
      <c r="B306" s="31"/>
      <c r="C306" s="31"/>
    </row>
    <row r="307" ht="33.75" customHeight="1">
      <c r="A307" s="31"/>
      <c r="B307" s="31"/>
      <c r="C307" s="31"/>
    </row>
    <row r="308" ht="33.75" customHeight="1">
      <c r="A308" s="31"/>
      <c r="B308" s="31"/>
      <c r="C308" s="31"/>
    </row>
    <row r="309" ht="33.75" customHeight="1">
      <c r="A309" s="31"/>
      <c r="B309" s="31"/>
      <c r="C309" s="31"/>
    </row>
    <row r="310" ht="33.75" customHeight="1">
      <c r="A310" s="31"/>
      <c r="B310" s="31"/>
      <c r="C310" s="31"/>
    </row>
    <row r="311" ht="33.75" customHeight="1">
      <c r="A311" s="31"/>
      <c r="B311" s="31"/>
      <c r="C311" s="31"/>
    </row>
    <row r="312" ht="33.75" customHeight="1">
      <c r="A312" s="31"/>
      <c r="B312" s="31"/>
      <c r="C312" s="31"/>
    </row>
    <row r="313" ht="33.75" customHeight="1">
      <c r="A313" s="31"/>
      <c r="B313" s="31"/>
      <c r="C313" s="31"/>
    </row>
    <row r="314" ht="33.75" customHeight="1">
      <c r="A314" s="31"/>
      <c r="B314" s="31"/>
      <c r="C314" s="31"/>
    </row>
    <row r="315" ht="33.75" customHeight="1">
      <c r="A315" s="31"/>
      <c r="B315" s="31"/>
      <c r="C315" s="31"/>
    </row>
    <row r="316" ht="33.75" customHeight="1">
      <c r="A316" s="31"/>
      <c r="B316" s="31"/>
      <c r="C316" s="31"/>
    </row>
    <row r="317" ht="33.75" customHeight="1">
      <c r="A317" s="31"/>
      <c r="B317" s="31"/>
      <c r="C317" s="31"/>
    </row>
    <row r="318" ht="33.75" customHeight="1">
      <c r="A318" s="31"/>
      <c r="B318" s="31"/>
      <c r="C318" s="31"/>
    </row>
    <row r="319" ht="33.75" customHeight="1">
      <c r="A319" s="31"/>
      <c r="B319" s="31"/>
      <c r="C319" s="31"/>
    </row>
    <row r="320" ht="33.75" customHeight="1">
      <c r="A320" s="31"/>
      <c r="B320" s="31"/>
      <c r="C320" s="31"/>
    </row>
    <row r="321" ht="33.75" customHeight="1">
      <c r="A321" s="31"/>
      <c r="B321" s="31"/>
      <c r="C321" s="31"/>
    </row>
    <row r="322" ht="33.75" customHeight="1">
      <c r="A322" s="31"/>
      <c r="B322" s="31"/>
      <c r="C322" s="31"/>
    </row>
    <row r="323" ht="33.75" customHeight="1">
      <c r="A323" s="31"/>
      <c r="B323" s="31"/>
      <c r="C323" s="31"/>
    </row>
    <row r="324" ht="33.75" customHeight="1">
      <c r="A324" s="31"/>
      <c r="B324" s="31"/>
      <c r="C324" s="31"/>
    </row>
    <row r="325" ht="33.75" customHeight="1">
      <c r="A325" s="31"/>
      <c r="B325" s="31"/>
      <c r="C325" s="31"/>
    </row>
    <row r="326" ht="33.75" customHeight="1">
      <c r="A326" s="31"/>
      <c r="B326" s="31"/>
      <c r="C326" s="31"/>
    </row>
    <row r="327" ht="33.75" customHeight="1">
      <c r="A327" s="31"/>
      <c r="B327" s="31"/>
      <c r="C327" s="31"/>
    </row>
    <row r="328" ht="33.75" customHeight="1">
      <c r="A328" s="31"/>
      <c r="B328" s="31"/>
      <c r="C328" s="31"/>
    </row>
    <row r="329" ht="33.75" customHeight="1">
      <c r="A329" s="31"/>
      <c r="B329" s="31"/>
      <c r="C329" s="31"/>
    </row>
    <row r="330" ht="33.75" customHeight="1">
      <c r="A330" s="31"/>
      <c r="B330" s="31"/>
      <c r="C330" s="31"/>
    </row>
    <row r="331" ht="33.75" customHeight="1">
      <c r="A331" s="31"/>
      <c r="B331" s="31"/>
      <c r="C331" s="31"/>
    </row>
    <row r="332" ht="33.75" customHeight="1">
      <c r="A332" s="31"/>
      <c r="B332" s="31"/>
      <c r="C332" s="31"/>
    </row>
    <row r="333" ht="33.75" customHeight="1">
      <c r="A333" s="31"/>
      <c r="B333" s="31"/>
      <c r="C333" s="31"/>
    </row>
    <row r="334" ht="33.75" customHeight="1">
      <c r="A334" s="31"/>
      <c r="B334" s="31"/>
      <c r="C334" s="31"/>
    </row>
    <row r="335" ht="33.75" customHeight="1">
      <c r="A335" s="31"/>
      <c r="B335" s="31"/>
      <c r="C335" s="31"/>
    </row>
    <row r="336" ht="33.75" customHeight="1">
      <c r="A336" s="31"/>
      <c r="B336" s="31"/>
      <c r="C336" s="31"/>
    </row>
    <row r="337" ht="33.75" customHeight="1">
      <c r="A337" s="31"/>
      <c r="B337" s="31"/>
      <c r="C337" s="31"/>
    </row>
    <row r="338" ht="33.75" customHeight="1">
      <c r="A338" s="31"/>
      <c r="B338" s="31"/>
      <c r="C338" s="31"/>
    </row>
    <row r="339" ht="33.75" customHeight="1">
      <c r="A339" s="31"/>
      <c r="B339" s="31"/>
      <c r="C339" s="31"/>
    </row>
    <row r="340" ht="33.75" customHeight="1">
      <c r="A340" s="31"/>
      <c r="B340" s="31"/>
      <c r="C340" s="31"/>
    </row>
    <row r="341" ht="33.75" customHeight="1">
      <c r="A341" s="31"/>
      <c r="B341" s="31"/>
      <c r="C341" s="31"/>
    </row>
    <row r="342" ht="33.75" customHeight="1">
      <c r="A342" s="31"/>
      <c r="B342" s="31"/>
      <c r="C342" s="31"/>
    </row>
    <row r="343" ht="33.75" customHeight="1">
      <c r="A343" s="31"/>
      <c r="B343" s="31"/>
      <c r="C343" s="31"/>
    </row>
    <row r="344" ht="33.75" customHeight="1">
      <c r="A344" s="31"/>
      <c r="B344" s="31"/>
      <c r="C344" s="31"/>
    </row>
    <row r="345" ht="33.75" customHeight="1">
      <c r="A345" s="31"/>
      <c r="B345" s="31"/>
      <c r="C345" s="31"/>
    </row>
    <row r="346" ht="33.75" customHeight="1">
      <c r="A346" s="31"/>
      <c r="B346" s="31"/>
      <c r="C346" s="31"/>
    </row>
    <row r="347" ht="33.75" customHeight="1">
      <c r="A347" s="31"/>
      <c r="B347" s="31"/>
      <c r="C347" s="31"/>
    </row>
    <row r="348" ht="33.75" customHeight="1">
      <c r="A348" s="31"/>
      <c r="B348" s="31"/>
      <c r="C348" s="31"/>
    </row>
    <row r="349" ht="33.75" customHeight="1">
      <c r="A349" s="31"/>
      <c r="B349" s="31"/>
      <c r="C349" s="31"/>
    </row>
    <row r="350" ht="33.75" customHeight="1">
      <c r="A350" s="31"/>
      <c r="B350" s="31"/>
      <c r="C350" s="31"/>
    </row>
    <row r="351" ht="33.75" customHeight="1">
      <c r="A351" s="31"/>
      <c r="B351" s="31"/>
      <c r="C351" s="31"/>
    </row>
    <row r="352" ht="33.75" customHeight="1">
      <c r="A352" s="31"/>
      <c r="B352" s="31"/>
      <c r="C352" s="31"/>
    </row>
    <row r="353" ht="33.75" customHeight="1">
      <c r="A353" s="31"/>
      <c r="B353" s="31"/>
      <c r="C353" s="31"/>
    </row>
    <row r="354" ht="33.75" customHeight="1">
      <c r="A354" s="31"/>
      <c r="B354" s="31"/>
      <c r="C354" s="31"/>
    </row>
    <row r="355" ht="33.75" customHeight="1">
      <c r="A355" s="31"/>
      <c r="B355" s="31"/>
      <c r="C355" s="31"/>
    </row>
    <row r="356" ht="33.75" customHeight="1">
      <c r="A356" s="31"/>
      <c r="B356" s="31"/>
      <c r="C356" s="31"/>
    </row>
    <row r="357" ht="33.75" customHeight="1">
      <c r="A357" s="31"/>
      <c r="B357" s="31"/>
      <c r="C357" s="31"/>
    </row>
    <row r="358" ht="33.75" customHeight="1">
      <c r="A358" s="31"/>
      <c r="B358" s="31"/>
      <c r="C358" s="31"/>
    </row>
    <row r="359" ht="33.75" customHeight="1">
      <c r="A359" s="31"/>
      <c r="B359" s="31"/>
      <c r="C359" s="31"/>
    </row>
    <row r="360" ht="33.75" customHeight="1">
      <c r="A360" s="31"/>
      <c r="B360" s="31"/>
      <c r="C360" s="31"/>
    </row>
    <row r="361" ht="33.75" customHeight="1">
      <c r="A361" s="31"/>
      <c r="B361" s="31"/>
      <c r="C361" s="31"/>
    </row>
    <row r="362" ht="33.75" customHeight="1">
      <c r="A362" s="31"/>
      <c r="B362" s="31"/>
      <c r="C362" s="31"/>
    </row>
    <row r="363" ht="33.75" customHeight="1">
      <c r="A363" s="31"/>
      <c r="B363" s="31"/>
      <c r="C363" s="31"/>
    </row>
    <row r="364" ht="33.75" customHeight="1">
      <c r="A364" s="31"/>
      <c r="B364" s="31"/>
      <c r="C364" s="31"/>
    </row>
    <row r="365" ht="33.75" customHeight="1">
      <c r="A365" s="31"/>
      <c r="B365" s="31"/>
      <c r="C365" s="31"/>
    </row>
    <row r="366" ht="33.75" customHeight="1">
      <c r="A366" s="31"/>
      <c r="B366" s="31"/>
      <c r="C366" s="31"/>
    </row>
    <row r="367" ht="33.75" customHeight="1">
      <c r="A367" s="31"/>
      <c r="B367" s="31"/>
      <c r="C367" s="31"/>
    </row>
    <row r="368" ht="33.75" customHeight="1">
      <c r="A368" s="31"/>
      <c r="B368" s="31"/>
      <c r="C368" s="31"/>
    </row>
    <row r="369" ht="33.75" customHeight="1">
      <c r="A369" s="31"/>
      <c r="B369" s="31"/>
      <c r="C369" s="31"/>
    </row>
    <row r="370" ht="33.75" customHeight="1">
      <c r="A370" s="31"/>
      <c r="B370" s="31"/>
      <c r="C370" s="31"/>
    </row>
    <row r="371" ht="33.75" customHeight="1">
      <c r="A371" s="31"/>
      <c r="B371" s="31"/>
      <c r="C371" s="31"/>
    </row>
    <row r="372" ht="33.75" customHeight="1">
      <c r="A372" s="31"/>
      <c r="B372" s="31"/>
      <c r="C372" s="31"/>
    </row>
    <row r="373" ht="33.75" customHeight="1">
      <c r="A373" s="31"/>
      <c r="B373" s="31"/>
      <c r="C373" s="31"/>
    </row>
    <row r="374" ht="33.75" customHeight="1">
      <c r="A374" s="31"/>
      <c r="B374" s="31"/>
      <c r="C374" s="31"/>
    </row>
    <row r="375" ht="33.75" customHeight="1">
      <c r="A375" s="31"/>
      <c r="B375" s="31"/>
      <c r="C375" s="31"/>
    </row>
    <row r="376" ht="33.75" customHeight="1">
      <c r="A376" s="31"/>
      <c r="B376" s="31"/>
      <c r="C376" s="31"/>
    </row>
    <row r="377" ht="33.75" customHeight="1">
      <c r="A377" s="31"/>
      <c r="B377" s="31"/>
      <c r="C377" s="31"/>
    </row>
    <row r="378" ht="33.75" customHeight="1">
      <c r="A378" s="31"/>
      <c r="B378" s="31"/>
      <c r="C378" s="31"/>
    </row>
    <row r="379" ht="33.75" customHeight="1">
      <c r="A379" s="31"/>
      <c r="B379" s="31"/>
      <c r="C379" s="31"/>
    </row>
    <row r="380" ht="33.75" customHeight="1">
      <c r="A380" s="31"/>
      <c r="B380" s="31"/>
      <c r="C380" s="31"/>
    </row>
    <row r="381" ht="33.75" customHeight="1">
      <c r="A381" s="31"/>
      <c r="B381" s="31"/>
      <c r="C381" s="31"/>
    </row>
    <row r="382" ht="33.75" customHeight="1">
      <c r="A382" s="31"/>
      <c r="B382" s="31"/>
      <c r="C382" s="31"/>
    </row>
    <row r="383" ht="33.75" customHeight="1">
      <c r="A383" s="31"/>
      <c r="B383" s="31"/>
      <c r="C383" s="31"/>
    </row>
    <row r="384" ht="33.75" customHeight="1">
      <c r="A384" s="31"/>
      <c r="B384" s="31"/>
      <c r="C384" s="31"/>
    </row>
    <row r="385" ht="33.75" customHeight="1">
      <c r="A385" s="31"/>
      <c r="B385" s="31"/>
      <c r="C385" s="31"/>
    </row>
    <row r="386" ht="33.75" customHeight="1">
      <c r="A386" s="31"/>
      <c r="B386" s="31"/>
      <c r="C386" s="31"/>
    </row>
    <row r="387" ht="33.75" customHeight="1">
      <c r="A387" s="31"/>
      <c r="B387" s="31"/>
      <c r="C387" s="31"/>
    </row>
    <row r="388" ht="33.75" customHeight="1">
      <c r="A388" s="31"/>
      <c r="B388" s="31"/>
      <c r="C388" s="31"/>
    </row>
    <row r="389" ht="33.75" customHeight="1">
      <c r="A389" s="31"/>
      <c r="B389" s="31"/>
      <c r="C389" s="31"/>
    </row>
    <row r="390" ht="33.75" customHeight="1">
      <c r="A390" s="31"/>
      <c r="B390" s="31"/>
      <c r="C390" s="31"/>
    </row>
    <row r="391" ht="33.75" customHeight="1">
      <c r="A391" s="31"/>
      <c r="B391" s="31"/>
      <c r="C391" s="31"/>
    </row>
    <row r="392" ht="33.75" customHeight="1">
      <c r="A392" s="31"/>
      <c r="B392" s="31"/>
      <c r="C392" s="31"/>
    </row>
    <row r="393" ht="33.75" customHeight="1">
      <c r="A393" s="31"/>
      <c r="B393" s="31"/>
      <c r="C393" s="31"/>
    </row>
    <row r="394" ht="33.75" customHeight="1">
      <c r="A394" s="31"/>
      <c r="B394" s="31"/>
      <c r="C394" s="31"/>
    </row>
    <row r="395" ht="33.75" customHeight="1">
      <c r="A395" s="31"/>
      <c r="B395" s="31"/>
      <c r="C395" s="31"/>
    </row>
    <row r="396" ht="33.75" customHeight="1">
      <c r="A396" s="31"/>
      <c r="B396" s="31"/>
      <c r="C396" s="31"/>
    </row>
    <row r="397" ht="33.75" customHeight="1">
      <c r="A397" s="31"/>
      <c r="B397" s="31"/>
      <c r="C397" s="31"/>
    </row>
    <row r="398" ht="33.75" customHeight="1">
      <c r="A398" s="31"/>
      <c r="B398" s="31"/>
      <c r="C398" s="31"/>
    </row>
    <row r="399" ht="33.75" customHeight="1">
      <c r="A399" s="31"/>
      <c r="B399" s="31"/>
      <c r="C399" s="31"/>
    </row>
    <row r="400" ht="33.75" customHeight="1">
      <c r="A400" s="31"/>
      <c r="B400" s="31"/>
      <c r="C400" s="31"/>
    </row>
    <row r="401" ht="33.75" customHeight="1">
      <c r="A401" s="31"/>
      <c r="B401" s="31"/>
      <c r="C401" s="31"/>
    </row>
    <row r="402" ht="33.75" customHeight="1">
      <c r="A402" s="31"/>
      <c r="B402" s="31"/>
      <c r="C402" s="31"/>
    </row>
    <row r="403" ht="33.75" customHeight="1">
      <c r="A403" s="31"/>
      <c r="B403" s="31"/>
      <c r="C403" s="31"/>
    </row>
    <row r="404" ht="33.75" customHeight="1">
      <c r="A404" s="31"/>
      <c r="B404" s="31"/>
      <c r="C404" s="31"/>
    </row>
    <row r="405" ht="33.75" customHeight="1">
      <c r="A405" s="31"/>
      <c r="B405" s="31"/>
      <c r="C405" s="31"/>
    </row>
    <row r="406" ht="33.75" customHeight="1">
      <c r="A406" s="31"/>
      <c r="B406" s="31"/>
      <c r="C406" s="31"/>
    </row>
    <row r="407" ht="33.75" customHeight="1">
      <c r="A407" s="31"/>
      <c r="B407" s="31"/>
      <c r="C407" s="31"/>
    </row>
    <row r="408" ht="33.75" customHeight="1">
      <c r="A408" s="31"/>
      <c r="B408" s="31"/>
      <c r="C408" s="31"/>
    </row>
    <row r="409" ht="33.75" customHeight="1">
      <c r="A409" s="31"/>
      <c r="B409" s="31"/>
      <c r="C409" s="31"/>
    </row>
    <row r="410" ht="33.75" customHeight="1">
      <c r="A410" s="31"/>
      <c r="B410" s="31"/>
      <c r="C410" s="31"/>
    </row>
    <row r="411" ht="33.75" customHeight="1">
      <c r="A411" s="31"/>
      <c r="B411" s="31"/>
      <c r="C411" s="31"/>
    </row>
    <row r="412" ht="33.75" customHeight="1">
      <c r="A412" s="31"/>
      <c r="B412" s="31"/>
      <c r="C412" s="31"/>
    </row>
    <row r="413" ht="33.75" customHeight="1">
      <c r="A413" s="31"/>
      <c r="B413" s="31"/>
      <c r="C413" s="31"/>
    </row>
    <row r="414" ht="33.75" customHeight="1">
      <c r="A414" s="31"/>
      <c r="B414" s="31"/>
      <c r="C414" s="31"/>
    </row>
    <row r="415" ht="33.75" customHeight="1">
      <c r="A415" s="31"/>
      <c r="B415" s="31"/>
      <c r="C415" s="31"/>
    </row>
    <row r="416" ht="33.75" customHeight="1">
      <c r="A416" s="31"/>
      <c r="B416" s="31"/>
      <c r="C416" s="31"/>
    </row>
    <row r="417" ht="33.75" customHeight="1">
      <c r="A417" s="31"/>
      <c r="B417" s="31"/>
      <c r="C417" s="31"/>
    </row>
    <row r="418" ht="33.75" customHeight="1">
      <c r="A418" s="31"/>
      <c r="B418" s="31"/>
      <c r="C418" s="31"/>
    </row>
    <row r="419" ht="33.75" customHeight="1">
      <c r="A419" s="31"/>
      <c r="B419" s="31"/>
      <c r="C419" s="31"/>
    </row>
    <row r="420" ht="33.75" customHeight="1">
      <c r="A420" s="31"/>
      <c r="B420" s="31"/>
      <c r="C420" s="31"/>
    </row>
    <row r="421" ht="33.75" customHeight="1">
      <c r="A421" s="31"/>
      <c r="B421" s="31"/>
      <c r="C421" s="31"/>
    </row>
    <row r="422" ht="33.75" customHeight="1">
      <c r="A422" s="31"/>
      <c r="B422" s="31"/>
      <c r="C422" s="31"/>
    </row>
    <row r="423" ht="33.75" customHeight="1">
      <c r="A423" s="31"/>
      <c r="B423" s="31"/>
      <c r="C423" s="31"/>
    </row>
    <row r="424" ht="33.75" customHeight="1">
      <c r="A424" s="31"/>
      <c r="B424" s="31"/>
      <c r="C424" s="31"/>
    </row>
    <row r="425" ht="33.75" customHeight="1">
      <c r="A425" s="31"/>
      <c r="B425" s="31"/>
      <c r="C425" s="31"/>
    </row>
    <row r="426" ht="33.75" customHeight="1">
      <c r="A426" s="31"/>
      <c r="B426" s="31"/>
      <c r="C426" s="31"/>
    </row>
    <row r="427" ht="33.75" customHeight="1">
      <c r="A427" s="31"/>
      <c r="B427" s="31"/>
      <c r="C427" s="31"/>
    </row>
    <row r="428" ht="33.75" customHeight="1">
      <c r="A428" s="31"/>
      <c r="B428" s="31"/>
      <c r="C428" s="31"/>
    </row>
    <row r="429" ht="33.75" customHeight="1">
      <c r="A429" s="31"/>
      <c r="B429" s="31"/>
      <c r="C429" s="31"/>
    </row>
    <row r="430" ht="33.75" customHeight="1">
      <c r="A430" s="31"/>
      <c r="B430" s="31"/>
      <c r="C430" s="31"/>
    </row>
    <row r="431" ht="33.75" customHeight="1">
      <c r="A431" s="31"/>
      <c r="B431" s="31"/>
      <c r="C431" s="31"/>
    </row>
    <row r="432" ht="33.75" customHeight="1">
      <c r="A432" s="31"/>
      <c r="B432" s="31"/>
      <c r="C432" s="31"/>
    </row>
    <row r="433" ht="33.75" customHeight="1">
      <c r="A433" s="31"/>
      <c r="B433" s="31"/>
      <c r="C433" s="31"/>
    </row>
    <row r="434" ht="33.75" customHeight="1">
      <c r="A434" s="31"/>
      <c r="B434" s="31"/>
      <c r="C434" s="31"/>
    </row>
    <row r="435" ht="33.75" customHeight="1">
      <c r="A435" s="31"/>
      <c r="B435" s="31"/>
      <c r="C435" s="31"/>
    </row>
    <row r="436" ht="33.75" customHeight="1">
      <c r="A436" s="31"/>
      <c r="B436" s="31"/>
      <c r="C436" s="31"/>
    </row>
    <row r="437" ht="33.75" customHeight="1">
      <c r="A437" s="31"/>
      <c r="B437" s="31"/>
      <c r="C437" s="31"/>
    </row>
    <row r="438" ht="33.75" customHeight="1">
      <c r="A438" s="31"/>
      <c r="B438" s="31"/>
      <c r="C438" s="31"/>
    </row>
    <row r="439" ht="33.75" customHeight="1">
      <c r="A439" s="31"/>
      <c r="B439" s="31"/>
      <c r="C439" s="31"/>
    </row>
    <row r="440" ht="33.75" customHeight="1">
      <c r="A440" s="31"/>
      <c r="B440" s="31"/>
      <c r="C440" s="31"/>
    </row>
    <row r="441" ht="33.75" customHeight="1">
      <c r="A441" s="31"/>
      <c r="B441" s="31"/>
      <c r="C441" s="31"/>
    </row>
    <row r="442" ht="33.75" customHeight="1">
      <c r="A442" s="31"/>
      <c r="B442" s="31"/>
      <c r="C442" s="31"/>
    </row>
    <row r="443" ht="33.75" customHeight="1">
      <c r="A443" s="31"/>
      <c r="B443" s="31"/>
      <c r="C443" s="31"/>
    </row>
    <row r="444" ht="33.75" customHeight="1">
      <c r="A444" s="31"/>
      <c r="B444" s="31"/>
      <c r="C444" s="31"/>
    </row>
    <row r="445" ht="33.75" customHeight="1">
      <c r="A445" s="31"/>
      <c r="B445" s="31"/>
      <c r="C445" s="31"/>
    </row>
    <row r="446" ht="33.75" customHeight="1">
      <c r="A446" s="31"/>
      <c r="B446" s="31"/>
      <c r="C446" s="31"/>
    </row>
    <row r="447" ht="33.75" customHeight="1">
      <c r="A447" s="31"/>
      <c r="B447" s="31"/>
      <c r="C447" s="31"/>
    </row>
    <row r="448" ht="33.75" customHeight="1">
      <c r="A448" s="31"/>
      <c r="B448" s="31"/>
      <c r="C448" s="31"/>
    </row>
    <row r="449" ht="33.75" customHeight="1">
      <c r="A449" s="31"/>
      <c r="B449" s="31"/>
      <c r="C449" s="31"/>
    </row>
    <row r="450" ht="33.75" customHeight="1">
      <c r="A450" s="31"/>
      <c r="B450" s="31"/>
      <c r="C450" s="31"/>
    </row>
    <row r="451" ht="33.75" customHeight="1">
      <c r="A451" s="31"/>
      <c r="B451" s="31"/>
      <c r="C451" s="31"/>
    </row>
    <row r="452" ht="33.75" customHeight="1">
      <c r="A452" s="31"/>
      <c r="B452" s="31"/>
      <c r="C452" s="31"/>
    </row>
    <row r="453" ht="33.75" customHeight="1">
      <c r="A453" s="31"/>
      <c r="B453" s="31"/>
      <c r="C453" s="31"/>
    </row>
    <row r="454" ht="33.75" customHeight="1">
      <c r="A454" s="31"/>
      <c r="B454" s="31"/>
      <c r="C454" s="31"/>
    </row>
    <row r="455" ht="33.75" customHeight="1">
      <c r="A455" s="31"/>
      <c r="B455" s="31"/>
      <c r="C455" s="31"/>
    </row>
    <row r="456" ht="33.75" customHeight="1">
      <c r="A456" s="31"/>
      <c r="B456" s="31"/>
      <c r="C456" s="31"/>
    </row>
    <row r="457" ht="33.75" customHeight="1">
      <c r="A457" s="31"/>
      <c r="B457" s="31"/>
      <c r="C457" s="31"/>
    </row>
    <row r="458" ht="33.75" customHeight="1">
      <c r="A458" s="31"/>
      <c r="B458" s="31"/>
      <c r="C458" s="31"/>
    </row>
    <row r="459" ht="33.75" customHeight="1">
      <c r="A459" s="31"/>
      <c r="B459" s="31"/>
      <c r="C459" s="31"/>
    </row>
    <row r="460" ht="33.75" customHeight="1">
      <c r="A460" s="31"/>
      <c r="B460" s="31"/>
      <c r="C460" s="31"/>
    </row>
    <row r="461" ht="33.75" customHeight="1">
      <c r="A461" s="31"/>
      <c r="B461" s="31"/>
      <c r="C461" s="31"/>
    </row>
    <row r="462" ht="33.75" customHeight="1">
      <c r="A462" s="31"/>
      <c r="B462" s="31"/>
      <c r="C462" s="31"/>
    </row>
    <row r="463" ht="33.75" customHeight="1">
      <c r="A463" s="31"/>
      <c r="B463" s="31"/>
      <c r="C463" s="31"/>
    </row>
    <row r="464" ht="33.75" customHeight="1">
      <c r="A464" s="31"/>
      <c r="B464" s="31"/>
      <c r="C464" s="31"/>
    </row>
    <row r="465" ht="33.75" customHeight="1">
      <c r="A465" s="31"/>
      <c r="B465" s="31"/>
      <c r="C465" s="31"/>
    </row>
    <row r="466" ht="33.75" customHeight="1">
      <c r="A466" s="31"/>
      <c r="B466" s="31"/>
      <c r="C466" s="31"/>
    </row>
    <row r="467" ht="33.75" customHeight="1">
      <c r="A467" s="31"/>
      <c r="B467" s="31"/>
      <c r="C467" s="31"/>
    </row>
    <row r="468" ht="33.75" customHeight="1">
      <c r="A468" s="31"/>
      <c r="B468" s="31"/>
      <c r="C468" s="31"/>
    </row>
    <row r="469" ht="33.75" customHeight="1">
      <c r="A469" s="31"/>
      <c r="B469" s="31"/>
      <c r="C469" s="31"/>
    </row>
    <row r="470" ht="33.75" customHeight="1">
      <c r="A470" s="31"/>
      <c r="B470" s="31"/>
      <c r="C470" s="31"/>
    </row>
    <row r="471" ht="33.75" customHeight="1">
      <c r="A471" s="31"/>
      <c r="B471" s="31"/>
      <c r="C471" s="31"/>
    </row>
    <row r="472" ht="33.75" customHeight="1">
      <c r="A472" s="31"/>
      <c r="B472" s="31"/>
      <c r="C472" s="31"/>
    </row>
    <row r="473" ht="33.75" customHeight="1">
      <c r="A473" s="31"/>
      <c r="B473" s="31"/>
      <c r="C473" s="31"/>
    </row>
    <row r="474" ht="33.75" customHeight="1">
      <c r="A474" s="31"/>
      <c r="B474" s="31"/>
      <c r="C474" s="31"/>
    </row>
    <row r="475" ht="33.75" customHeight="1">
      <c r="A475" s="31"/>
      <c r="B475" s="31"/>
      <c r="C475" s="31"/>
    </row>
    <row r="476" ht="33.75" customHeight="1">
      <c r="A476" s="31"/>
      <c r="B476" s="31"/>
      <c r="C476" s="31"/>
    </row>
    <row r="477" ht="33.75" customHeight="1">
      <c r="A477" s="31"/>
      <c r="B477" s="31"/>
      <c r="C477" s="31"/>
    </row>
    <row r="478" ht="33.75" customHeight="1">
      <c r="A478" s="31"/>
      <c r="B478" s="31"/>
      <c r="C478" s="31"/>
    </row>
    <row r="479" ht="33.75" customHeight="1">
      <c r="A479" s="31"/>
      <c r="B479" s="31"/>
      <c r="C479" s="31"/>
    </row>
    <row r="480" ht="33.75" customHeight="1">
      <c r="A480" s="31"/>
      <c r="B480" s="31"/>
      <c r="C480" s="31"/>
    </row>
    <row r="481" ht="33.75" customHeight="1">
      <c r="A481" s="31"/>
      <c r="B481" s="31"/>
      <c r="C481" s="31"/>
    </row>
    <row r="482" ht="33.75" customHeight="1">
      <c r="A482" s="31"/>
      <c r="B482" s="31"/>
      <c r="C482" s="31"/>
    </row>
    <row r="483" ht="33.75" customHeight="1">
      <c r="A483" s="31"/>
      <c r="B483" s="31"/>
      <c r="C483" s="31"/>
    </row>
    <row r="484" ht="33.75" customHeight="1">
      <c r="A484" s="31"/>
      <c r="B484" s="31"/>
      <c r="C484" s="31"/>
    </row>
    <row r="485" ht="33.75" customHeight="1">
      <c r="A485" s="31"/>
      <c r="B485" s="31"/>
      <c r="C485" s="31"/>
    </row>
    <row r="486" ht="33.75" customHeight="1">
      <c r="A486" s="31"/>
      <c r="B486" s="31"/>
      <c r="C486" s="31"/>
    </row>
    <row r="487" ht="33.75" customHeight="1">
      <c r="A487" s="31"/>
      <c r="B487" s="31"/>
      <c r="C487" s="31"/>
    </row>
    <row r="488" ht="33.75" customHeight="1">
      <c r="A488" s="31"/>
      <c r="B488" s="31"/>
      <c r="C488" s="31"/>
    </row>
    <row r="489" ht="33.75" customHeight="1">
      <c r="A489" s="31"/>
      <c r="B489" s="31"/>
      <c r="C489" s="31"/>
    </row>
    <row r="490" ht="33.75" customHeight="1">
      <c r="A490" s="31"/>
      <c r="B490" s="31"/>
      <c r="C490" s="31"/>
    </row>
    <row r="491" ht="33.75" customHeight="1">
      <c r="A491" s="31"/>
      <c r="B491" s="31"/>
      <c r="C491" s="31"/>
    </row>
    <row r="492" ht="33.75" customHeight="1">
      <c r="A492" s="31"/>
      <c r="B492" s="31"/>
      <c r="C492" s="31"/>
    </row>
    <row r="493" ht="33.75" customHeight="1">
      <c r="A493" s="31"/>
      <c r="B493" s="31"/>
      <c r="C493" s="31"/>
    </row>
    <row r="494" ht="33.75" customHeight="1">
      <c r="A494" s="31"/>
      <c r="B494" s="31"/>
      <c r="C494" s="31"/>
    </row>
    <row r="495" ht="33.75" customHeight="1">
      <c r="A495" s="31"/>
      <c r="B495" s="31"/>
      <c r="C495" s="31"/>
    </row>
    <row r="496" ht="33.75" customHeight="1">
      <c r="A496" s="31"/>
      <c r="B496" s="31"/>
      <c r="C496" s="31"/>
    </row>
    <row r="497" ht="33.75" customHeight="1">
      <c r="A497" s="31"/>
      <c r="B497" s="31"/>
      <c r="C497" s="31"/>
    </row>
    <row r="498" ht="33.75" customHeight="1">
      <c r="A498" s="31"/>
      <c r="B498" s="31"/>
      <c r="C498" s="31"/>
    </row>
    <row r="499" ht="33.75" customHeight="1">
      <c r="A499" s="31"/>
      <c r="B499" s="31"/>
      <c r="C499" s="31"/>
    </row>
    <row r="500" ht="33.75" customHeight="1">
      <c r="A500" s="31"/>
      <c r="B500" s="31"/>
      <c r="C500" s="31"/>
    </row>
    <row r="501" ht="33.75" customHeight="1">
      <c r="A501" s="31"/>
      <c r="B501" s="31"/>
      <c r="C501" s="31"/>
    </row>
    <row r="502" ht="33.75" customHeight="1">
      <c r="A502" s="31"/>
      <c r="B502" s="31"/>
      <c r="C502" s="31"/>
    </row>
    <row r="503" ht="33.75" customHeight="1">
      <c r="A503" s="31"/>
      <c r="B503" s="31"/>
      <c r="C503" s="31"/>
    </row>
    <row r="504" ht="33.75" customHeight="1">
      <c r="A504" s="31"/>
      <c r="B504" s="31"/>
      <c r="C504" s="31"/>
    </row>
    <row r="505" ht="33.75" customHeight="1">
      <c r="A505" s="31"/>
      <c r="B505" s="31"/>
      <c r="C505" s="31"/>
    </row>
    <row r="506" ht="33.75" customHeight="1">
      <c r="A506" s="31"/>
      <c r="B506" s="31"/>
      <c r="C506" s="31"/>
    </row>
    <row r="507" ht="33.75" customHeight="1">
      <c r="A507" s="31"/>
      <c r="B507" s="31"/>
      <c r="C507" s="31"/>
    </row>
    <row r="508" ht="33.75" customHeight="1">
      <c r="A508" s="31"/>
      <c r="B508" s="31"/>
      <c r="C508" s="31"/>
    </row>
    <row r="509" ht="33.75" customHeight="1">
      <c r="A509" s="31"/>
      <c r="B509" s="31"/>
      <c r="C509" s="31"/>
    </row>
    <row r="510" ht="33.75" customHeight="1">
      <c r="A510" s="31"/>
      <c r="B510" s="31"/>
      <c r="C510" s="31"/>
    </row>
    <row r="511" ht="33.75" customHeight="1">
      <c r="A511" s="31"/>
      <c r="B511" s="31"/>
      <c r="C511" s="31"/>
    </row>
    <row r="512" ht="33.75" customHeight="1">
      <c r="A512" s="31"/>
      <c r="B512" s="31"/>
      <c r="C512" s="31"/>
    </row>
    <row r="513" ht="33.75" customHeight="1">
      <c r="A513" s="31"/>
      <c r="B513" s="31"/>
      <c r="C513" s="31"/>
    </row>
    <row r="514" ht="33.75" customHeight="1">
      <c r="A514" s="31"/>
      <c r="B514" s="31"/>
      <c r="C514" s="31"/>
    </row>
    <row r="515" ht="33.75" customHeight="1">
      <c r="A515" s="31"/>
      <c r="B515" s="31"/>
      <c r="C515" s="31"/>
    </row>
    <row r="516" ht="33.75" customHeight="1">
      <c r="A516" s="31"/>
      <c r="B516" s="31"/>
      <c r="C516" s="31"/>
    </row>
    <row r="517" ht="33.75" customHeight="1">
      <c r="A517" s="31"/>
      <c r="B517" s="31"/>
      <c r="C517" s="31"/>
    </row>
    <row r="518" ht="33.75" customHeight="1">
      <c r="A518" s="31"/>
      <c r="B518" s="31"/>
      <c r="C518" s="31"/>
    </row>
    <row r="519" ht="33.75" customHeight="1">
      <c r="A519" s="31"/>
      <c r="B519" s="31"/>
      <c r="C519" s="31"/>
    </row>
    <row r="520" ht="33.75" customHeight="1">
      <c r="A520" s="31"/>
      <c r="B520" s="31"/>
      <c r="C520" s="31"/>
    </row>
    <row r="521" ht="33.75" customHeight="1">
      <c r="A521" s="31"/>
      <c r="B521" s="31"/>
      <c r="C521" s="31"/>
    </row>
    <row r="522" ht="33.75" customHeight="1">
      <c r="A522" s="31"/>
      <c r="B522" s="31"/>
      <c r="C522" s="31"/>
    </row>
    <row r="523" ht="33.75" customHeight="1">
      <c r="A523" s="31"/>
      <c r="B523" s="31"/>
      <c r="C523" s="31"/>
    </row>
    <row r="524" ht="33.75" customHeight="1">
      <c r="A524" s="31"/>
      <c r="B524" s="31"/>
      <c r="C524" s="31"/>
    </row>
    <row r="525" ht="33.75" customHeight="1">
      <c r="A525" s="31"/>
      <c r="B525" s="31"/>
      <c r="C525" s="31"/>
    </row>
    <row r="526" ht="33.75" customHeight="1">
      <c r="A526" s="31"/>
      <c r="B526" s="31"/>
      <c r="C526" s="31"/>
    </row>
    <row r="527" ht="33.75" customHeight="1">
      <c r="A527" s="31"/>
      <c r="B527" s="31"/>
      <c r="C527" s="31"/>
    </row>
    <row r="528" ht="33.75" customHeight="1">
      <c r="A528" s="31"/>
      <c r="B528" s="31"/>
      <c r="C528" s="31"/>
    </row>
    <row r="529" ht="33.75" customHeight="1">
      <c r="A529" s="31"/>
      <c r="B529" s="31"/>
      <c r="C529" s="31"/>
    </row>
    <row r="530" ht="33.75" customHeight="1">
      <c r="A530" s="31"/>
      <c r="B530" s="31"/>
      <c r="C530" s="31"/>
    </row>
    <row r="531" ht="33.75" customHeight="1">
      <c r="A531" s="31"/>
      <c r="B531" s="31"/>
      <c r="C531" s="31"/>
    </row>
    <row r="532" ht="33.75" customHeight="1">
      <c r="A532" s="31"/>
      <c r="B532" s="31"/>
      <c r="C532" s="31"/>
    </row>
    <row r="533" ht="33.75" customHeight="1">
      <c r="A533" s="31"/>
      <c r="B533" s="31"/>
      <c r="C533" s="31"/>
    </row>
    <row r="534" ht="33.75" customHeight="1">
      <c r="A534" s="31"/>
      <c r="B534" s="31"/>
      <c r="C534" s="31"/>
    </row>
    <row r="535" ht="33.75" customHeight="1">
      <c r="A535" s="31"/>
      <c r="B535" s="31"/>
      <c r="C535" s="31"/>
    </row>
    <row r="536" ht="33.75" customHeight="1">
      <c r="A536" s="31"/>
      <c r="B536" s="31"/>
      <c r="C536" s="31"/>
    </row>
    <row r="537" ht="33.75" customHeight="1">
      <c r="A537" s="31"/>
      <c r="B537" s="31"/>
      <c r="C537" s="31"/>
    </row>
    <row r="538" ht="33.75" customHeight="1">
      <c r="A538" s="31"/>
      <c r="B538" s="31"/>
      <c r="C538" s="31"/>
    </row>
    <row r="539" ht="33.75" customHeight="1">
      <c r="A539" s="31"/>
      <c r="B539" s="31"/>
      <c r="C539" s="31"/>
    </row>
    <row r="540" ht="33.75" customHeight="1">
      <c r="A540" s="31"/>
      <c r="B540" s="31"/>
      <c r="C540" s="31"/>
    </row>
    <row r="541" ht="33.75" customHeight="1">
      <c r="A541" s="31"/>
      <c r="B541" s="31"/>
      <c r="C541" s="31"/>
    </row>
    <row r="542" ht="33.75" customHeight="1">
      <c r="A542" s="31"/>
      <c r="B542" s="31"/>
      <c r="C542" s="31"/>
    </row>
    <row r="543" ht="33.75" customHeight="1">
      <c r="A543" s="31"/>
      <c r="B543" s="31"/>
      <c r="C543" s="31"/>
    </row>
    <row r="544" ht="33.75" customHeight="1">
      <c r="A544" s="31"/>
      <c r="B544" s="31"/>
      <c r="C544" s="31"/>
    </row>
    <row r="545" ht="33.75" customHeight="1">
      <c r="A545" s="31"/>
      <c r="B545" s="31"/>
      <c r="C545" s="31"/>
    </row>
    <row r="546" ht="33.75" customHeight="1">
      <c r="A546" s="31"/>
      <c r="B546" s="31"/>
      <c r="C546" s="31"/>
    </row>
    <row r="547" ht="33.75" customHeight="1">
      <c r="A547" s="31"/>
      <c r="B547" s="31"/>
      <c r="C547" s="31"/>
    </row>
    <row r="548" ht="33.75" customHeight="1">
      <c r="A548" s="31"/>
      <c r="B548" s="31"/>
      <c r="C548" s="31"/>
    </row>
    <row r="549" ht="33.75" customHeight="1">
      <c r="A549" s="31"/>
      <c r="B549" s="31"/>
      <c r="C549" s="31"/>
    </row>
    <row r="550" ht="33.75" customHeight="1">
      <c r="A550" s="31"/>
      <c r="B550" s="31"/>
      <c r="C550" s="31"/>
    </row>
    <row r="551" ht="33.75" customHeight="1">
      <c r="A551" s="31"/>
      <c r="B551" s="31"/>
      <c r="C551" s="31"/>
    </row>
    <row r="552" ht="33.75" customHeight="1">
      <c r="A552" s="31"/>
      <c r="B552" s="31"/>
      <c r="C552" s="31"/>
    </row>
    <row r="553" ht="33.75" customHeight="1">
      <c r="A553" s="31"/>
      <c r="B553" s="31"/>
      <c r="C553" s="31"/>
    </row>
    <row r="554" ht="33.75" customHeight="1">
      <c r="A554" s="31"/>
      <c r="B554" s="31"/>
      <c r="C554" s="31"/>
    </row>
    <row r="555" ht="33.75" customHeight="1">
      <c r="A555" s="31"/>
      <c r="B555" s="31"/>
      <c r="C555" s="31"/>
    </row>
    <row r="556" ht="33.75" customHeight="1">
      <c r="A556" s="31"/>
      <c r="B556" s="31"/>
      <c r="C556" s="31"/>
    </row>
    <row r="557" ht="33.75" customHeight="1">
      <c r="A557" s="31"/>
      <c r="B557" s="31"/>
      <c r="C557" s="31"/>
    </row>
    <row r="558" ht="33.75" customHeight="1">
      <c r="A558" s="31"/>
      <c r="B558" s="31"/>
      <c r="C558" s="31"/>
    </row>
    <row r="559" ht="33.75" customHeight="1">
      <c r="A559" s="31"/>
      <c r="B559" s="31"/>
      <c r="C559" s="31"/>
    </row>
    <row r="560" ht="33.75" customHeight="1">
      <c r="A560" s="31"/>
      <c r="B560" s="31"/>
      <c r="C560" s="31"/>
    </row>
    <row r="561" ht="33.75" customHeight="1">
      <c r="A561" s="31"/>
      <c r="B561" s="31"/>
      <c r="C561" s="31"/>
    </row>
    <row r="562" ht="33.75" customHeight="1">
      <c r="A562" s="31"/>
      <c r="B562" s="31"/>
      <c r="C562" s="31"/>
    </row>
    <row r="563" ht="33.75" customHeight="1">
      <c r="A563" s="31"/>
      <c r="B563" s="31"/>
      <c r="C563" s="31"/>
    </row>
    <row r="564" ht="33.75" customHeight="1">
      <c r="A564" s="31"/>
      <c r="B564" s="31"/>
      <c r="C564" s="31"/>
    </row>
    <row r="565" ht="33.75" customHeight="1">
      <c r="A565" s="31"/>
      <c r="B565" s="31"/>
      <c r="C565" s="31"/>
    </row>
    <row r="566" ht="33.75" customHeight="1">
      <c r="A566" s="31"/>
      <c r="B566" s="31"/>
      <c r="C566" s="31"/>
    </row>
    <row r="567" ht="33.75" customHeight="1">
      <c r="A567" s="31"/>
      <c r="B567" s="31"/>
      <c r="C567" s="31"/>
    </row>
    <row r="568" ht="33.75" customHeight="1">
      <c r="A568" s="31"/>
      <c r="B568" s="31"/>
      <c r="C568" s="31"/>
    </row>
    <row r="569" ht="33.75" customHeight="1">
      <c r="A569" s="31"/>
      <c r="B569" s="31"/>
      <c r="C569" s="31"/>
    </row>
    <row r="570" ht="33.75" customHeight="1">
      <c r="A570" s="31"/>
      <c r="B570" s="31"/>
      <c r="C570" s="31"/>
    </row>
    <row r="571" ht="33.75" customHeight="1">
      <c r="A571" s="31"/>
      <c r="B571" s="31"/>
      <c r="C571" s="31"/>
    </row>
    <row r="572" ht="33.75" customHeight="1">
      <c r="A572" s="31"/>
      <c r="B572" s="31"/>
      <c r="C572" s="31"/>
    </row>
    <row r="573" ht="33.75" customHeight="1">
      <c r="A573" s="31"/>
      <c r="B573" s="31"/>
      <c r="C573" s="31"/>
    </row>
    <row r="574" ht="33.75" customHeight="1">
      <c r="A574" s="31"/>
      <c r="B574" s="31"/>
      <c r="C574" s="31"/>
    </row>
    <row r="575" ht="33.75" customHeight="1">
      <c r="A575" s="31"/>
      <c r="B575" s="31"/>
      <c r="C575" s="31"/>
    </row>
    <row r="576" ht="33.75" customHeight="1">
      <c r="A576" s="31"/>
      <c r="B576" s="31"/>
      <c r="C576" s="31"/>
    </row>
    <row r="577" ht="33.75" customHeight="1">
      <c r="A577" s="31"/>
      <c r="B577" s="31"/>
      <c r="C577" s="31"/>
    </row>
    <row r="578" ht="33.75" customHeight="1">
      <c r="A578" s="31"/>
      <c r="B578" s="31"/>
      <c r="C578" s="31"/>
    </row>
    <row r="579" ht="33.75" customHeight="1">
      <c r="A579" s="31"/>
      <c r="B579" s="31"/>
      <c r="C579" s="31"/>
    </row>
    <row r="580" ht="33.75" customHeight="1">
      <c r="A580" s="31"/>
      <c r="B580" s="31"/>
      <c r="C580" s="31"/>
    </row>
    <row r="581" ht="33.75" customHeight="1">
      <c r="A581" s="31"/>
      <c r="B581" s="31"/>
      <c r="C581" s="31"/>
    </row>
    <row r="582" ht="33.75" customHeight="1">
      <c r="A582" s="31"/>
      <c r="B582" s="31"/>
      <c r="C582" s="31"/>
    </row>
    <row r="583" ht="33.75" customHeight="1">
      <c r="A583" s="31"/>
      <c r="B583" s="31"/>
      <c r="C583" s="31"/>
    </row>
    <row r="584" ht="33.75" customHeight="1">
      <c r="A584" s="31"/>
      <c r="B584" s="31"/>
      <c r="C584" s="31"/>
    </row>
    <row r="585" ht="33.75" customHeight="1">
      <c r="A585" s="31"/>
      <c r="B585" s="31"/>
      <c r="C585" s="31"/>
    </row>
    <row r="586" ht="33.75" customHeight="1">
      <c r="A586" s="31"/>
      <c r="B586" s="31"/>
      <c r="C586" s="31"/>
    </row>
    <row r="587" ht="33.75" customHeight="1">
      <c r="A587" s="31"/>
      <c r="B587" s="31"/>
      <c r="C587" s="31"/>
    </row>
    <row r="588" ht="33.75" customHeight="1">
      <c r="A588" s="31"/>
      <c r="B588" s="31"/>
      <c r="C588" s="31"/>
    </row>
    <row r="589" ht="33.75" customHeight="1">
      <c r="A589" s="31"/>
      <c r="B589" s="31"/>
      <c r="C589" s="31"/>
    </row>
    <row r="590" ht="33.75" customHeight="1">
      <c r="A590" s="31"/>
      <c r="B590" s="31"/>
      <c r="C590" s="31"/>
    </row>
    <row r="591" ht="33.75" customHeight="1">
      <c r="A591" s="31"/>
      <c r="B591" s="31"/>
      <c r="C591" s="31"/>
    </row>
    <row r="592" ht="33.75" customHeight="1">
      <c r="A592" s="31"/>
      <c r="B592" s="31"/>
      <c r="C592" s="31"/>
    </row>
    <row r="593" ht="33.75" customHeight="1">
      <c r="A593" s="31"/>
      <c r="B593" s="31"/>
      <c r="C593" s="31"/>
    </row>
    <row r="594" ht="33.75" customHeight="1">
      <c r="A594" s="31"/>
      <c r="B594" s="31"/>
      <c r="C594" s="31"/>
    </row>
    <row r="595" ht="33.75" customHeight="1">
      <c r="A595" s="31"/>
      <c r="B595" s="31"/>
      <c r="C595" s="31"/>
    </row>
    <row r="596" ht="33.75" customHeight="1">
      <c r="A596" s="31"/>
      <c r="B596" s="31"/>
      <c r="C596" s="31"/>
    </row>
    <row r="597" ht="33.75" customHeight="1">
      <c r="A597" s="31"/>
      <c r="B597" s="31"/>
      <c r="C597" s="31"/>
    </row>
    <row r="598" ht="33.75" customHeight="1">
      <c r="A598" s="31"/>
      <c r="B598" s="31"/>
      <c r="C598" s="31"/>
    </row>
    <row r="599" ht="33.75" customHeight="1">
      <c r="A599" s="31"/>
      <c r="B599" s="31"/>
      <c r="C599" s="31"/>
    </row>
    <row r="600" ht="33.75" customHeight="1">
      <c r="A600" s="31"/>
      <c r="B600" s="31"/>
      <c r="C600" s="31"/>
    </row>
    <row r="601" ht="33.75" customHeight="1">
      <c r="A601" s="31"/>
      <c r="B601" s="31"/>
      <c r="C601" s="31"/>
    </row>
    <row r="602" ht="33.75" customHeight="1">
      <c r="A602" s="31"/>
      <c r="B602" s="31"/>
      <c r="C602" s="31"/>
    </row>
    <row r="603" ht="33.75" customHeight="1">
      <c r="A603" s="31"/>
      <c r="B603" s="31"/>
      <c r="C603" s="31"/>
    </row>
    <row r="604" ht="33.75" customHeight="1">
      <c r="A604" s="31"/>
      <c r="B604" s="31"/>
      <c r="C604" s="31"/>
    </row>
    <row r="605" ht="33.75" customHeight="1">
      <c r="A605" s="31"/>
      <c r="B605" s="31"/>
      <c r="C605" s="31"/>
    </row>
    <row r="606" ht="33.75" customHeight="1">
      <c r="A606" s="31"/>
      <c r="B606" s="31"/>
      <c r="C606" s="31"/>
    </row>
    <row r="607" ht="33.75" customHeight="1">
      <c r="A607" s="31"/>
      <c r="B607" s="31"/>
      <c r="C607" s="31"/>
    </row>
    <row r="608" ht="33.75" customHeight="1">
      <c r="A608" s="31"/>
      <c r="B608" s="31"/>
      <c r="C608" s="31"/>
    </row>
    <row r="609" ht="33.75" customHeight="1">
      <c r="A609" s="31"/>
      <c r="B609" s="31"/>
      <c r="C609" s="31"/>
    </row>
    <row r="610" ht="33.75" customHeight="1">
      <c r="A610" s="31"/>
      <c r="B610" s="31"/>
      <c r="C610" s="31"/>
    </row>
    <row r="611" ht="33.75" customHeight="1">
      <c r="A611" s="31"/>
      <c r="B611" s="31"/>
      <c r="C611" s="31"/>
    </row>
    <row r="612" ht="33.75" customHeight="1">
      <c r="A612" s="31"/>
      <c r="B612" s="31"/>
      <c r="C612" s="31"/>
    </row>
    <row r="613" ht="33.75" customHeight="1">
      <c r="A613" s="31"/>
      <c r="B613" s="31"/>
      <c r="C613" s="31"/>
    </row>
    <row r="614" ht="33.75" customHeight="1">
      <c r="A614" s="31"/>
      <c r="B614" s="31"/>
      <c r="C614" s="31"/>
    </row>
    <row r="615" ht="33.75" customHeight="1">
      <c r="A615" s="31"/>
      <c r="B615" s="31"/>
      <c r="C615" s="31"/>
    </row>
    <row r="616" ht="33.75" customHeight="1">
      <c r="A616" s="31"/>
      <c r="B616" s="31"/>
      <c r="C616" s="31"/>
    </row>
    <row r="617" ht="33.75" customHeight="1">
      <c r="A617" s="31"/>
      <c r="B617" s="31"/>
      <c r="C617" s="31"/>
    </row>
    <row r="618" ht="33.75" customHeight="1">
      <c r="A618" s="31"/>
      <c r="B618" s="31"/>
      <c r="C618" s="31"/>
    </row>
    <row r="619" ht="33.75" customHeight="1">
      <c r="A619" s="31"/>
      <c r="B619" s="31"/>
      <c r="C619" s="31"/>
    </row>
    <row r="620" ht="33.75" customHeight="1">
      <c r="A620" s="31"/>
      <c r="B620" s="31"/>
      <c r="C620" s="31"/>
    </row>
    <row r="621" ht="33.75" customHeight="1">
      <c r="A621" s="31"/>
      <c r="B621" s="31"/>
      <c r="C621" s="31"/>
    </row>
    <row r="622" ht="33.75" customHeight="1">
      <c r="A622" s="31"/>
      <c r="B622" s="31"/>
      <c r="C622" s="31"/>
    </row>
    <row r="623" ht="33.75" customHeight="1">
      <c r="A623" s="31"/>
      <c r="B623" s="31"/>
      <c r="C623" s="31"/>
    </row>
    <row r="624" ht="33.75" customHeight="1">
      <c r="A624" s="31"/>
      <c r="B624" s="31"/>
      <c r="C624" s="31"/>
    </row>
    <row r="625" ht="33.75" customHeight="1">
      <c r="A625" s="31"/>
      <c r="B625" s="31"/>
      <c r="C625" s="31"/>
    </row>
    <row r="626" ht="33.75" customHeight="1">
      <c r="A626" s="31"/>
      <c r="B626" s="31"/>
      <c r="C626" s="31"/>
    </row>
    <row r="627" ht="33.75" customHeight="1">
      <c r="A627" s="31"/>
      <c r="B627" s="31"/>
      <c r="C627" s="31"/>
    </row>
    <row r="628" ht="33.75" customHeight="1">
      <c r="A628" s="31"/>
      <c r="B628" s="31"/>
      <c r="C628" s="31"/>
    </row>
    <row r="629" ht="33.75" customHeight="1">
      <c r="A629" s="31"/>
      <c r="B629" s="31"/>
      <c r="C629" s="31"/>
    </row>
    <row r="630" ht="33.75" customHeight="1">
      <c r="A630" s="31"/>
      <c r="B630" s="31"/>
      <c r="C630" s="31"/>
    </row>
    <row r="631" ht="33.75" customHeight="1">
      <c r="A631" s="31"/>
      <c r="B631" s="31"/>
      <c r="C631" s="31"/>
    </row>
    <row r="632" ht="33.75" customHeight="1">
      <c r="A632" s="31"/>
      <c r="B632" s="31"/>
      <c r="C632" s="31"/>
    </row>
    <row r="633" ht="33.75" customHeight="1">
      <c r="A633" s="31"/>
      <c r="B633" s="31"/>
      <c r="C633" s="31"/>
    </row>
    <row r="634" ht="33.75" customHeight="1">
      <c r="A634" s="31"/>
      <c r="B634" s="31"/>
      <c r="C634" s="31"/>
    </row>
    <row r="635" ht="33.75" customHeight="1">
      <c r="A635" s="31"/>
      <c r="B635" s="31"/>
      <c r="C635" s="31"/>
    </row>
    <row r="636" ht="33.75" customHeight="1">
      <c r="A636" s="31"/>
      <c r="B636" s="31"/>
      <c r="C636" s="31"/>
    </row>
    <row r="637" ht="33.75" customHeight="1">
      <c r="A637" s="31"/>
      <c r="B637" s="31"/>
      <c r="C637" s="31"/>
    </row>
    <row r="638" ht="33.75" customHeight="1">
      <c r="A638" s="31"/>
      <c r="B638" s="31"/>
      <c r="C638" s="31"/>
    </row>
    <row r="639" ht="33.75" customHeight="1">
      <c r="A639" s="31"/>
      <c r="B639" s="31"/>
      <c r="C639" s="31"/>
    </row>
    <row r="640" ht="33.75" customHeight="1">
      <c r="A640" s="31"/>
      <c r="B640" s="31"/>
      <c r="C640" s="31"/>
    </row>
    <row r="641" ht="33.75" customHeight="1">
      <c r="A641" s="31"/>
      <c r="B641" s="31"/>
      <c r="C641" s="31"/>
    </row>
    <row r="642" ht="33.75" customHeight="1">
      <c r="A642" s="31"/>
      <c r="B642" s="31"/>
      <c r="C642" s="31"/>
    </row>
    <row r="643" ht="33.75" customHeight="1">
      <c r="A643" s="31"/>
      <c r="B643" s="31"/>
      <c r="C643" s="31"/>
    </row>
    <row r="644" ht="33.75" customHeight="1">
      <c r="A644" s="31"/>
      <c r="B644" s="31"/>
      <c r="C644" s="31"/>
    </row>
    <row r="645" ht="33.75" customHeight="1">
      <c r="A645" s="31"/>
      <c r="B645" s="31"/>
      <c r="C645" s="31"/>
    </row>
    <row r="646" ht="33.75" customHeight="1">
      <c r="A646" s="31"/>
      <c r="B646" s="31"/>
      <c r="C646" s="31"/>
    </row>
    <row r="647" ht="33.75" customHeight="1">
      <c r="A647" s="31"/>
      <c r="B647" s="31"/>
      <c r="C647" s="31"/>
    </row>
    <row r="648" ht="33.75" customHeight="1">
      <c r="A648" s="31"/>
      <c r="B648" s="31"/>
      <c r="C648" s="31"/>
    </row>
    <row r="649" ht="33.75" customHeight="1">
      <c r="A649" s="31"/>
      <c r="B649" s="31"/>
      <c r="C649" s="31"/>
    </row>
    <row r="650" ht="33.75" customHeight="1">
      <c r="A650" s="31"/>
      <c r="B650" s="31"/>
      <c r="C650" s="31"/>
    </row>
    <row r="651" ht="33.75" customHeight="1">
      <c r="A651" s="31"/>
      <c r="B651" s="31"/>
      <c r="C651" s="31"/>
    </row>
    <row r="652" ht="33.75" customHeight="1">
      <c r="A652" s="31"/>
      <c r="B652" s="31"/>
      <c r="C652" s="31"/>
    </row>
    <row r="653" ht="33.75" customHeight="1">
      <c r="A653" s="31"/>
      <c r="B653" s="31"/>
      <c r="C653" s="31"/>
    </row>
    <row r="654" ht="33.75" customHeight="1">
      <c r="A654" s="31"/>
      <c r="B654" s="31"/>
      <c r="C654" s="31"/>
    </row>
    <row r="655" ht="33.75" customHeight="1">
      <c r="A655" s="31"/>
      <c r="B655" s="31"/>
      <c r="C655" s="31"/>
    </row>
    <row r="656" ht="33.75" customHeight="1">
      <c r="A656" s="31"/>
      <c r="B656" s="31"/>
      <c r="C656" s="31"/>
    </row>
    <row r="657" ht="33.75" customHeight="1">
      <c r="A657" s="31"/>
      <c r="B657" s="31"/>
      <c r="C657" s="31"/>
    </row>
    <row r="658" ht="33.75" customHeight="1">
      <c r="A658" s="31"/>
      <c r="B658" s="31"/>
      <c r="C658" s="31"/>
    </row>
    <row r="659" ht="33.75" customHeight="1">
      <c r="A659" s="31"/>
      <c r="B659" s="31"/>
      <c r="C659" s="31"/>
    </row>
    <row r="660" ht="33.75" customHeight="1">
      <c r="A660" s="31"/>
      <c r="B660" s="31"/>
      <c r="C660" s="31"/>
    </row>
    <row r="661" ht="33.75" customHeight="1">
      <c r="A661" s="31"/>
      <c r="B661" s="31"/>
      <c r="C661" s="31"/>
    </row>
    <row r="662" ht="33.75" customHeight="1">
      <c r="A662" s="31"/>
      <c r="B662" s="31"/>
      <c r="C662" s="31"/>
    </row>
    <row r="663" ht="33.75" customHeight="1">
      <c r="A663" s="31"/>
      <c r="B663" s="31"/>
      <c r="C663" s="31"/>
    </row>
    <row r="664" ht="33.75" customHeight="1">
      <c r="A664" s="31"/>
      <c r="B664" s="31"/>
      <c r="C664" s="31"/>
    </row>
    <row r="665" ht="33.75" customHeight="1">
      <c r="A665" s="31"/>
      <c r="B665" s="31"/>
      <c r="C665" s="31"/>
    </row>
    <row r="666" ht="33.75" customHeight="1">
      <c r="A666" s="31"/>
      <c r="B666" s="31"/>
      <c r="C666" s="31"/>
    </row>
    <row r="667" ht="33.75" customHeight="1">
      <c r="A667" s="31"/>
      <c r="B667" s="31"/>
      <c r="C667" s="31"/>
    </row>
    <row r="668" ht="33.75" customHeight="1">
      <c r="A668" s="31"/>
      <c r="B668" s="31"/>
      <c r="C668" s="31"/>
    </row>
    <row r="669" ht="33.75" customHeight="1">
      <c r="A669" s="31"/>
      <c r="B669" s="31"/>
      <c r="C669" s="31"/>
    </row>
    <row r="670" ht="33.75" customHeight="1">
      <c r="A670" s="31"/>
      <c r="B670" s="31"/>
      <c r="C670" s="31"/>
    </row>
    <row r="671" ht="33.75" customHeight="1">
      <c r="A671" s="31"/>
      <c r="B671" s="31"/>
      <c r="C671" s="31"/>
    </row>
    <row r="672" ht="33.75" customHeight="1">
      <c r="A672" s="31"/>
      <c r="B672" s="31"/>
      <c r="C672" s="31"/>
    </row>
    <row r="673" ht="33.75" customHeight="1">
      <c r="A673" s="31"/>
      <c r="B673" s="31"/>
      <c r="C673" s="31"/>
    </row>
    <row r="674" ht="33.75" customHeight="1">
      <c r="A674" s="31"/>
      <c r="B674" s="31"/>
      <c r="C674" s="31"/>
    </row>
    <row r="675" ht="33.75" customHeight="1">
      <c r="A675" s="31"/>
      <c r="B675" s="31"/>
      <c r="C675" s="31"/>
    </row>
    <row r="676" ht="33.75" customHeight="1">
      <c r="A676" s="31"/>
      <c r="B676" s="31"/>
      <c r="C676" s="31"/>
    </row>
    <row r="677" ht="33.75" customHeight="1">
      <c r="A677" s="31"/>
      <c r="B677" s="31"/>
      <c r="C677" s="31"/>
    </row>
    <row r="678" ht="33.75" customHeight="1">
      <c r="A678" s="31"/>
      <c r="B678" s="31"/>
      <c r="C678" s="31"/>
    </row>
    <row r="679" ht="33.75" customHeight="1">
      <c r="A679" s="31"/>
      <c r="B679" s="31"/>
      <c r="C679" s="31"/>
    </row>
    <row r="680" ht="33.75" customHeight="1">
      <c r="A680" s="31"/>
      <c r="B680" s="31"/>
      <c r="C680" s="31"/>
    </row>
    <row r="681" ht="33.75" customHeight="1">
      <c r="A681" s="31"/>
      <c r="B681" s="31"/>
      <c r="C681" s="31"/>
    </row>
    <row r="682" ht="33.75" customHeight="1">
      <c r="A682" s="31"/>
      <c r="B682" s="31"/>
      <c r="C682" s="31"/>
    </row>
    <row r="683" ht="33.75" customHeight="1">
      <c r="A683" s="31"/>
      <c r="B683" s="31"/>
      <c r="C683" s="31"/>
    </row>
    <row r="684" ht="33.75" customHeight="1">
      <c r="A684" s="31"/>
      <c r="B684" s="31"/>
      <c r="C684" s="31"/>
    </row>
    <row r="685" ht="33.75" customHeight="1">
      <c r="A685" s="31"/>
      <c r="B685" s="31"/>
      <c r="C685" s="31"/>
    </row>
    <row r="686" ht="33.75" customHeight="1">
      <c r="A686" s="31"/>
      <c r="B686" s="31"/>
      <c r="C686" s="31"/>
    </row>
    <row r="687" ht="33.75" customHeight="1">
      <c r="A687" s="31"/>
      <c r="B687" s="31"/>
      <c r="C687" s="31"/>
    </row>
    <row r="688" ht="33.75" customHeight="1">
      <c r="A688" s="31"/>
      <c r="B688" s="31"/>
      <c r="C688" s="31"/>
    </row>
    <row r="689" ht="33.75" customHeight="1">
      <c r="A689" s="31"/>
      <c r="B689" s="31"/>
      <c r="C689" s="31"/>
    </row>
    <row r="690" ht="33.75" customHeight="1">
      <c r="A690" s="31"/>
      <c r="B690" s="31"/>
      <c r="C690" s="31"/>
    </row>
    <row r="691" ht="33.75" customHeight="1">
      <c r="A691" s="31"/>
      <c r="B691" s="31"/>
      <c r="C691" s="31"/>
    </row>
    <row r="692" ht="33.75" customHeight="1">
      <c r="A692" s="31"/>
      <c r="B692" s="31"/>
      <c r="C692" s="31"/>
    </row>
    <row r="693" ht="33.75" customHeight="1">
      <c r="A693" s="31"/>
      <c r="B693" s="31"/>
      <c r="C693" s="31"/>
    </row>
    <row r="694" ht="33.75" customHeight="1">
      <c r="A694" s="31"/>
      <c r="B694" s="31"/>
      <c r="C694" s="31"/>
    </row>
    <row r="695" ht="33.75" customHeight="1">
      <c r="A695" s="31"/>
      <c r="B695" s="31"/>
      <c r="C695" s="31"/>
    </row>
    <row r="696" ht="33.75" customHeight="1">
      <c r="A696" s="31"/>
      <c r="B696" s="31"/>
      <c r="C696" s="31"/>
    </row>
    <row r="697" ht="33.75" customHeight="1">
      <c r="A697" s="31"/>
      <c r="B697" s="31"/>
      <c r="C697" s="31"/>
    </row>
    <row r="698" ht="33.75" customHeight="1">
      <c r="A698" s="31"/>
      <c r="B698" s="31"/>
      <c r="C698" s="31"/>
    </row>
    <row r="699" ht="33.75" customHeight="1">
      <c r="A699" s="31"/>
      <c r="B699" s="31"/>
      <c r="C699" s="31"/>
    </row>
    <row r="700" ht="33.75" customHeight="1">
      <c r="A700" s="31"/>
      <c r="B700" s="31"/>
      <c r="C700" s="31"/>
    </row>
    <row r="701" ht="33.75" customHeight="1">
      <c r="A701" s="31"/>
      <c r="B701" s="31"/>
      <c r="C701" s="31"/>
    </row>
    <row r="702" ht="33.75" customHeight="1">
      <c r="A702" s="31"/>
      <c r="B702" s="31"/>
      <c r="C702" s="31"/>
    </row>
    <row r="703" ht="33.75" customHeight="1">
      <c r="A703" s="31"/>
      <c r="B703" s="31"/>
      <c r="C703" s="31"/>
    </row>
    <row r="704" ht="33.75" customHeight="1">
      <c r="A704" s="31"/>
      <c r="B704" s="31"/>
      <c r="C704" s="31"/>
    </row>
    <row r="705" ht="33.75" customHeight="1">
      <c r="A705" s="31"/>
      <c r="B705" s="31"/>
      <c r="C705" s="31"/>
    </row>
    <row r="706" ht="33.75" customHeight="1">
      <c r="A706" s="31"/>
      <c r="B706" s="31"/>
      <c r="C706" s="31"/>
    </row>
    <row r="707" ht="33.75" customHeight="1">
      <c r="A707" s="31"/>
      <c r="B707" s="31"/>
      <c r="C707" s="31"/>
    </row>
    <row r="708" ht="33.75" customHeight="1">
      <c r="A708" s="31"/>
      <c r="B708" s="31"/>
      <c r="C708" s="31"/>
    </row>
    <row r="709" ht="33.75" customHeight="1">
      <c r="A709" s="31"/>
      <c r="B709" s="31"/>
      <c r="C709" s="31"/>
    </row>
    <row r="710" ht="33.75" customHeight="1">
      <c r="A710" s="31"/>
      <c r="B710" s="31"/>
      <c r="C710" s="31"/>
    </row>
    <row r="711" ht="33.75" customHeight="1">
      <c r="A711" s="31"/>
      <c r="B711" s="31"/>
      <c r="C711" s="31"/>
    </row>
    <row r="712" ht="33.75" customHeight="1">
      <c r="A712" s="31"/>
      <c r="B712" s="31"/>
      <c r="C712" s="31"/>
    </row>
    <row r="713" ht="33.75" customHeight="1">
      <c r="A713" s="31"/>
      <c r="B713" s="31"/>
      <c r="C713" s="31"/>
    </row>
    <row r="714" ht="33.75" customHeight="1">
      <c r="A714" s="31"/>
      <c r="B714" s="31"/>
      <c r="C714" s="31"/>
    </row>
    <row r="715" ht="33.75" customHeight="1">
      <c r="A715" s="31"/>
      <c r="B715" s="31"/>
      <c r="C715" s="31"/>
    </row>
    <row r="716" ht="33.75" customHeight="1">
      <c r="A716" s="31"/>
      <c r="B716" s="31"/>
      <c r="C716" s="31"/>
    </row>
    <row r="717" ht="33.75" customHeight="1">
      <c r="A717" s="31"/>
      <c r="B717" s="31"/>
      <c r="C717" s="31"/>
    </row>
    <row r="718" ht="33.75" customHeight="1">
      <c r="A718" s="31"/>
      <c r="B718" s="31"/>
      <c r="C718" s="31"/>
    </row>
    <row r="719" ht="33.75" customHeight="1">
      <c r="A719" s="31"/>
      <c r="B719" s="31"/>
      <c r="C719" s="31"/>
    </row>
    <row r="720" ht="33.75" customHeight="1">
      <c r="A720" s="31"/>
      <c r="B720" s="31"/>
      <c r="C720" s="31"/>
    </row>
    <row r="721" ht="33.75" customHeight="1">
      <c r="A721" s="31"/>
      <c r="B721" s="31"/>
      <c r="C721" s="31"/>
    </row>
    <row r="722" ht="33.75" customHeight="1">
      <c r="A722" s="31"/>
      <c r="B722" s="31"/>
      <c r="C722" s="31"/>
    </row>
    <row r="723" ht="33.75" customHeight="1">
      <c r="A723" s="31"/>
      <c r="B723" s="31"/>
      <c r="C723" s="31"/>
    </row>
    <row r="724" ht="33.75" customHeight="1">
      <c r="A724" s="31"/>
      <c r="B724" s="31"/>
      <c r="C724" s="31"/>
    </row>
    <row r="725" ht="33.75" customHeight="1">
      <c r="A725" s="31"/>
      <c r="B725" s="31"/>
      <c r="C725" s="31"/>
    </row>
    <row r="726" ht="33.75" customHeight="1">
      <c r="A726" s="31"/>
      <c r="B726" s="31"/>
      <c r="C726" s="31"/>
    </row>
    <row r="727" ht="33.75" customHeight="1">
      <c r="A727" s="31"/>
      <c r="B727" s="31"/>
      <c r="C727" s="31"/>
    </row>
    <row r="728" ht="33.75" customHeight="1">
      <c r="A728" s="31"/>
      <c r="B728" s="31"/>
      <c r="C728" s="31"/>
    </row>
    <row r="729" ht="33.75" customHeight="1">
      <c r="A729" s="31"/>
      <c r="B729" s="31"/>
      <c r="C729" s="31"/>
    </row>
    <row r="730" ht="33.75" customHeight="1">
      <c r="A730" s="31"/>
      <c r="B730" s="31"/>
      <c r="C730" s="31"/>
    </row>
    <row r="731" ht="33.75" customHeight="1">
      <c r="A731" s="31"/>
      <c r="B731" s="31"/>
      <c r="C731" s="31"/>
    </row>
    <row r="732" ht="33.75" customHeight="1">
      <c r="A732" s="31"/>
      <c r="B732" s="31"/>
      <c r="C732" s="31"/>
    </row>
    <row r="733" ht="33.75" customHeight="1">
      <c r="A733" s="31"/>
      <c r="B733" s="31"/>
      <c r="C733" s="31"/>
    </row>
    <row r="734" ht="33.75" customHeight="1">
      <c r="A734" s="31"/>
      <c r="B734" s="31"/>
      <c r="C734" s="31"/>
    </row>
    <row r="735" ht="33.75" customHeight="1">
      <c r="A735" s="31"/>
      <c r="B735" s="31"/>
      <c r="C735" s="31"/>
    </row>
    <row r="736" ht="33.75" customHeight="1">
      <c r="A736" s="31"/>
      <c r="B736" s="31"/>
      <c r="C736" s="31"/>
    </row>
    <row r="737" ht="33.75" customHeight="1">
      <c r="A737" s="31"/>
      <c r="B737" s="31"/>
      <c r="C737" s="31"/>
    </row>
    <row r="738" ht="33.75" customHeight="1">
      <c r="A738" s="31"/>
      <c r="B738" s="31"/>
      <c r="C738" s="31"/>
    </row>
    <row r="739" ht="33.75" customHeight="1">
      <c r="A739" s="31"/>
      <c r="B739" s="31"/>
      <c r="C739" s="31"/>
    </row>
    <row r="740" ht="33.75" customHeight="1">
      <c r="A740" s="31"/>
      <c r="B740" s="31"/>
      <c r="C740" s="31"/>
    </row>
    <row r="741" ht="33.75" customHeight="1">
      <c r="A741" s="31"/>
      <c r="B741" s="31"/>
      <c r="C741" s="31"/>
    </row>
    <row r="742" ht="33.75" customHeight="1">
      <c r="A742" s="31"/>
      <c r="B742" s="31"/>
      <c r="C742" s="31"/>
    </row>
    <row r="743" ht="33.75" customHeight="1">
      <c r="A743" s="31"/>
      <c r="B743" s="31"/>
      <c r="C743" s="31"/>
    </row>
    <row r="744" ht="33.75" customHeight="1">
      <c r="A744" s="31"/>
      <c r="B744" s="31"/>
      <c r="C744" s="31"/>
    </row>
    <row r="745" ht="33.75" customHeight="1">
      <c r="A745" s="31"/>
      <c r="B745" s="31"/>
      <c r="C745" s="31"/>
    </row>
    <row r="746" ht="33.75" customHeight="1">
      <c r="A746" s="31"/>
      <c r="B746" s="31"/>
      <c r="C746" s="31"/>
    </row>
    <row r="747" ht="33.75" customHeight="1">
      <c r="A747" s="31"/>
      <c r="B747" s="31"/>
      <c r="C747" s="31"/>
    </row>
    <row r="748" ht="33.75" customHeight="1">
      <c r="A748" s="31"/>
      <c r="B748" s="31"/>
      <c r="C748" s="31"/>
    </row>
    <row r="749" ht="33.75" customHeight="1">
      <c r="A749" s="31"/>
      <c r="B749" s="31"/>
      <c r="C749" s="31"/>
    </row>
    <row r="750" ht="33.75" customHeight="1">
      <c r="A750" s="31"/>
      <c r="B750" s="31"/>
      <c r="C750" s="31"/>
    </row>
    <row r="751" ht="33.75" customHeight="1">
      <c r="A751" s="31"/>
      <c r="B751" s="31"/>
      <c r="C751" s="31"/>
    </row>
    <row r="752" ht="33.75" customHeight="1">
      <c r="A752" s="31"/>
      <c r="B752" s="31"/>
      <c r="C752" s="31"/>
    </row>
    <row r="753" ht="33.75" customHeight="1">
      <c r="A753" s="31"/>
      <c r="B753" s="31"/>
      <c r="C753" s="31"/>
    </row>
    <row r="754" ht="33.75" customHeight="1">
      <c r="A754" s="31"/>
      <c r="B754" s="31"/>
      <c r="C754" s="31"/>
    </row>
    <row r="755" ht="33.75" customHeight="1">
      <c r="A755" s="31"/>
      <c r="B755" s="31"/>
      <c r="C755" s="31"/>
    </row>
    <row r="756" ht="33.75" customHeight="1">
      <c r="A756" s="31"/>
      <c r="B756" s="31"/>
      <c r="C756" s="31"/>
    </row>
    <row r="757" ht="33.75" customHeight="1">
      <c r="A757" s="31"/>
      <c r="B757" s="31"/>
      <c r="C757" s="31"/>
    </row>
    <row r="758" ht="33.75" customHeight="1">
      <c r="A758" s="31"/>
      <c r="B758" s="31"/>
      <c r="C758" s="31"/>
    </row>
    <row r="759" ht="33.75" customHeight="1">
      <c r="A759" s="31"/>
      <c r="B759" s="31"/>
      <c r="C759" s="31"/>
    </row>
    <row r="760" ht="33.75" customHeight="1">
      <c r="A760" s="31"/>
      <c r="B760" s="31"/>
      <c r="C760" s="31"/>
    </row>
    <row r="761" ht="33.75" customHeight="1">
      <c r="A761" s="31"/>
      <c r="B761" s="31"/>
      <c r="C761" s="31"/>
    </row>
    <row r="762" ht="33.75" customHeight="1">
      <c r="A762" s="31"/>
      <c r="B762" s="31"/>
      <c r="C762" s="31"/>
    </row>
    <row r="763" ht="33.75" customHeight="1">
      <c r="A763" s="31"/>
      <c r="B763" s="31"/>
      <c r="C763" s="31"/>
    </row>
    <row r="764" ht="33.75" customHeight="1">
      <c r="A764" s="31"/>
      <c r="B764" s="31"/>
      <c r="C764" s="31"/>
    </row>
    <row r="765" ht="33.75" customHeight="1">
      <c r="A765" s="31"/>
      <c r="B765" s="31"/>
      <c r="C765" s="31"/>
    </row>
    <row r="766" ht="33.75" customHeight="1">
      <c r="A766" s="31"/>
      <c r="B766" s="31"/>
      <c r="C766" s="31"/>
    </row>
    <row r="767" ht="33.75" customHeight="1">
      <c r="A767" s="31"/>
      <c r="B767" s="31"/>
      <c r="C767" s="31"/>
    </row>
    <row r="768" ht="33.75" customHeight="1">
      <c r="A768" s="31"/>
      <c r="B768" s="31"/>
      <c r="C768" s="31"/>
    </row>
    <row r="769" ht="33.75" customHeight="1">
      <c r="A769" s="31"/>
      <c r="B769" s="31"/>
      <c r="C769" s="31"/>
    </row>
    <row r="770" ht="33.75" customHeight="1">
      <c r="A770" s="31"/>
      <c r="B770" s="31"/>
      <c r="C770" s="31"/>
    </row>
    <row r="771" ht="33.75" customHeight="1">
      <c r="A771" s="31"/>
      <c r="B771" s="31"/>
      <c r="C771" s="31"/>
    </row>
    <row r="772" ht="33.75" customHeight="1">
      <c r="A772" s="31"/>
      <c r="B772" s="31"/>
      <c r="C772" s="31"/>
    </row>
    <row r="773" ht="33.75" customHeight="1">
      <c r="A773" s="31"/>
      <c r="B773" s="31"/>
      <c r="C773" s="31"/>
    </row>
    <row r="774" ht="33.75" customHeight="1">
      <c r="A774" s="31"/>
      <c r="B774" s="31"/>
      <c r="C774" s="31"/>
    </row>
    <row r="775" ht="33.75" customHeight="1">
      <c r="A775" s="31"/>
      <c r="B775" s="31"/>
      <c r="C775" s="31"/>
    </row>
    <row r="776" ht="33.75" customHeight="1">
      <c r="A776" s="31"/>
      <c r="B776" s="31"/>
      <c r="C776" s="31"/>
    </row>
    <row r="777" ht="33.75" customHeight="1">
      <c r="A777" s="31"/>
      <c r="B777" s="31"/>
      <c r="C777" s="31"/>
    </row>
    <row r="778" ht="33.75" customHeight="1">
      <c r="A778" s="31"/>
      <c r="B778" s="31"/>
      <c r="C778" s="31"/>
    </row>
    <row r="779" ht="33.75" customHeight="1">
      <c r="A779" s="31"/>
      <c r="B779" s="31"/>
      <c r="C779" s="31"/>
    </row>
    <row r="780" ht="33.75" customHeight="1">
      <c r="A780" s="31"/>
      <c r="B780" s="31"/>
      <c r="C780" s="31"/>
    </row>
    <row r="781" ht="33.75" customHeight="1">
      <c r="A781" s="31"/>
      <c r="B781" s="31"/>
      <c r="C781" s="31"/>
    </row>
    <row r="782" ht="33.75" customHeight="1">
      <c r="A782" s="31"/>
      <c r="B782" s="31"/>
      <c r="C782" s="31"/>
    </row>
    <row r="783" ht="33.75" customHeight="1">
      <c r="A783" s="31"/>
      <c r="B783" s="31"/>
      <c r="C783" s="31"/>
    </row>
    <row r="784" ht="33.75" customHeight="1">
      <c r="A784" s="31"/>
      <c r="B784" s="31"/>
      <c r="C784" s="31"/>
    </row>
    <row r="785" ht="33.75" customHeight="1">
      <c r="A785" s="31"/>
      <c r="B785" s="31"/>
      <c r="C785" s="31"/>
    </row>
    <row r="786" ht="33.75" customHeight="1">
      <c r="A786" s="31"/>
      <c r="B786" s="31"/>
      <c r="C786" s="31"/>
    </row>
    <row r="787" ht="33.75" customHeight="1">
      <c r="A787" s="31"/>
      <c r="B787" s="31"/>
      <c r="C787" s="31"/>
    </row>
    <row r="788" ht="33.75" customHeight="1">
      <c r="A788" s="31"/>
      <c r="B788" s="31"/>
      <c r="C788" s="31"/>
    </row>
    <row r="789" ht="33.75" customHeight="1">
      <c r="A789" s="31"/>
      <c r="B789" s="31"/>
      <c r="C789" s="31"/>
    </row>
    <row r="790" ht="33.75" customHeight="1">
      <c r="A790" s="31"/>
      <c r="B790" s="31"/>
      <c r="C790" s="31"/>
    </row>
    <row r="791" ht="33.75" customHeight="1">
      <c r="A791" s="31"/>
      <c r="B791" s="31"/>
      <c r="C791" s="31"/>
    </row>
    <row r="792" ht="33.75" customHeight="1">
      <c r="A792" s="31"/>
      <c r="B792" s="31"/>
      <c r="C792" s="31"/>
    </row>
    <row r="793" ht="33.75" customHeight="1">
      <c r="A793" s="31"/>
      <c r="B793" s="31"/>
      <c r="C793" s="31"/>
    </row>
    <row r="794" ht="33.75" customHeight="1">
      <c r="A794" s="31"/>
      <c r="B794" s="31"/>
      <c r="C794" s="31"/>
    </row>
    <row r="795" ht="33.75" customHeight="1">
      <c r="A795" s="31"/>
      <c r="B795" s="31"/>
      <c r="C795" s="31"/>
    </row>
    <row r="796" ht="33.75" customHeight="1">
      <c r="A796" s="31"/>
      <c r="B796" s="31"/>
      <c r="C796" s="31"/>
    </row>
    <row r="797" ht="33.75" customHeight="1">
      <c r="A797" s="31"/>
      <c r="B797" s="31"/>
      <c r="C797" s="31"/>
    </row>
    <row r="798" ht="33.75" customHeight="1">
      <c r="A798" s="31"/>
      <c r="B798" s="31"/>
      <c r="C798" s="31"/>
    </row>
    <row r="799" ht="33.75" customHeight="1">
      <c r="A799" s="31"/>
      <c r="B799" s="31"/>
      <c r="C799" s="31"/>
    </row>
    <row r="800" ht="33.75" customHeight="1">
      <c r="A800" s="31"/>
      <c r="B800" s="31"/>
      <c r="C800" s="31"/>
    </row>
    <row r="801" ht="33.75" customHeight="1">
      <c r="A801" s="31"/>
      <c r="B801" s="31"/>
      <c r="C801" s="31"/>
    </row>
    <row r="802" ht="33.75" customHeight="1">
      <c r="A802" s="31"/>
      <c r="B802" s="31"/>
      <c r="C802" s="31"/>
    </row>
    <row r="803" ht="33.75" customHeight="1">
      <c r="A803" s="31"/>
      <c r="B803" s="31"/>
      <c r="C803" s="31"/>
    </row>
    <row r="804" ht="33.75" customHeight="1">
      <c r="A804" s="31"/>
      <c r="B804" s="31"/>
      <c r="C804" s="31"/>
    </row>
    <row r="805" ht="33.75" customHeight="1">
      <c r="A805" s="31"/>
      <c r="B805" s="31"/>
      <c r="C805" s="31"/>
    </row>
    <row r="806" ht="33.75" customHeight="1">
      <c r="A806" s="31"/>
      <c r="B806" s="31"/>
      <c r="C806" s="31"/>
    </row>
    <row r="807" ht="33.75" customHeight="1">
      <c r="A807" s="31"/>
      <c r="B807" s="31"/>
      <c r="C807" s="31"/>
    </row>
    <row r="808" ht="33.75" customHeight="1">
      <c r="A808" s="31"/>
      <c r="B808" s="31"/>
      <c r="C808" s="31"/>
    </row>
    <row r="809" ht="33.75" customHeight="1">
      <c r="A809" s="31"/>
      <c r="B809" s="31"/>
      <c r="C809" s="31"/>
    </row>
    <row r="810" ht="33.75" customHeight="1">
      <c r="A810" s="31"/>
      <c r="B810" s="31"/>
      <c r="C810" s="31"/>
    </row>
    <row r="811" ht="33.75" customHeight="1">
      <c r="A811" s="31"/>
      <c r="B811" s="31"/>
      <c r="C811" s="31"/>
    </row>
    <row r="812" ht="33.75" customHeight="1">
      <c r="A812" s="31"/>
      <c r="B812" s="31"/>
      <c r="C812" s="31"/>
    </row>
    <row r="813" ht="33.75" customHeight="1">
      <c r="A813" s="31"/>
      <c r="B813" s="31"/>
      <c r="C813" s="31"/>
    </row>
    <row r="814" ht="33.75" customHeight="1">
      <c r="A814" s="31"/>
      <c r="B814" s="31"/>
      <c r="C814" s="31"/>
    </row>
    <row r="815" ht="33.75" customHeight="1">
      <c r="A815" s="31"/>
      <c r="B815" s="31"/>
      <c r="C815" s="31"/>
    </row>
    <row r="816" ht="33.75" customHeight="1">
      <c r="A816" s="31"/>
      <c r="B816" s="31"/>
      <c r="C816" s="31"/>
    </row>
    <row r="817" ht="33.75" customHeight="1">
      <c r="A817" s="31"/>
      <c r="B817" s="31"/>
      <c r="C817" s="31"/>
    </row>
    <row r="818" ht="33.75" customHeight="1">
      <c r="A818" s="31"/>
      <c r="B818" s="31"/>
      <c r="C818" s="31"/>
    </row>
    <row r="819" ht="33.75" customHeight="1">
      <c r="A819" s="31"/>
      <c r="B819" s="31"/>
      <c r="C819" s="31"/>
    </row>
    <row r="820" ht="33.75" customHeight="1">
      <c r="A820" s="31"/>
      <c r="B820" s="31"/>
      <c r="C820" s="31"/>
    </row>
    <row r="821" ht="33.75" customHeight="1">
      <c r="A821" s="31"/>
      <c r="B821" s="31"/>
      <c r="C821" s="31"/>
    </row>
    <row r="822" ht="33.75" customHeight="1">
      <c r="A822" s="31"/>
      <c r="B822" s="31"/>
      <c r="C822" s="31"/>
    </row>
    <row r="823" ht="33.75" customHeight="1">
      <c r="A823" s="31"/>
      <c r="B823" s="31"/>
      <c r="C823" s="31"/>
    </row>
    <row r="824" ht="33.75" customHeight="1">
      <c r="A824" s="31"/>
      <c r="B824" s="31"/>
      <c r="C824" s="31"/>
    </row>
    <row r="825" ht="33.75" customHeight="1">
      <c r="A825" s="31"/>
      <c r="B825" s="31"/>
      <c r="C825" s="31"/>
    </row>
    <row r="826" ht="33.75" customHeight="1">
      <c r="A826" s="31"/>
      <c r="B826" s="31"/>
      <c r="C826" s="31"/>
    </row>
    <row r="827" ht="33.75" customHeight="1">
      <c r="A827" s="31"/>
      <c r="B827" s="31"/>
      <c r="C827" s="31"/>
    </row>
    <row r="828" ht="33.75" customHeight="1">
      <c r="A828" s="31"/>
      <c r="B828" s="31"/>
      <c r="C828" s="31"/>
    </row>
    <row r="829" ht="33.75" customHeight="1">
      <c r="A829" s="31"/>
      <c r="B829" s="31"/>
      <c r="C829" s="31"/>
    </row>
    <row r="830" ht="33.75" customHeight="1">
      <c r="A830" s="31"/>
      <c r="B830" s="31"/>
      <c r="C830" s="31"/>
    </row>
    <row r="831" ht="33.75" customHeight="1">
      <c r="A831" s="31"/>
      <c r="B831" s="31"/>
      <c r="C831" s="31"/>
    </row>
    <row r="832" ht="33.75" customHeight="1">
      <c r="A832" s="31"/>
      <c r="B832" s="31"/>
      <c r="C832" s="31"/>
    </row>
    <row r="833" ht="33.75" customHeight="1">
      <c r="A833" s="31"/>
      <c r="B833" s="31"/>
      <c r="C833" s="31"/>
    </row>
    <row r="834" ht="33.75" customHeight="1">
      <c r="A834" s="31"/>
      <c r="B834" s="31"/>
      <c r="C834" s="31"/>
    </row>
    <row r="835" ht="33.75" customHeight="1">
      <c r="A835" s="31"/>
      <c r="B835" s="31"/>
      <c r="C835" s="31"/>
    </row>
    <row r="836" ht="33.75" customHeight="1">
      <c r="A836" s="31"/>
      <c r="B836" s="31"/>
      <c r="C836" s="31"/>
    </row>
    <row r="837" ht="33.75" customHeight="1">
      <c r="A837" s="31"/>
      <c r="B837" s="31"/>
      <c r="C837" s="31"/>
    </row>
    <row r="838" ht="33.75" customHeight="1">
      <c r="A838" s="31"/>
      <c r="B838" s="31"/>
      <c r="C838" s="31"/>
    </row>
    <row r="839" ht="33.75" customHeight="1">
      <c r="A839" s="31"/>
      <c r="B839" s="31"/>
      <c r="C839" s="31"/>
    </row>
    <row r="840" ht="33.75" customHeight="1">
      <c r="A840" s="31"/>
      <c r="B840" s="31"/>
      <c r="C840" s="31"/>
    </row>
    <row r="841" ht="33.75" customHeight="1">
      <c r="A841" s="31"/>
      <c r="B841" s="31"/>
      <c r="C841" s="31"/>
    </row>
    <row r="842" ht="33.75" customHeight="1">
      <c r="A842" s="31"/>
      <c r="B842" s="31"/>
      <c r="C842" s="31"/>
    </row>
    <row r="843" ht="33.75" customHeight="1">
      <c r="A843" s="31"/>
      <c r="B843" s="31"/>
      <c r="C843" s="31"/>
    </row>
    <row r="844" ht="33.75" customHeight="1">
      <c r="A844" s="31"/>
      <c r="B844" s="31"/>
      <c r="C844" s="31"/>
    </row>
    <row r="845" ht="33.75" customHeight="1">
      <c r="A845" s="31"/>
      <c r="B845" s="31"/>
      <c r="C845" s="31"/>
    </row>
    <row r="846" ht="33.75" customHeight="1">
      <c r="A846" s="31"/>
      <c r="B846" s="31"/>
      <c r="C846" s="31"/>
    </row>
    <row r="847" ht="33.75" customHeight="1">
      <c r="A847" s="31"/>
      <c r="B847" s="31"/>
      <c r="C847" s="31"/>
    </row>
  </sheetData>
  <hyperlinks>
    <hyperlink r:id="rId1" ref="B1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6AA84F"/>
  </sheetPr>
  <sheetViews>
    <sheetView workbookViewId="0">
      <pane ySplit="8.0" topLeftCell="A9" activePane="bottomLeft" state="frozen"/>
      <selection activeCell="B10" sqref="B10" pane="bottomLeft"/>
    </sheetView>
  </sheetViews>
  <sheetFormatPr customHeight="1" defaultColWidth="17.29" defaultRowHeight="15.75"/>
  <cols>
    <col customWidth="1" min="1" max="1" width="15.29"/>
    <col customWidth="1" min="2" max="2" width="31.57"/>
    <col customWidth="1" min="3" max="4" width="7.29"/>
    <col customWidth="1" min="5" max="5" width="6.0"/>
    <col customWidth="1" min="6" max="6" width="10.14"/>
    <col customWidth="1" min="7" max="26" width="4.43"/>
    <col customWidth="1" min="27" max="27" width="4.86"/>
    <col customWidth="1" min="28" max="28" width="4.57"/>
    <col customWidth="1" min="29" max="29" width="11.86"/>
  </cols>
  <sheetData>
    <row r="1" hidden="1">
      <c r="A1" s="85"/>
    </row>
    <row r="2" hidden="1">
      <c r="A2" s="86">
        <f>TODAY()</f>
        <v>42985</v>
      </c>
      <c r="B2" s="87"/>
      <c r="C2" s="88"/>
      <c r="D2" s="88"/>
      <c r="E2" s="88"/>
      <c r="F2" s="89"/>
      <c r="G2" s="90"/>
      <c r="H2" s="90"/>
      <c r="I2" s="90"/>
      <c r="J2" s="90"/>
      <c r="K2" s="90"/>
      <c r="L2" s="90"/>
      <c r="M2" s="90"/>
      <c r="N2" s="90"/>
      <c r="O2" s="90"/>
      <c r="P2" s="90"/>
      <c r="Q2" s="90"/>
      <c r="R2" s="90"/>
      <c r="S2" s="91"/>
      <c r="T2" s="90"/>
      <c r="U2" s="90"/>
      <c r="V2" s="90"/>
      <c r="W2" s="90"/>
      <c r="X2" s="90"/>
      <c r="Y2" s="90"/>
      <c r="Z2" s="90"/>
      <c r="AA2" s="89"/>
      <c r="AB2" s="92"/>
      <c r="AC2" s="93"/>
    </row>
    <row r="3">
      <c r="A3" s="95"/>
      <c r="B3" s="98"/>
      <c r="C3" s="99"/>
      <c r="D3" s="100"/>
      <c r="E3" s="100"/>
      <c r="F3" s="102" t="s">
        <v>179</v>
      </c>
      <c r="G3" s="103" t="s">
        <v>180</v>
      </c>
      <c r="H3" s="104"/>
      <c r="I3" s="104"/>
      <c r="J3" s="104"/>
      <c r="K3" s="104"/>
      <c r="L3" s="104"/>
      <c r="M3" s="104"/>
      <c r="N3" s="104"/>
      <c r="O3" s="104"/>
      <c r="P3" s="106"/>
      <c r="Q3" s="107" t="s">
        <v>181</v>
      </c>
      <c r="R3" s="104"/>
      <c r="S3" s="104"/>
      <c r="T3" s="104"/>
      <c r="U3" s="104"/>
      <c r="V3" s="104"/>
      <c r="W3" s="104"/>
      <c r="X3" s="104"/>
      <c r="Y3" s="104"/>
      <c r="Z3" s="104"/>
      <c r="AA3" s="48"/>
      <c r="AB3" s="109" t="s">
        <v>182</v>
      </c>
      <c r="AC3" s="106"/>
    </row>
    <row r="4">
      <c r="A4" s="111"/>
      <c r="B4" s="95"/>
      <c r="C4" s="98"/>
      <c r="D4" s="100"/>
      <c r="E4" s="100"/>
      <c r="F4" s="113" t="s">
        <v>183</v>
      </c>
      <c r="G4" s="115" t="s">
        <v>184</v>
      </c>
      <c r="L4" s="117"/>
      <c r="M4" s="115" t="s">
        <v>186</v>
      </c>
      <c r="S4" s="117"/>
      <c r="T4" s="115" t="s">
        <v>187</v>
      </c>
      <c r="Z4" s="117"/>
      <c r="AA4" s="48"/>
      <c r="AB4" s="119"/>
      <c r="AC4" s="120" t="s">
        <v>188</v>
      </c>
    </row>
    <row r="5">
      <c r="A5" s="111"/>
      <c r="B5" s="95" t="s">
        <v>189</v>
      </c>
      <c r="C5" s="98"/>
      <c r="D5" s="111"/>
      <c r="E5" s="111"/>
      <c r="F5" s="122"/>
      <c r="G5" s="115" t="s">
        <v>190</v>
      </c>
      <c r="H5" s="115" t="s">
        <v>191</v>
      </c>
      <c r="I5" s="115" t="s">
        <v>192</v>
      </c>
      <c r="J5" s="115" t="s">
        <v>193</v>
      </c>
      <c r="K5" s="115" t="s">
        <v>194</v>
      </c>
      <c r="L5" s="115" t="s">
        <v>195</v>
      </c>
      <c r="M5" s="115" t="s">
        <v>196</v>
      </c>
      <c r="N5" s="115" t="s">
        <v>190</v>
      </c>
      <c r="O5" s="115" t="s">
        <v>191</v>
      </c>
      <c r="P5" s="115" t="s">
        <v>192</v>
      </c>
      <c r="Q5" s="115" t="s">
        <v>193</v>
      </c>
      <c r="R5" s="115" t="s">
        <v>194</v>
      </c>
      <c r="S5" s="115" t="s">
        <v>195</v>
      </c>
      <c r="T5" s="115" t="s">
        <v>196</v>
      </c>
      <c r="U5" s="115" t="s">
        <v>190</v>
      </c>
      <c r="V5" s="115" t="s">
        <v>191</v>
      </c>
      <c r="W5" s="115" t="s">
        <v>192</v>
      </c>
      <c r="X5" s="115" t="s">
        <v>193</v>
      </c>
      <c r="Y5" s="115" t="s">
        <v>194</v>
      </c>
      <c r="Z5" s="115" t="s">
        <v>195</v>
      </c>
      <c r="AA5" s="48"/>
      <c r="AB5" s="123"/>
      <c r="AC5" s="124" t="s">
        <v>197</v>
      </c>
    </row>
    <row r="6" ht="19.5" customHeight="1">
      <c r="A6" s="111"/>
      <c r="B6" s="111"/>
      <c r="C6" s="99"/>
      <c r="D6" s="111"/>
      <c r="E6" s="111"/>
      <c r="F6" s="125" t="s">
        <v>198</v>
      </c>
      <c r="G6" s="126">
        <v>1.0</v>
      </c>
      <c r="H6" s="127">
        <v>2.0</v>
      </c>
      <c r="I6" s="128">
        <v>3.0</v>
      </c>
      <c r="J6" s="126">
        <v>4.0</v>
      </c>
      <c r="K6" s="127">
        <v>5.0</v>
      </c>
      <c r="L6" s="128">
        <v>6.0</v>
      </c>
      <c r="M6" s="126">
        <v>7.0</v>
      </c>
      <c r="N6" s="127">
        <v>8.0</v>
      </c>
      <c r="O6" s="128">
        <v>9.0</v>
      </c>
      <c r="P6" s="126">
        <v>10.0</v>
      </c>
      <c r="Q6" s="127">
        <v>11.0</v>
      </c>
      <c r="R6" s="128">
        <v>12.0</v>
      </c>
      <c r="S6" s="129">
        <v>13.0</v>
      </c>
      <c r="T6" s="128">
        <v>14.0</v>
      </c>
      <c r="U6" s="128">
        <v>15.0</v>
      </c>
      <c r="V6" s="126">
        <v>16.0</v>
      </c>
      <c r="W6" s="127">
        <v>17.0</v>
      </c>
      <c r="X6" s="128">
        <v>18.0</v>
      </c>
      <c r="Y6" s="126">
        <v>19.0</v>
      </c>
      <c r="Z6" s="130">
        <v>20.0</v>
      </c>
      <c r="AA6" s="48"/>
      <c r="AB6" s="131"/>
      <c r="AC6" s="132" t="s">
        <v>116</v>
      </c>
    </row>
    <row r="7" ht="23.25" customHeight="1">
      <c r="A7" s="111"/>
      <c r="B7" s="111"/>
      <c r="C7" s="111"/>
      <c r="D7" s="111"/>
      <c r="E7" s="111"/>
      <c r="F7" s="133" t="s">
        <v>199</v>
      </c>
      <c r="G7" s="134">
        <v>42969.0</v>
      </c>
      <c r="H7" s="134">
        <v>42970.0</v>
      </c>
      <c r="I7" s="134">
        <v>42971.0</v>
      </c>
      <c r="J7" s="134">
        <v>42972.0</v>
      </c>
      <c r="K7" s="134">
        <v>42973.0</v>
      </c>
      <c r="L7" s="134">
        <v>42974.0</v>
      </c>
      <c r="M7" s="134">
        <v>42975.0</v>
      </c>
      <c r="N7" s="134">
        <v>42976.0</v>
      </c>
      <c r="O7" s="134">
        <v>42977.0</v>
      </c>
      <c r="P7" s="134">
        <v>42978.0</v>
      </c>
      <c r="Q7" s="134">
        <v>42979.0</v>
      </c>
      <c r="R7" s="134">
        <v>42980.0</v>
      </c>
      <c r="S7" s="134">
        <v>42981.0</v>
      </c>
      <c r="T7" s="134">
        <v>42982.0</v>
      </c>
      <c r="U7" s="134">
        <v>42983.0</v>
      </c>
      <c r="V7" s="134">
        <v>42984.0</v>
      </c>
      <c r="W7" s="134">
        <v>42985.0</v>
      </c>
      <c r="X7" s="134">
        <v>42986.0</v>
      </c>
      <c r="Y7" s="134">
        <v>42987.0</v>
      </c>
      <c r="Z7" s="135">
        <v>42988.0</v>
      </c>
      <c r="AA7" s="48"/>
      <c r="AB7" s="136"/>
      <c r="AC7" s="137" t="s">
        <v>200</v>
      </c>
    </row>
    <row r="8">
      <c r="A8" s="138" t="s">
        <v>201</v>
      </c>
      <c r="B8" s="138" t="s">
        <v>202</v>
      </c>
      <c r="C8" s="139" t="s">
        <v>203</v>
      </c>
      <c r="D8" s="139" t="s">
        <v>204</v>
      </c>
      <c r="E8" s="139" t="s">
        <v>205</v>
      </c>
      <c r="F8" s="140" t="s">
        <v>206</v>
      </c>
      <c r="G8" s="141"/>
      <c r="H8" s="142"/>
      <c r="I8" s="143"/>
      <c r="J8" s="142"/>
      <c r="K8" s="142"/>
      <c r="L8" s="142"/>
      <c r="M8" s="142"/>
      <c r="N8" s="142"/>
      <c r="O8" s="142"/>
      <c r="P8" s="142"/>
      <c r="Q8" s="142"/>
      <c r="R8" s="142"/>
      <c r="S8" s="142"/>
      <c r="T8" s="142"/>
      <c r="U8" s="142"/>
      <c r="V8" s="142"/>
      <c r="W8" s="142"/>
      <c r="X8" s="142"/>
      <c r="Y8" s="142"/>
      <c r="Z8" s="144"/>
      <c r="AA8" s="138" t="s">
        <v>118</v>
      </c>
      <c r="AB8" s="145"/>
      <c r="AC8" s="146" t="s">
        <v>207</v>
      </c>
    </row>
    <row r="9">
      <c r="A9" s="147" t="s">
        <v>208</v>
      </c>
      <c r="B9" s="148" t="s">
        <v>209</v>
      </c>
      <c r="C9" s="149"/>
      <c r="D9" s="150"/>
      <c r="E9" s="151"/>
      <c r="F9" s="152"/>
      <c r="G9" s="153"/>
      <c r="H9" s="154"/>
      <c r="I9" s="154"/>
      <c r="J9" s="154"/>
      <c r="K9" s="89"/>
      <c r="L9" s="154"/>
      <c r="M9" s="155"/>
      <c r="N9" s="155"/>
      <c r="O9" s="154"/>
      <c r="P9" s="154"/>
      <c r="Q9" s="154"/>
      <c r="R9" s="154"/>
      <c r="S9" s="154"/>
      <c r="T9" s="154"/>
      <c r="U9" s="154"/>
      <c r="V9" s="154"/>
      <c r="W9" s="154"/>
      <c r="X9" s="154"/>
      <c r="Y9" s="154"/>
      <c r="Z9" s="156"/>
      <c r="AA9" s="157"/>
      <c r="AB9" s="158"/>
      <c r="AC9" s="159"/>
    </row>
    <row r="10">
      <c r="B10" s="160" t="s">
        <v>210</v>
      </c>
      <c r="C10" s="161">
        <v>42969.0</v>
      </c>
      <c r="D10" s="161">
        <v>42971.0</v>
      </c>
      <c r="E10" s="162" t="s">
        <v>211</v>
      </c>
      <c r="F10" s="163">
        <v>1.0</v>
      </c>
      <c r="G10" s="164"/>
      <c r="H10" s="165"/>
      <c r="I10" s="165"/>
      <c r="J10" s="165"/>
      <c r="K10" s="166"/>
      <c r="L10" s="167"/>
      <c r="M10" s="168"/>
      <c r="N10" s="168"/>
      <c r="O10" s="169"/>
      <c r="P10" s="169"/>
      <c r="Q10" s="169"/>
      <c r="R10" s="169"/>
      <c r="S10" s="169"/>
      <c r="T10" s="169"/>
      <c r="U10" s="169"/>
      <c r="V10" s="169"/>
      <c r="W10" s="169"/>
      <c r="X10" s="169"/>
      <c r="Y10" s="169"/>
      <c r="Z10" s="170"/>
      <c r="AA10" s="171"/>
      <c r="AB10" s="172"/>
      <c r="AC10" s="173"/>
    </row>
    <row r="11">
      <c r="B11" s="174" t="s">
        <v>212</v>
      </c>
      <c r="C11" s="175">
        <v>42971.0</v>
      </c>
      <c r="D11" s="175">
        <v>42973.0</v>
      </c>
      <c r="E11" s="162" t="s">
        <v>211</v>
      </c>
      <c r="F11" s="176">
        <v>1.0</v>
      </c>
      <c r="G11" s="167"/>
      <c r="H11" s="177"/>
      <c r="I11" s="178"/>
      <c r="J11" s="179"/>
      <c r="K11" s="179"/>
      <c r="L11" s="180"/>
      <c r="M11" s="181"/>
      <c r="N11" s="182"/>
      <c r="O11" s="44"/>
      <c r="P11" s="44"/>
      <c r="Q11" s="44"/>
      <c r="R11" s="44"/>
      <c r="S11" s="44"/>
      <c r="T11" s="44"/>
      <c r="U11" s="44"/>
      <c r="V11" s="44"/>
      <c r="W11" s="44"/>
      <c r="X11" s="44"/>
      <c r="Y11" s="44"/>
      <c r="Z11" s="183"/>
      <c r="AA11" s="184"/>
      <c r="AB11" s="185"/>
      <c r="AC11" s="186"/>
    </row>
    <row r="12">
      <c r="B12" s="174" t="s">
        <v>213</v>
      </c>
      <c r="C12" s="175">
        <v>42973.0</v>
      </c>
      <c r="D12" s="175">
        <v>42973.0</v>
      </c>
      <c r="E12" s="162" t="s">
        <v>211</v>
      </c>
      <c r="F12" s="176">
        <v>0.75</v>
      </c>
      <c r="G12" s="187"/>
      <c r="H12" s="188"/>
      <c r="I12" s="189"/>
      <c r="J12" s="190"/>
      <c r="K12" s="178"/>
      <c r="L12" s="178"/>
      <c r="M12" s="191"/>
      <c r="N12" s="192"/>
      <c r="O12" s="182"/>
      <c r="P12" s="182"/>
      <c r="Q12" s="182"/>
      <c r="R12" s="44"/>
      <c r="S12" s="44"/>
      <c r="T12" s="44"/>
      <c r="U12" s="44"/>
      <c r="V12" s="44"/>
      <c r="W12" s="44"/>
      <c r="X12" s="44"/>
      <c r="Y12" s="44"/>
      <c r="Z12" s="183"/>
      <c r="AA12" s="184"/>
      <c r="AB12" s="185"/>
      <c r="AC12" s="186"/>
    </row>
    <row r="13">
      <c r="B13" s="174" t="s">
        <v>214</v>
      </c>
      <c r="C13" s="175">
        <v>42973.0</v>
      </c>
      <c r="D13" s="175">
        <v>42976.0</v>
      </c>
      <c r="E13" s="193" t="s">
        <v>215</v>
      </c>
      <c r="F13" s="163">
        <v>1.0</v>
      </c>
      <c r="G13" s="194"/>
      <c r="H13" s="195"/>
      <c r="I13" s="196"/>
      <c r="J13" s="197"/>
      <c r="K13" s="198"/>
      <c r="L13" s="198"/>
      <c r="M13" s="198"/>
      <c r="N13" s="199"/>
      <c r="O13" s="199"/>
      <c r="P13" s="200"/>
      <c r="Q13" s="200"/>
      <c r="R13" s="200"/>
      <c r="S13" s="200"/>
      <c r="T13" s="200"/>
      <c r="U13" s="200"/>
      <c r="V13" s="200"/>
      <c r="W13" s="200"/>
      <c r="X13" s="200"/>
      <c r="Y13" s="200"/>
      <c r="Z13" s="201"/>
      <c r="AA13" s="184"/>
      <c r="AB13" s="185"/>
      <c r="AC13" s="186"/>
    </row>
    <row r="14">
      <c r="B14" s="174" t="s">
        <v>216</v>
      </c>
      <c r="C14" s="175">
        <v>42973.0</v>
      </c>
      <c r="D14" s="175">
        <v>42976.0</v>
      </c>
      <c r="E14" s="193" t="s">
        <v>217</v>
      </c>
      <c r="F14" s="163">
        <v>1.0</v>
      </c>
      <c r="G14" s="202"/>
      <c r="H14" s="203"/>
      <c r="I14" s="203"/>
      <c r="J14" s="204"/>
      <c r="K14" s="198"/>
      <c r="L14" s="198"/>
      <c r="M14" s="198"/>
      <c r="N14" s="198"/>
      <c r="O14" s="202"/>
      <c r="P14" s="203"/>
      <c r="Q14" s="203"/>
      <c r="R14" s="203"/>
      <c r="S14" s="203"/>
      <c r="T14" s="203"/>
      <c r="U14" s="203"/>
      <c r="V14" s="203"/>
      <c r="W14" s="203"/>
      <c r="X14" s="203"/>
      <c r="Y14" s="203"/>
      <c r="Z14" s="205"/>
      <c r="AA14" s="184"/>
      <c r="AB14" s="185"/>
      <c r="AC14" s="206" t="s">
        <v>218</v>
      </c>
    </row>
    <row r="15">
      <c r="B15" s="193" t="s">
        <v>219</v>
      </c>
      <c r="C15" s="175">
        <v>42973.0</v>
      </c>
      <c r="D15" s="175">
        <v>42976.0</v>
      </c>
      <c r="E15" s="193" t="s">
        <v>220</v>
      </c>
      <c r="F15" s="163">
        <v>1.0</v>
      </c>
      <c r="G15" s="202"/>
      <c r="H15" s="203"/>
      <c r="I15" s="203"/>
      <c r="J15" s="204"/>
      <c r="K15" s="207"/>
      <c r="L15" s="198"/>
      <c r="M15" s="208"/>
      <c r="N15" s="209"/>
      <c r="O15" s="202"/>
      <c r="P15" s="203"/>
      <c r="Q15" s="203"/>
      <c r="R15" s="203"/>
      <c r="S15" s="203"/>
      <c r="T15" s="203"/>
      <c r="U15" s="203"/>
      <c r="V15" s="203"/>
      <c r="W15" s="203"/>
      <c r="X15" s="203"/>
      <c r="Y15" s="203"/>
      <c r="Z15" s="205"/>
      <c r="AA15" s="184"/>
      <c r="AB15" s="185"/>
      <c r="AC15" s="186"/>
    </row>
    <row r="16">
      <c r="B16" s="174" t="s">
        <v>221</v>
      </c>
      <c r="C16" s="175">
        <v>42973.0</v>
      </c>
      <c r="D16" s="175">
        <v>42976.0</v>
      </c>
      <c r="E16" s="193" t="s">
        <v>215</v>
      </c>
      <c r="F16" s="163">
        <v>1.0</v>
      </c>
      <c r="G16" s="202"/>
      <c r="H16" s="203"/>
      <c r="I16" s="203"/>
      <c r="J16" s="204"/>
      <c r="K16" s="203"/>
      <c r="L16" s="198"/>
      <c r="M16" s="198"/>
      <c r="N16" s="198"/>
      <c r="O16" s="202"/>
      <c r="P16" s="203"/>
      <c r="Q16" s="203"/>
      <c r="R16" s="203"/>
      <c r="S16" s="203"/>
      <c r="T16" s="203"/>
      <c r="U16" s="203"/>
      <c r="V16" s="203"/>
      <c r="W16" s="203"/>
      <c r="X16" s="203"/>
      <c r="Y16" s="203"/>
      <c r="Z16" s="205"/>
      <c r="AA16" s="184"/>
      <c r="AB16" s="185"/>
      <c r="AC16" s="186"/>
    </row>
    <row r="17">
      <c r="B17" s="174" t="s">
        <v>222</v>
      </c>
      <c r="C17" s="175">
        <v>42973.0</v>
      </c>
      <c r="D17" s="175">
        <v>42976.0</v>
      </c>
      <c r="E17" s="193" t="s">
        <v>215</v>
      </c>
      <c r="F17" s="163">
        <v>1.0</v>
      </c>
      <c r="G17" s="202"/>
      <c r="H17" s="203"/>
      <c r="I17" s="203"/>
      <c r="J17" s="204"/>
      <c r="K17" s="203"/>
      <c r="L17" s="198"/>
      <c r="M17" s="198"/>
      <c r="N17" s="198"/>
      <c r="O17" s="202"/>
      <c r="P17" s="203"/>
      <c r="Q17" s="203"/>
      <c r="R17" s="203"/>
      <c r="S17" s="203"/>
      <c r="T17" s="203"/>
      <c r="U17" s="203"/>
      <c r="V17" s="203"/>
      <c r="W17" s="203"/>
      <c r="X17" s="203"/>
      <c r="Y17" s="203"/>
      <c r="Z17" s="205"/>
      <c r="AA17" s="184"/>
      <c r="AB17" s="185"/>
      <c r="AC17" s="186"/>
    </row>
    <row r="18">
      <c r="B18" s="174" t="s">
        <v>223</v>
      </c>
      <c r="C18" s="175">
        <v>42973.0</v>
      </c>
      <c r="D18" s="175">
        <v>42976.0</v>
      </c>
      <c r="E18" s="193" t="s">
        <v>215</v>
      </c>
      <c r="F18" s="163">
        <v>1.0</v>
      </c>
      <c r="G18" s="202"/>
      <c r="H18" s="203"/>
      <c r="I18" s="203"/>
      <c r="J18" s="204"/>
      <c r="K18" s="198"/>
      <c r="L18" s="198"/>
      <c r="M18" s="198"/>
      <c r="N18" s="198"/>
      <c r="O18" s="210"/>
      <c r="P18" s="211"/>
      <c r="Q18" s="211"/>
      <c r="R18" s="211"/>
      <c r="S18" s="211"/>
      <c r="T18" s="211"/>
      <c r="U18" s="211"/>
      <c r="V18" s="211"/>
      <c r="W18" s="211"/>
      <c r="X18" s="211"/>
      <c r="Y18" s="211"/>
      <c r="Z18" s="212"/>
      <c r="AA18" s="184"/>
      <c r="AB18" s="185"/>
      <c r="AC18" s="186"/>
    </row>
    <row r="19">
      <c r="B19" s="193" t="s">
        <v>224</v>
      </c>
      <c r="C19" s="175">
        <v>42976.0</v>
      </c>
      <c r="D19" s="175">
        <v>42976.0</v>
      </c>
      <c r="E19" s="193" t="s">
        <v>215</v>
      </c>
      <c r="F19" s="176">
        <f>100%</f>
        <v>1</v>
      </c>
      <c r="G19" s="210"/>
      <c r="H19" s="211"/>
      <c r="I19" s="211"/>
      <c r="J19" s="213"/>
      <c r="K19" s="203"/>
      <c r="L19" s="203"/>
      <c r="M19" s="203"/>
      <c r="N19" s="203"/>
      <c r="O19" s="198"/>
      <c r="P19" s="210"/>
      <c r="Q19" s="211"/>
      <c r="R19" s="211"/>
      <c r="S19" s="211"/>
      <c r="T19" s="211"/>
      <c r="U19" s="211"/>
      <c r="V19" s="211"/>
      <c r="W19" s="211"/>
      <c r="X19" s="211"/>
      <c r="Y19" s="211"/>
      <c r="Z19" s="212"/>
      <c r="AA19" s="184"/>
      <c r="AB19" s="185"/>
      <c r="AC19" s="186"/>
    </row>
    <row r="20">
      <c r="A20" s="214"/>
      <c r="B20" s="215"/>
      <c r="C20" s="215"/>
      <c r="D20" s="215"/>
      <c r="E20" s="215"/>
      <c r="F20" s="216"/>
      <c r="G20" s="217"/>
      <c r="H20" s="218"/>
      <c r="I20" s="218"/>
      <c r="J20" s="218"/>
      <c r="K20" s="218"/>
      <c r="L20" s="218"/>
      <c r="M20" s="218"/>
      <c r="N20" s="218"/>
      <c r="O20" s="218"/>
      <c r="P20" s="218"/>
      <c r="Q20" s="218"/>
      <c r="R20" s="218"/>
      <c r="S20" s="218"/>
      <c r="T20" s="218"/>
      <c r="U20" s="218"/>
      <c r="V20" s="218"/>
      <c r="W20" s="218"/>
      <c r="X20" s="218"/>
      <c r="Y20" s="218"/>
      <c r="Z20" s="219"/>
      <c r="AA20" s="184"/>
      <c r="AB20" s="185"/>
      <c r="AC20" s="186"/>
    </row>
    <row r="21">
      <c r="A21" s="220" t="s">
        <v>225</v>
      </c>
      <c r="B21" s="148" t="s">
        <v>226</v>
      </c>
      <c r="C21" s="221"/>
      <c r="D21" s="221"/>
      <c r="E21" s="221"/>
      <c r="F21" s="222"/>
      <c r="G21" s="153"/>
      <c r="H21" s="154"/>
      <c r="I21" s="154"/>
      <c r="J21" s="154"/>
      <c r="K21" s="154"/>
      <c r="L21" s="154"/>
      <c r="M21" s="154"/>
      <c r="N21" s="154"/>
      <c r="O21" s="154"/>
      <c r="P21" s="154"/>
      <c r="Q21" s="154"/>
      <c r="R21" s="154"/>
      <c r="S21" s="154"/>
      <c r="T21" s="154"/>
      <c r="U21" s="154"/>
      <c r="V21" s="154"/>
      <c r="W21" s="154"/>
      <c r="X21" s="154"/>
      <c r="Y21" s="154"/>
      <c r="Z21" s="156"/>
      <c r="AA21" s="157"/>
      <c r="AB21" s="158"/>
      <c r="AC21" s="159"/>
    </row>
    <row r="22">
      <c r="B22" s="160" t="s">
        <v>227</v>
      </c>
      <c r="C22" s="175">
        <v>42977.0</v>
      </c>
      <c r="D22" s="175">
        <v>42979.0</v>
      </c>
      <c r="E22" s="162" t="s">
        <v>211</v>
      </c>
      <c r="F22" s="223">
        <v>1.0</v>
      </c>
      <c r="G22" s="224"/>
      <c r="H22" s="225"/>
      <c r="I22" s="225"/>
      <c r="J22" s="225"/>
      <c r="K22" s="225"/>
      <c r="L22" s="225"/>
      <c r="M22" s="225"/>
      <c r="N22" s="225"/>
      <c r="O22" s="226"/>
      <c r="P22" s="198"/>
      <c r="Q22" s="166"/>
      <c r="R22" s="227"/>
      <c r="S22" s="227"/>
      <c r="T22" s="227"/>
      <c r="U22" s="227"/>
      <c r="V22" s="227"/>
      <c r="W22" s="227"/>
      <c r="X22" s="227"/>
      <c r="Y22" s="227"/>
      <c r="Z22" s="228"/>
      <c r="AA22" s="171"/>
      <c r="AB22" s="172"/>
      <c r="AC22" s="173"/>
    </row>
    <row r="23">
      <c r="B23" s="174" t="s">
        <v>228</v>
      </c>
      <c r="C23" s="175">
        <v>42979.0</v>
      </c>
      <c r="D23" s="175">
        <v>42979.0</v>
      </c>
      <c r="E23" s="193" t="s">
        <v>211</v>
      </c>
      <c r="F23" s="229">
        <v>1.0</v>
      </c>
      <c r="G23" s="202"/>
      <c r="H23" s="203"/>
      <c r="I23" s="203"/>
      <c r="J23" s="203"/>
      <c r="K23" s="203"/>
      <c r="L23" s="203"/>
      <c r="M23" s="203"/>
      <c r="N23" s="203"/>
      <c r="O23" s="204"/>
      <c r="P23" s="198"/>
      <c r="Q23" s="198"/>
      <c r="R23" s="44"/>
      <c r="S23" s="44"/>
      <c r="T23" s="44"/>
      <c r="U23" s="44"/>
      <c r="V23" s="44"/>
      <c r="W23" s="44"/>
      <c r="X23" s="44"/>
      <c r="Y23" s="44"/>
      <c r="Z23" s="183"/>
      <c r="AA23" s="184"/>
      <c r="AB23" s="185"/>
      <c r="AC23" s="186"/>
    </row>
    <row r="24">
      <c r="B24" s="174" t="s">
        <v>229</v>
      </c>
      <c r="C24" s="175">
        <v>42979.0</v>
      </c>
      <c r="D24" s="175">
        <v>42980.0</v>
      </c>
      <c r="E24" s="193" t="s">
        <v>215</v>
      </c>
      <c r="F24" s="230">
        <v>1.0</v>
      </c>
      <c r="G24" s="231"/>
      <c r="H24" s="211"/>
      <c r="I24" s="211"/>
      <c r="J24" s="211"/>
      <c r="K24" s="211"/>
      <c r="L24" s="211"/>
      <c r="M24" s="211"/>
      <c r="N24" s="211"/>
      <c r="O24" s="213"/>
      <c r="P24" s="213"/>
      <c r="Q24" s="198"/>
      <c r="R24" s="198"/>
      <c r="S24" s="198"/>
      <c r="T24" s="232"/>
      <c r="U24" s="89"/>
      <c r="V24" s="89"/>
      <c r="W24" s="89"/>
      <c r="X24" s="89"/>
      <c r="Y24" s="89"/>
      <c r="Z24" s="228"/>
      <c r="AA24" s="184"/>
      <c r="AB24" s="185"/>
      <c r="AC24" s="206" t="s">
        <v>230</v>
      </c>
    </row>
    <row r="25">
      <c r="B25" s="148" t="s">
        <v>231</v>
      </c>
      <c r="C25" s="221"/>
      <c r="D25" s="221"/>
      <c r="E25" s="221"/>
      <c r="F25" s="222"/>
      <c r="G25" s="217"/>
      <c r="H25" s="218"/>
      <c r="I25" s="218"/>
      <c r="J25" s="218"/>
      <c r="K25" s="218"/>
      <c r="L25" s="218"/>
      <c r="M25" s="218"/>
      <c r="N25" s="218"/>
      <c r="O25" s="218"/>
      <c r="P25" s="218"/>
      <c r="Q25" s="218"/>
      <c r="R25" s="218"/>
      <c r="S25" s="218"/>
      <c r="T25" s="218"/>
      <c r="U25" s="218"/>
      <c r="V25" s="218"/>
      <c r="W25" s="218"/>
      <c r="X25" s="218"/>
      <c r="Y25" s="218"/>
      <c r="Z25" s="233"/>
      <c r="AA25" s="157"/>
      <c r="AB25" s="158"/>
      <c r="AC25" s="159"/>
    </row>
    <row r="26">
      <c r="B26" s="174" t="s">
        <v>232</v>
      </c>
      <c r="C26" s="175">
        <v>42979.0</v>
      </c>
      <c r="D26" s="175">
        <v>42980.0</v>
      </c>
      <c r="E26" s="193" t="s">
        <v>215</v>
      </c>
      <c r="F26" s="223">
        <v>1.0</v>
      </c>
      <c r="G26" s="224"/>
      <c r="H26" s="225"/>
      <c r="I26" s="225"/>
      <c r="J26" s="225"/>
      <c r="K26" s="225"/>
      <c r="L26" s="225"/>
      <c r="M26" s="225"/>
      <c r="N26" s="225"/>
      <c r="O26" s="226"/>
      <c r="P26" s="225"/>
      <c r="Q26" s="225"/>
      <c r="R26" s="226"/>
      <c r="S26" s="198"/>
      <c r="T26" s="198"/>
      <c r="U26" s="225"/>
      <c r="V26" s="226"/>
      <c r="W26" s="225"/>
      <c r="X26" s="225"/>
      <c r="Y26" s="226"/>
      <c r="Z26" s="234"/>
      <c r="AA26" s="171"/>
      <c r="AB26" s="172"/>
      <c r="AC26" s="173"/>
    </row>
    <row r="27">
      <c r="B27" s="174" t="s">
        <v>233</v>
      </c>
      <c r="C27" s="175">
        <v>42980.0</v>
      </c>
      <c r="D27" s="175">
        <v>42981.0</v>
      </c>
      <c r="E27" s="193" t="s">
        <v>215</v>
      </c>
      <c r="F27" s="229">
        <v>1.0</v>
      </c>
      <c r="G27" s="202"/>
      <c r="H27" s="203"/>
      <c r="I27" s="203"/>
      <c r="J27" s="203"/>
      <c r="K27" s="203"/>
      <c r="L27" s="203"/>
      <c r="M27" s="203"/>
      <c r="N27" s="203"/>
      <c r="O27" s="204"/>
      <c r="P27" s="203"/>
      <c r="Q27" s="203"/>
      <c r="R27" s="204"/>
      <c r="S27" s="235"/>
      <c r="T27" s="198"/>
      <c r="U27" s="203"/>
      <c r="V27" s="204"/>
      <c r="W27" s="203"/>
      <c r="X27" s="203"/>
      <c r="Y27" s="204"/>
      <c r="Z27" s="205"/>
      <c r="AA27" s="184"/>
      <c r="AB27" s="185"/>
      <c r="AC27" s="186"/>
    </row>
    <row r="28">
      <c r="B28" s="174" t="s">
        <v>234</v>
      </c>
      <c r="C28" s="175">
        <v>42981.0</v>
      </c>
      <c r="D28" s="175">
        <v>42982.0</v>
      </c>
      <c r="E28" s="193" t="s">
        <v>215</v>
      </c>
      <c r="F28" s="230">
        <v>1.0</v>
      </c>
      <c r="G28" s="153"/>
      <c r="H28" s="154"/>
      <c r="I28" s="154"/>
      <c r="J28" s="154"/>
      <c r="K28" s="154"/>
      <c r="L28" s="154"/>
      <c r="M28" s="154"/>
      <c r="N28" s="154"/>
      <c r="O28" s="154"/>
      <c r="P28" s="154"/>
      <c r="Q28" s="154"/>
      <c r="R28" s="154"/>
      <c r="S28" s="154"/>
      <c r="T28" s="154"/>
      <c r="U28" s="154"/>
      <c r="V28" s="154"/>
      <c r="W28" s="154"/>
      <c r="X28" s="154"/>
      <c r="Y28" s="154"/>
      <c r="Z28" s="156"/>
      <c r="AA28" s="157"/>
      <c r="AB28" s="158"/>
      <c r="AC28" s="159"/>
    </row>
    <row r="29">
      <c r="A29" s="214"/>
      <c r="B29" s="215"/>
      <c r="C29" s="215"/>
      <c r="D29" s="215"/>
      <c r="E29" s="215"/>
      <c r="F29" s="216"/>
      <c r="G29" s="217"/>
      <c r="H29" s="218"/>
      <c r="I29" s="218"/>
      <c r="J29" s="218"/>
      <c r="K29" s="218"/>
      <c r="L29" s="218"/>
      <c r="M29" s="218"/>
      <c r="N29" s="218"/>
      <c r="O29" s="218"/>
      <c r="P29" s="218"/>
      <c r="Q29" s="218"/>
      <c r="R29" s="218"/>
      <c r="S29" s="218"/>
      <c r="T29" s="218"/>
      <c r="U29" s="218"/>
      <c r="V29" s="218"/>
      <c r="W29" s="218"/>
      <c r="X29" s="218"/>
      <c r="Y29" s="218"/>
      <c r="Z29" s="219"/>
      <c r="AA29" s="171"/>
      <c r="AB29" s="172"/>
      <c r="AC29" s="173"/>
    </row>
    <row r="30">
      <c r="A30" s="147" t="s">
        <v>235</v>
      </c>
      <c r="B30" s="148" t="s">
        <v>236</v>
      </c>
      <c r="C30" s="221"/>
      <c r="D30" s="221"/>
      <c r="E30" s="221"/>
      <c r="F30" s="222"/>
      <c r="G30" s="153"/>
      <c r="H30" s="154"/>
      <c r="I30" s="154"/>
      <c r="J30" s="154"/>
      <c r="K30" s="154"/>
      <c r="L30" s="154"/>
      <c r="M30" s="154"/>
      <c r="N30" s="154"/>
      <c r="O30" s="154"/>
      <c r="P30" s="154"/>
      <c r="Q30" s="154"/>
      <c r="R30" s="154"/>
      <c r="S30" s="154"/>
      <c r="T30" s="154"/>
      <c r="U30" s="154"/>
      <c r="V30" s="154"/>
      <c r="W30" s="154"/>
      <c r="X30" s="154"/>
      <c r="Y30" s="154"/>
      <c r="Z30" s="156"/>
      <c r="AA30" s="157"/>
      <c r="AB30" s="158"/>
      <c r="AC30" s="159"/>
    </row>
    <row r="31">
      <c r="B31" s="162" t="s">
        <v>237</v>
      </c>
      <c r="C31" s="175">
        <v>42981.0</v>
      </c>
      <c r="D31" s="175">
        <v>42983.0</v>
      </c>
      <c r="E31" s="193" t="s">
        <v>238</v>
      </c>
      <c r="F31" s="236">
        <v>1.0</v>
      </c>
      <c r="G31" s="224"/>
      <c r="H31" s="225"/>
      <c r="I31" s="225"/>
      <c r="J31" s="225"/>
      <c r="K31" s="225"/>
      <c r="L31" s="225"/>
      <c r="M31" s="225"/>
      <c r="N31" s="225"/>
      <c r="O31" s="226"/>
      <c r="P31" s="225"/>
      <c r="Q31" s="225"/>
      <c r="R31" s="226"/>
      <c r="S31" s="226"/>
      <c r="T31" s="198"/>
      <c r="U31" s="198"/>
      <c r="V31" s="198"/>
      <c r="W31" s="225"/>
      <c r="X31" s="225"/>
      <c r="Y31" s="226"/>
      <c r="Z31" s="234"/>
      <c r="AA31" s="171"/>
      <c r="AB31" s="172"/>
      <c r="AC31" s="237" t="s">
        <v>239</v>
      </c>
    </row>
    <row r="32">
      <c r="B32" s="193" t="s">
        <v>240</v>
      </c>
      <c r="C32" s="175">
        <v>42981.0</v>
      </c>
      <c r="D32" s="175">
        <v>42983.0</v>
      </c>
      <c r="E32" s="193" t="s">
        <v>211</v>
      </c>
      <c r="F32" s="229">
        <v>0.8</v>
      </c>
      <c r="G32" s="238"/>
      <c r="H32" s="239"/>
      <c r="I32" s="239"/>
      <c r="J32" s="239"/>
      <c r="K32" s="239"/>
      <c r="L32" s="239"/>
      <c r="M32" s="239"/>
      <c r="N32" s="239"/>
      <c r="O32" s="240"/>
      <c r="P32" s="239"/>
      <c r="Q32" s="239"/>
      <c r="R32" s="240"/>
      <c r="S32" s="240"/>
      <c r="T32" s="240"/>
      <c r="U32" s="241"/>
      <c r="V32" s="242"/>
      <c r="W32" s="239"/>
      <c r="X32" s="239"/>
      <c r="Y32" s="240"/>
      <c r="Z32" s="243"/>
      <c r="AA32" s="157"/>
      <c r="AB32" s="158"/>
      <c r="AC32" s="159"/>
    </row>
  </sheetData>
  <mergeCells count="14">
    <mergeCell ref="Q3:Z3"/>
    <mergeCell ref="A1:AC1"/>
    <mergeCell ref="AB3:AC3"/>
    <mergeCell ref="T4:Z4"/>
    <mergeCell ref="A3:B3"/>
    <mergeCell ref="G4:L4"/>
    <mergeCell ref="F4:F5"/>
    <mergeCell ref="A21:A28"/>
    <mergeCell ref="A9:A19"/>
    <mergeCell ref="B5:C5"/>
    <mergeCell ref="B4:C4"/>
    <mergeCell ref="M4:S4"/>
    <mergeCell ref="G3:P3"/>
    <mergeCell ref="A30:A32"/>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75"/>
  <cols>
    <col customWidth="1" min="1" max="1" width="16.43"/>
    <col customWidth="1" min="2" max="2" width="28.0"/>
    <col customWidth="1" min="3" max="5" width="13.0"/>
    <col customWidth="1" min="6" max="6" width="2.71"/>
    <col customWidth="1" min="7" max="7" width="8.71"/>
    <col customWidth="1" min="8" max="8" width="10.0"/>
    <col customWidth="1" min="9" max="9" width="8.71"/>
    <col customWidth="1" min="10" max="10" width="10.29"/>
    <col customWidth="1" min="11" max="11" width="10.43"/>
    <col customWidth="1" min="12" max="12" width="10.0"/>
    <col customWidth="1" min="13" max="13" width="21.57"/>
  </cols>
  <sheetData>
    <row r="1" ht="18.75" customHeight="1">
      <c r="A1" s="54" t="s">
        <v>104</v>
      </c>
      <c r="G1" s="54" t="s">
        <v>105</v>
      </c>
    </row>
    <row r="2" ht="15.0" customHeight="1">
      <c r="A2" s="55"/>
      <c r="B2" s="55"/>
      <c r="C2" s="56" t="s">
        <v>106</v>
      </c>
      <c r="G2" s="57"/>
      <c r="H2" s="57"/>
      <c r="I2" s="56" t="s">
        <v>107</v>
      </c>
      <c r="K2" s="56" t="s">
        <v>108</v>
      </c>
      <c r="M2" s="57"/>
    </row>
    <row r="3">
      <c r="A3" s="58" t="s">
        <v>109</v>
      </c>
      <c r="B3" s="58" t="s">
        <v>110</v>
      </c>
      <c r="C3" s="59" t="s">
        <v>111</v>
      </c>
      <c r="D3" s="59" t="s">
        <v>112</v>
      </c>
      <c r="E3" s="59" t="s">
        <v>113</v>
      </c>
      <c r="G3" s="59" t="s">
        <v>114</v>
      </c>
      <c r="H3" s="59" t="s">
        <v>115</v>
      </c>
      <c r="I3" s="59" t="s">
        <v>116</v>
      </c>
      <c r="J3" s="59" t="s">
        <v>117</v>
      </c>
      <c r="K3" s="59" t="s">
        <v>116</v>
      </c>
      <c r="L3" s="59" t="s">
        <v>117</v>
      </c>
      <c r="M3" s="59" t="s">
        <v>118</v>
      </c>
    </row>
    <row r="4">
      <c r="A4" s="60">
        <v>3.0</v>
      </c>
      <c r="B4" s="61" t="s">
        <v>119</v>
      </c>
      <c r="C4" s="62">
        <v>3.0</v>
      </c>
      <c r="D4" s="62">
        <v>3.0</v>
      </c>
      <c r="E4" s="62">
        <v>5.0</v>
      </c>
      <c r="G4" s="63">
        <v>0.0</v>
      </c>
      <c r="H4" s="64">
        <v>41023.0</v>
      </c>
      <c r="I4" s="63">
        <v>0.0</v>
      </c>
      <c r="J4" s="63">
        <v>0.0</v>
      </c>
      <c r="K4" s="65">
        <f>sum(C34:E34)</f>
        <v>243</v>
      </c>
      <c r="L4" s="65">
        <f>K4</f>
        <v>243</v>
      </c>
      <c r="M4" s="66"/>
    </row>
    <row r="5">
      <c r="A5" s="67">
        <v>3.1</v>
      </c>
      <c r="B5" s="68" t="s">
        <v>120</v>
      </c>
      <c r="C5" s="69">
        <v>0.0</v>
      </c>
      <c r="D5" s="69">
        <v>3.0</v>
      </c>
      <c r="E5" s="70">
        <v>3.0</v>
      </c>
      <c r="F5" s="71"/>
      <c r="G5" s="72">
        <v>1.0</v>
      </c>
      <c r="H5" s="73">
        <v>41024.0</v>
      </c>
      <c r="I5" s="72">
        <v>5.0</v>
      </c>
      <c r="J5" s="72">
        <v>2.0</v>
      </c>
      <c r="K5" s="74">
        <f t="shared" ref="K5:L5" si="1">K4-I5</f>
        <v>238</v>
      </c>
      <c r="L5" s="74">
        <f t="shared" si="1"/>
        <v>241</v>
      </c>
      <c r="M5" s="68" t="s">
        <v>121</v>
      </c>
    </row>
    <row r="6">
      <c r="A6" s="68" t="s">
        <v>122</v>
      </c>
      <c r="B6" s="68" t="s">
        <v>123</v>
      </c>
      <c r="C6" s="69">
        <v>0.0</v>
      </c>
      <c r="D6" s="69">
        <v>1.0</v>
      </c>
      <c r="E6" s="69">
        <v>3.0</v>
      </c>
      <c r="G6" s="72">
        <v>2.0</v>
      </c>
      <c r="H6" s="73">
        <v>41025.0</v>
      </c>
      <c r="I6" s="72">
        <v>5.0</v>
      </c>
      <c r="J6" s="72">
        <v>6.0</v>
      </c>
      <c r="K6" s="74">
        <f t="shared" ref="K6:L6" si="2">K5-I6</f>
        <v>233</v>
      </c>
      <c r="L6" s="74">
        <f t="shared" si="2"/>
        <v>235</v>
      </c>
    </row>
    <row r="7">
      <c r="A7" s="68" t="s">
        <v>124</v>
      </c>
      <c r="B7" s="68" t="s">
        <v>125</v>
      </c>
      <c r="C7" s="69">
        <v>0.0</v>
      </c>
      <c r="D7" s="69">
        <v>5.0</v>
      </c>
      <c r="E7" s="69">
        <v>5.0</v>
      </c>
      <c r="G7" s="72">
        <v>3.0</v>
      </c>
      <c r="H7" s="73">
        <v>41026.0</v>
      </c>
      <c r="I7" s="72">
        <v>5.0</v>
      </c>
      <c r="J7" s="72">
        <v>7.0</v>
      </c>
      <c r="K7" s="74">
        <f t="shared" ref="K7:L7" si="3">K6-I7</f>
        <v>228</v>
      </c>
      <c r="L7" s="74">
        <f t="shared" si="3"/>
        <v>228</v>
      </c>
    </row>
    <row r="8">
      <c r="A8" s="68" t="s">
        <v>126</v>
      </c>
      <c r="B8" s="68" t="s">
        <v>127</v>
      </c>
      <c r="C8" s="69">
        <v>3.0</v>
      </c>
      <c r="D8" s="69">
        <v>3.0</v>
      </c>
      <c r="E8" s="69">
        <v>5.0</v>
      </c>
      <c r="G8" s="72">
        <v>4.0</v>
      </c>
      <c r="H8" s="73">
        <v>41029.0</v>
      </c>
      <c r="I8" s="72">
        <v>15.0</v>
      </c>
      <c r="J8" s="72">
        <v>22.0</v>
      </c>
      <c r="K8" s="74">
        <f t="shared" ref="K8:L8" si="4">K7-I8</f>
        <v>213</v>
      </c>
      <c r="L8" s="74">
        <f t="shared" si="4"/>
        <v>206</v>
      </c>
      <c r="M8" s="68" t="s">
        <v>128</v>
      </c>
    </row>
    <row r="9">
      <c r="A9" s="68" t="s">
        <v>129</v>
      </c>
      <c r="B9" s="68" t="s">
        <v>130</v>
      </c>
      <c r="C9" s="69">
        <v>0.0</v>
      </c>
      <c r="D9" s="69">
        <v>3.0</v>
      </c>
      <c r="E9" s="69">
        <v>5.0</v>
      </c>
      <c r="G9" s="72">
        <v>5.0</v>
      </c>
      <c r="H9" s="73">
        <v>41030.0</v>
      </c>
      <c r="I9" s="72">
        <v>15.0</v>
      </c>
      <c r="J9" s="72">
        <v>13.0</v>
      </c>
      <c r="K9" s="74">
        <f t="shared" ref="K9:L9" si="5">K8-I9</f>
        <v>198</v>
      </c>
      <c r="L9" s="74">
        <f t="shared" si="5"/>
        <v>193</v>
      </c>
      <c r="M9" s="68" t="s">
        <v>131</v>
      </c>
    </row>
    <row r="10">
      <c r="A10" s="68" t="s">
        <v>132</v>
      </c>
      <c r="B10" s="68" t="s">
        <v>133</v>
      </c>
      <c r="C10" s="69">
        <v>0.0</v>
      </c>
      <c r="D10" s="69">
        <v>1.0</v>
      </c>
      <c r="E10" s="69">
        <v>3.0</v>
      </c>
      <c r="G10" s="72">
        <v>6.0</v>
      </c>
      <c r="H10" s="73">
        <v>41031.0</v>
      </c>
      <c r="I10" s="72">
        <v>10.0</v>
      </c>
      <c r="J10" s="72">
        <v>8.0</v>
      </c>
      <c r="K10" s="74">
        <f t="shared" ref="K10:L10" si="6">K9-I10</f>
        <v>188</v>
      </c>
      <c r="L10" s="74">
        <f t="shared" si="6"/>
        <v>185</v>
      </c>
    </row>
    <row r="11">
      <c r="A11" s="68" t="s">
        <v>134</v>
      </c>
      <c r="B11" s="68" t="s">
        <v>135</v>
      </c>
      <c r="C11" s="69">
        <v>0.0</v>
      </c>
      <c r="D11" s="69">
        <v>3.0</v>
      </c>
      <c r="E11" s="69">
        <v>3.0</v>
      </c>
      <c r="G11" s="72">
        <v>7.0</v>
      </c>
      <c r="H11" s="73">
        <v>41032.0</v>
      </c>
      <c r="I11" s="72">
        <v>10.0</v>
      </c>
      <c r="J11" s="72">
        <v>6.0</v>
      </c>
      <c r="K11" s="74">
        <f t="shared" ref="K11:L11" si="7">K10-I11</f>
        <v>178</v>
      </c>
      <c r="L11" s="74">
        <f t="shared" si="7"/>
        <v>179</v>
      </c>
    </row>
    <row r="12">
      <c r="A12" s="68" t="s">
        <v>136</v>
      </c>
      <c r="B12" s="68" t="s">
        <v>137</v>
      </c>
      <c r="C12" s="69">
        <v>1.0</v>
      </c>
      <c r="D12" s="69">
        <v>3.0</v>
      </c>
      <c r="E12" s="69">
        <v>3.0</v>
      </c>
      <c r="G12" s="72">
        <v>8.0</v>
      </c>
      <c r="H12" s="73">
        <v>41033.0</v>
      </c>
      <c r="I12" s="72">
        <v>10.0</v>
      </c>
      <c r="J12" s="72">
        <v>0.0</v>
      </c>
      <c r="K12" s="74">
        <f t="shared" ref="K12:L12" si="8">K11-I12</f>
        <v>168</v>
      </c>
      <c r="L12" s="74">
        <f t="shared" si="8"/>
        <v>179</v>
      </c>
    </row>
    <row r="13">
      <c r="A13" s="68" t="s">
        <v>138</v>
      </c>
      <c r="B13" s="68" t="s">
        <v>139</v>
      </c>
      <c r="C13" s="69">
        <v>1.0</v>
      </c>
      <c r="D13" s="69">
        <v>3.0</v>
      </c>
      <c r="E13" s="69">
        <v>1.0</v>
      </c>
      <c r="G13" s="72">
        <v>9.0</v>
      </c>
      <c r="H13" s="73">
        <v>41036.0</v>
      </c>
      <c r="I13" s="72">
        <v>10.0</v>
      </c>
      <c r="J13" s="72">
        <v>7.0</v>
      </c>
      <c r="K13" s="74">
        <f t="shared" ref="K13:L13" si="9">K12-I13</f>
        <v>158</v>
      </c>
      <c r="L13" s="74">
        <f t="shared" si="9"/>
        <v>172</v>
      </c>
      <c r="P13" s="75">
        <v>42895.0</v>
      </c>
      <c r="Q13" s="75">
        <v>42762.0</v>
      </c>
      <c r="R13">
        <f>P13-Q13</f>
        <v>133</v>
      </c>
    </row>
    <row r="14">
      <c r="A14" s="68" t="s">
        <v>140</v>
      </c>
      <c r="B14" s="67" t="s">
        <v>141</v>
      </c>
      <c r="C14" s="69">
        <v>0.0</v>
      </c>
      <c r="D14" s="69">
        <v>3.0</v>
      </c>
      <c r="E14" s="69">
        <v>3.0</v>
      </c>
      <c r="G14" s="72">
        <v>10.0</v>
      </c>
      <c r="H14" s="73">
        <v>41037.0</v>
      </c>
      <c r="I14" s="72">
        <v>10.0</v>
      </c>
      <c r="J14" s="72">
        <v>10.0</v>
      </c>
      <c r="K14" s="74">
        <f t="shared" ref="K14:L14" si="10">K13-I14</f>
        <v>148</v>
      </c>
      <c r="L14" s="74">
        <f t="shared" si="10"/>
        <v>162</v>
      </c>
    </row>
    <row r="15">
      <c r="A15" s="68" t="s">
        <v>142</v>
      </c>
      <c r="B15" s="68" t="s">
        <v>143</v>
      </c>
      <c r="C15" s="69">
        <v>0.0</v>
      </c>
      <c r="D15" s="69">
        <v>3.0</v>
      </c>
      <c r="E15" s="69">
        <v>3.0</v>
      </c>
      <c r="G15" s="72">
        <v>11.0</v>
      </c>
      <c r="H15" s="73">
        <v>41038.0</v>
      </c>
      <c r="I15" s="72">
        <v>10.0</v>
      </c>
      <c r="J15" s="72">
        <v>15.0</v>
      </c>
      <c r="K15" s="74">
        <f t="shared" ref="K15:L15" si="11">K14-I15</f>
        <v>138</v>
      </c>
      <c r="L15" s="74">
        <f t="shared" si="11"/>
        <v>147</v>
      </c>
    </row>
    <row r="16">
      <c r="A16" s="68" t="s">
        <v>144</v>
      </c>
      <c r="B16" s="68" t="s">
        <v>145</v>
      </c>
      <c r="C16" s="69">
        <v>1.0</v>
      </c>
      <c r="D16" s="69">
        <v>3.0</v>
      </c>
      <c r="E16" s="69">
        <v>5.0</v>
      </c>
      <c r="G16" s="72">
        <v>12.0</v>
      </c>
      <c r="H16" s="73">
        <v>41039.0</v>
      </c>
      <c r="I16" s="72">
        <v>10.0</v>
      </c>
      <c r="J16" s="72">
        <v>14.0</v>
      </c>
      <c r="K16" s="74">
        <f t="shared" ref="K16:L16" si="12">K15-I16</f>
        <v>128</v>
      </c>
      <c r="L16" s="74">
        <f t="shared" si="12"/>
        <v>133</v>
      </c>
    </row>
    <row r="17">
      <c r="A17" s="68" t="s">
        <v>146</v>
      </c>
      <c r="B17" s="68" t="s">
        <v>147</v>
      </c>
      <c r="C17" s="69">
        <v>1.0</v>
      </c>
      <c r="D17" s="69">
        <v>3.0</v>
      </c>
      <c r="E17" s="69">
        <v>3.0</v>
      </c>
      <c r="G17" s="72">
        <v>13.0</v>
      </c>
      <c r="H17" s="73">
        <v>41040.0</v>
      </c>
      <c r="I17" s="72">
        <v>10.0</v>
      </c>
      <c r="J17" s="72">
        <v>0.0</v>
      </c>
      <c r="K17" s="74">
        <f t="shared" ref="K17:L17" si="13">K16-I17</f>
        <v>118</v>
      </c>
      <c r="L17" s="74">
        <f t="shared" si="13"/>
        <v>133</v>
      </c>
    </row>
    <row r="18">
      <c r="A18" s="68" t="s">
        <v>148</v>
      </c>
      <c r="B18" s="68" t="s">
        <v>149</v>
      </c>
      <c r="C18" s="69">
        <v>0.0</v>
      </c>
      <c r="D18" s="69">
        <v>1.0</v>
      </c>
      <c r="E18" s="69">
        <v>3.0</v>
      </c>
      <c r="G18" s="72">
        <v>14.0</v>
      </c>
      <c r="H18" s="73">
        <v>41043.0</v>
      </c>
      <c r="I18" s="72">
        <v>10.0</v>
      </c>
      <c r="J18" s="72">
        <v>20.0</v>
      </c>
      <c r="K18" s="74">
        <f t="shared" ref="K18:L18" si="14">K17-I18</f>
        <v>108</v>
      </c>
      <c r="L18" s="74">
        <f t="shared" si="14"/>
        <v>113</v>
      </c>
    </row>
    <row r="19">
      <c r="A19" s="68" t="s">
        <v>150</v>
      </c>
      <c r="B19" s="68" t="s">
        <v>151</v>
      </c>
      <c r="C19" s="69">
        <v>0.0</v>
      </c>
      <c r="D19" s="69">
        <v>5.0</v>
      </c>
      <c r="E19" s="69">
        <v>8.0</v>
      </c>
      <c r="G19" s="72">
        <v>15.0</v>
      </c>
      <c r="H19" s="73">
        <v>41044.0</v>
      </c>
      <c r="I19" s="72">
        <v>10.0</v>
      </c>
      <c r="J19" s="72">
        <v>10.0</v>
      </c>
      <c r="K19" s="74">
        <f t="shared" ref="K19:L19" si="15">K18-I19</f>
        <v>98</v>
      </c>
      <c r="L19" s="74">
        <f t="shared" si="15"/>
        <v>103</v>
      </c>
    </row>
    <row r="20">
      <c r="A20" s="68" t="s">
        <v>152</v>
      </c>
      <c r="B20" s="68" t="s">
        <v>153</v>
      </c>
      <c r="C20" s="69">
        <v>3.0</v>
      </c>
      <c r="D20" s="69">
        <v>3.0</v>
      </c>
      <c r="E20" s="69">
        <v>5.0</v>
      </c>
      <c r="G20" s="72">
        <v>16.0</v>
      </c>
      <c r="H20" s="73">
        <v>41045.0</v>
      </c>
      <c r="I20" s="72">
        <v>10.0</v>
      </c>
      <c r="J20" s="72">
        <v>10.0</v>
      </c>
      <c r="K20" s="74">
        <f t="shared" ref="K20:L20" si="16">K19-I20</f>
        <v>88</v>
      </c>
      <c r="L20" s="74">
        <f t="shared" si="16"/>
        <v>93</v>
      </c>
      <c r="M20" s="68" t="s">
        <v>154</v>
      </c>
    </row>
    <row r="21">
      <c r="A21" s="68" t="s">
        <v>155</v>
      </c>
      <c r="B21" s="68" t="s">
        <v>156</v>
      </c>
      <c r="C21" s="69">
        <v>0.0</v>
      </c>
      <c r="D21" s="69">
        <v>1.0</v>
      </c>
      <c r="E21" s="69">
        <v>1.0</v>
      </c>
      <c r="G21" s="72">
        <v>17.0</v>
      </c>
      <c r="H21" s="73">
        <v>41046.0</v>
      </c>
      <c r="I21" s="72">
        <v>5.0</v>
      </c>
      <c r="J21" s="72">
        <v>3.0</v>
      </c>
      <c r="K21" s="74">
        <f t="shared" ref="K21:L21" si="17">K20-I21</f>
        <v>83</v>
      </c>
      <c r="L21" s="74">
        <f t="shared" si="17"/>
        <v>90</v>
      </c>
    </row>
    <row r="22">
      <c r="A22" s="68" t="s">
        <v>157</v>
      </c>
      <c r="B22" s="68" t="s">
        <v>158</v>
      </c>
      <c r="C22" s="69">
        <v>0.0</v>
      </c>
      <c r="D22" s="69">
        <v>5.0</v>
      </c>
      <c r="E22" s="69">
        <v>5.0</v>
      </c>
      <c r="G22" s="72">
        <v>18.0</v>
      </c>
      <c r="H22" s="73">
        <v>41047.0</v>
      </c>
      <c r="I22" s="72">
        <v>5.0</v>
      </c>
      <c r="J22" s="72">
        <v>0.0</v>
      </c>
      <c r="K22" s="74">
        <f t="shared" ref="K22:L22" si="18">K21-I22</f>
        <v>78</v>
      </c>
      <c r="L22" s="74">
        <f t="shared" si="18"/>
        <v>90</v>
      </c>
    </row>
    <row r="23">
      <c r="A23" s="68" t="s">
        <v>159</v>
      </c>
      <c r="B23" s="68" t="s">
        <v>160</v>
      </c>
      <c r="C23" s="69">
        <v>1.0</v>
      </c>
      <c r="D23" s="69">
        <v>5.0</v>
      </c>
      <c r="E23" s="69">
        <v>5.0</v>
      </c>
      <c r="G23" s="72">
        <v>19.0</v>
      </c>
      <c r="H23" s="73">
        <v>41050.0</v>
      </c>
      <c r="I23" s="72">
        <v>5.0</v>
      </c>
      <c r="J23" s="72">
        <v>0.0</v>
      </c>
      <c r="K23" s="74">
        <f t="shared" ref="K23:L23" si="19">K22-I23</f>
        <v>73</v>
      </c>
      <c r="L23" s="74">
        <f t="shared" si="19"/>
        <v>90</v>
      </c>
    </row>
    <row r="24">
      <c r="A24" s="67">
        <v>3.3</v>
      </c>
      <c r="B24" s="68" t="s">
        <v>161</v>
      </c>
      <c r="C24" s="69">
        <v>1.0</v>
      </c>
      <c r="D24" s="69">
        <v>5.0</v>
      </c>
      <c r="E24" s="69">
        <v>3.0</v>
      </c>
      <c r="G24" s="72">
        <v>20.0</v>
      </c>
      <c r="H24" s="73">
        <v>41051.0</v>
      </c>
      <c r="I24" s="72">
        <v>5.0</v>
      </c>
      <c r="J24" s="72">
        <v>8.0</v>
      </c>
      <c r="K24" s="74">
        <f t="shared" ref="K24:L24" si="20">K23-I24</f>
        <v>68</v>
      </c>
      <c r="L24" s="74">
        <f t="shared" si="20"/>
        <v>82</v>
      </c>
    </row>
    <row r="25">
      <c r="A25" s="67" t="s">
        <v>162</v>
      </c>
      <c r="B25" s="68" t="s">
        <v>163</v>
      </c>
      <c r="C25" s="69">
        <v>1.0</v>
      </c>
      <c r="D25" s="69">
        <v>5.0</v>
      </c>
      <c r="E25" s="69">
        <v>5.0</v>
      </c>
      <c r="G25" s="72">
        <v>21.0</v>
      </c>
      <c r="H25" s="73">
        <v>41052.0</v>
      </c>
      <c r="I25" s="72">
        <v>5.0</v>
      </c>
      <c r="J25" s="72">
        <v>4.0</v>
      </c>
      <c r="K25" s="74">
        <f t="shared" ref="K25:L25" si="21">K24-I25</f>
        <v>63</v>
      </c>
      <c r="L25" s="74">
        <f t="shared" si="21"/>
        <v>78</v>
      </c>
    </row>
    <row r="26">
      <c r="A26" s="67" t="s">
        <v>164</v>
      </c>
      <c r="B26" s="68" t="s">
        <v>165</v>
      </c>
      <c r="C26" s="69">
        <v>0.0</v>
      </c>
      <c r="D26" s="69">
        <v>3.0</v>
      </c>
      <c r="E26" s="69">
        <v>3.0</v>
      </c>
      <c r="G26" s="72">
        <v>22.0</v>
      </c>
      <c r="H26" s="73">
        <v>41053.0</v>
      </c>
      <c r="I26" s="72">
        <v>5.0</v>
      </c>
      <c r="J26" s="72">
        <v>8.0</v>
      </c>
      <c r="K26" s="74">
        <f t="shared" ref="K26:L26" si="22">K25-I26</f>
        <v>58</v>
      </c>
      <c r="L26" s="74">
        <f t="shared" si="22"/>
        <v>70</v>
      </c>
      <c r="M26" s="68" t="s">
        <v>166</v>
      </c>
    </row>
    <row r="27">
      <c r="A27" s="67" t="s">
        <v>167</v>
      </c>
      <c r="B27" s="68" t="s">
        <v>168</v>
      </c>
      <c r="C27" s="69">
        <v>0.0</v>
      </c>
      <c r="D27" s="69">
        <v>1.0</v>
      </c>
      <c r="E27" s="69">
        <v>1.0</v>
      </c>
      <c r="G27" s="72">
        <v>23.0</v>
      </c>
      <c r="H27" s="73">
        <v>41054.0</v>
      </c>
      <c r="I27" s="72">
        <v>5.0</v>
      </c>
      <c r="J27" s="72">
        <v>2.0</v>
      </c>
      <c r="K27" s="74">
        <f t="shared" ref="K27:L27" si="23">K26-I27</f>
        <v>53</v>
      </c>
      <c r="L27" s="74">
        <f t="shared" si="23"/>
        <v>68</v>
      </c>
    </row>
    <row r="28">
      <c r="A28" s="67">
        <v>3.4</v>
      </c>
      <c r="B28" s="68" t="s">
        <v>169</v>
      </c>
      <c r="C28" s="76"/>
      <c r="D28" s="69">
        <v>5.0</v>
      </c>
      <c r="E28" s="69">
        <v>5.0</v>
      </c>
      <c r="G28" s="72">
        <v>24.0</v>
      </c>
      <c r="H28" s="73">
        <v>41057.0</v>
      </c>
      <c r="I28" s="72">
        <v>5.0</v>
      </c>
      <c r="J28" s="72">
        <v>10.0</v>
      </c>
      <c r="K28" s="74">
        <f t="shared" ref="K28:L28" si="24">K27-I28</f>
        <v>48</v>
      </c>
      <c r="L28" s="74">
        <f t="shared" si="24"/>
        <v>58</v>
      </c>
    </row>
    <row r="29">
      <c r="A29" s="67">
        <v>5.2</v>
      </c>
      <c r="B29" s="68" t="s">
        <v>170</v>
      </c>
      <c r="C29" s="76"/>
      <c r="D29" s="69">
        <v>5.0</v>
      </c>
      <c r="E29" s="69">
        <v>5.0</v>
      </c>
      <c r="G29" s="72">
        <v>25.0</v>
      </c>
      <c r="H29" s="73">
        <v>41058.0</v>
      </c>
      <c r="I29" s="72">
        <v>5.0</v>
      </c>
      <c r="J29" s="72">
        <v>3.0</v>
      </c>
      <c r="K29" s="74">
        <f t="shared" ref="K29:L29" si="25">K28-I29</f>
        <v>43</v>
      </c>
      <c r="L29" s="74">
        <f t="shared" si="25"/>
        <v>55</v>
      </c>
    </row>
    <row r="30">
      <c r="B30" s="68" t="s">
        <v>171</v>
      </c>
      <c r="C30" s="69">
        <v>3.0</v>
      </c>
      <c r="D30" s="69">
        <v>5.0</v>
      </c>
      <c r="E30" s="69">
        <v>15.0</v>
      </c>
      <c r="G30" s="72">
        <v>26.0</v>
      </c>
      <c r="H30" s="73">
        <v>41059.0</v>
      </c>
      <c r="I30" s="72">
        <v>5.0</v>
      </c>
      <c r="J30" s="72">
        <v>6.0</v>
      </c>
      <c r="K30" s="74">
        <f t="shared" ref="K30:L30" si="26">K29-I30</f>
        <v>38</v>
      </c>
      <c r="L30" s="74">
        <f t="shared" si="26"/>
        <v>49</v>
      </c>
    </row>
    <row r="31">
      <c r="B31" s="68" t="s">
        <v>172</v>
      </c>
      <c r="C31" s="69">
        <v>5.0</v>
      </c>
      <c r="D31" s="76"/>
      <c r="E31" s="76"/>
      <c r="G31" s="72">
        <v>27.0</v>
      </c>
      <c r="H31" s="73">
        <v>41060.0</v>
      </c>
      <c r="I31" s="72">
        <v>5.0</v>
      </c>
      <c r="J31" s="72">
        <v>5.0</v>
      </c>
      <c r="K31" s="74">
        <f t="shared" ref="K31:L31" si="27">K30-I31</f>
        <v>33</v>
      </c>
      <c r="L31" s="74">
        <f t="shared" si="27"/>
        <v>44</v>
      </c>
    </row>
    <row r="32">
      <c r="A32" s="77"/>
      <c r="B32" s="78" t="s">
        <v>173</v>
      </c>
      <c r="C32" s="79"/>
      <c r="D32" s="80">
        <v>8.0</v>
      </c>
      <c r="E32" s="80">
        <v>8.0</v>
      </c>
      <c r="G32" s="72">
        <v>28.0</v>
      </c>
      <c r="H32" s="73">
        <v>41061.0</v>
      </c>
      <c r="I32" s="72">
        <v>5.0</v>
      </c>
      <c r="J32" s="72">
        <v>10.0</v>
      </c>
      <c r="K32" s="74">
        <f t="shared" ref="K32:L32" si="28">K31-I32</f>
        <v>28</v>
      </c>
      <c r="L32" s="74">
        <f t="shared" si="28"/>
        <v>34</v>
      </c>
    </row>
    <row r="33">
      <c r="A33" s="81"/>
      <c r="B33" s="82"/>
      <c r="C33" s="82"/>
      <c r="D33" s="82"/>
      <c r="E33" s="82"/>
      <c r="G33" s="72">
        <v>29.0</v>
      </c>
      <c r="H33" s="73">
        <v>41064.0</v>
      </c>
      <c r="I33" s="72">
        <v>5.0</v>
      </c>
      <c r="J33" s="72">
        <v>8.0</v>
      </c>
      <c r="K33" s="74">
        <f t="shared" ref="K33:L33" si="29">K32-I33</f>
        <v>23</v>
      </c>
      <c r="L33" s="74">
        <f t="shared" si="29"/>
        <v>26</v>
      </c>
      <c r="M33" s="68" t="s">
        <v>174</v>
      </c>
    </row>
    <row r="34">
      <c r="A34" s="66"/>
      <c r="B34" s="83" t="s">
        <v>175</v>
      </c>
      <c r="C34" s="84">
        <f>sum(C4:C31)</f>
        <v>24</v>
      </c>
      <c r="D34" s="84">
        <f t="shared" ref="D34:E34" si="30">sum(D4:D32)</f>
        <v>97</v>
      </c>
      <c r="E34" s="84">
        <f t="shared" si="30"/>
        <v>122</v>
      </c>
      <c r="G34" s="72">
        <v>30.0</v>
      </c>
      <c r="H34" s="73">
        <v>41065.0</v>
      </c>
      <c r="I34" s="72">
        <v>5.0</v>
      </c>
      <c r="J34" s="72">
        <v>5.0</v>
      </c>
      <c r="K34" s="74">
        <f t="shared" ref="K34:L34" si="31">K33-I34</f>
        <v>18</v>
      </c>
      <c r="L34" s="74">
        <f t="shared" si="31"/>
        <v>21</v>
      </c>
    </row>
    <row r="35">
      <c r="G35" s="72">
        <v>31.0</v>
      </c>
      <c r="H35" s="73">
        <v>41066.0</v>
      </c>
      <c r="I35" s="72">
        <v>5.0</v>
      </c>
      <c r="J35" s="72">
        <v>5.0</v>
      </c>
      <c r="K35" s="74">
        <f t="shared" ref="K35:L35" si="32">K34-I35</f>
        <v>13</v>
      </c>
      <c r="L35" s="74">
        <f t="shared" si="32"/>
        <v>16</v>
      </c>
    </row>
    <row r="36">
      <c r="G36" s="72">
        <v>32.0</v>
      </c>
      <c r="H36" s="73">
        <v>41067.0</v>
      </c>
      <c r="I36" s="72">
        <v>5.0</v>
      </c>
      <c r="J36" s="72">
        <v>3.0</v>
      </c>
      <c r="K36" s="74">
        <f t="shared" ref="K36:L36" si="33">K35-I36</f>
        <v>8</v>
      </c>
      <c r="L36" s="74">
        <f t="shared" si="33"/>
        <v>13</v>
      </c>
    </row>
    <row r="37">
      <c r="G37" s="72">
        <v>33.0</v>
      </c>
      <c r="H37" s="73">
        <v>41068.0</v>
      </c>
      <c r="I37" s="72">
        <v>5.0</v>
      </c>
      <c r="J37" s="72">
        <v>5.0</v>
      </c>
      <c r="K37" s="74">
        <f t="shared" ref="K37:L37" si="34">K36-I37</f>
        <v>3</v>
      </c>
      <c r="L37" s="74">
        <f t="shared" si="34"/>
        <v>8</v>
      </c>
    </row>
    <row r="38">
      <c r="G38" s="72">
        <v>34.0</v>
      </c>
      <c r="H38" s="73">
        <v>41071.0</v>
      </c>
      <c r="I38" s="72">
        <v>3.0</v>
      </c>
      <c r="J38" s="72">
        <v>6.0</v>
      </c>
      <c r="K38" s="74">
        <f t="shared" ref="K38:L38" si="35">K37-I38</f>
        <v>0</v>
      </c>
      <c r="L38" s="74">
        <f t="shared" si="35"/>
        <v>2</v>
      </c>
    </row>
    <row r="39">
      <c r="G39" s="72">
        <v>35.0</v>
      </c>
      <c r="H39" s="73">
        <v>41072.0</v>
      </c>
      <c r="I39" s="72">
        <v>0.0</v>
      </c>
      <c r="J39" s="72">
        <v>2.0</v>
      </c>
      <c r="K39" s="74">
        <f t="shared" ref="K39:L39" si="36">K38-I39</f>
        <v>0</v>
      </c>
      <c r="L39" s="74">
        <f t="shared" si="36"/>
        <v>0</v>
      </c>
      <c r="M39" s="68" t="s">
        <v>176</v>
      </c>
    </row>
    <row r="40">
      <c r="G40" s="74"/>
      <c r="I40" s="74"/>
      <c r="J40" s="74"/>
      <c r="K40" s="74"/>
      <c r="L40" s="74"/>
    </row>
    <row r="41">
      <c r="G41" s="74"/>
      <c r="I41" s="74"/>
      <c r="J41" s="74"/>
      <c r="K41" s="74"/>
      <c r="L41" s="74"/>
    </row>
    <row r="42">
      <c r="G42" s="74"/>
      <c r="I42" s="74"/>
      <c r="J42" s="74"/>
      <c r="K42" s="74"/>
      <c r="L42" s="74"/>
    </row>
    <row r="43">
      <c r="G43" s="74"/>
      <c r="I43" s="74"/>
      <c r="J43" s="74"/>
      <c r="K43" s="74"/>
      <c r="L43" s="74"/>
    </row>
    <row r="47">
      <c r="G47" s="74"/>
      <c r="I47" s="74"/>
      <c r="J47" s="74"/>
      <c r="K47" s="74"/>
      <c r="L47" s="74"/>
    </row>
    <row r="48">
      <c r="G48" s="74"/>
      <c r="I48" s="74"/>
      <c r="J48" s="74"/>
      <c r="K48" s="74"/>
      <c r="L48" s="74"/>
    </row>
    <row r="49">
      <c r="G49" s="74"/>
      <c r="I49" s="74"/>
      <c r="J49" s="74"/>
      <c r="K49" s="74"/>
      <c r="L49" s="74"/>
    </row>
    <row r="50">
      <c r="G50" s="74"/>
      <c r="I50" s="74"/>
      <c r="J50" s="74"/>
      <c r="K50" s="74"/>
      <c r="L50" s="74"/>
    </row>
    <row r="51">
      <c r="G51" s="74"/>
      <c r="I51" s="74"/>
      <c r="J51" s="74"/>
      <c r="K51" s="74"/>
      <c r="L51" s="74"/>
    </row>
    <row r="52">
      <c r="G52" s="74"/>
      <c r="I52" s="74"/>
      <c r="J52" s="74"/>
      <c r="K52" s="74"/>
      <c r="L52" s="74"/>
    </row>
    <row r="53">
      <c r="G53" s="74"/>
      <c r="I53" s="74"/>
      <c r="J53" s="74"/>
      <c r="K53" s="74"/>
      <c r="L53" s="74"/>
    </row>
    <row r="54">
      <c r="G54" s="74"/>
      <c r="I54" s="74"/>
      <c r="J54" s="74"/>
      <c r="K54" s="74"/>
      <c r="L54" s="74"/>
    </row>
    <row r="55">
      <c r="G55" s="74"/>
      <c r="I55" s="74"/>
      <c r="J55" s="74"/>
      <c r="K55" s="74"/>
      <c r="L55" s="74"/>
    </row>
  </sheetData>
  <mergeCells count="5">
    <mergeCell ref="A1:E1"/>
    <mergeCell ref="G1:M1"/>
    <mergeCell ref="C2:E2"/>
    <mergeCell ref="I2:J2"/>
    <mergeCell ref="K2:L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FF00"/>
  </sheetPr>
  <sheetViews>
    <sheetView workbookViewId="0"/>
  </sheetViews>
  <sheetFormatPr customHeight="1" defaultColWidth="17.29" defaultRowHeight="15.75"/>
  <cols>
    <col customWidth="1" min="1" max="1" width="8.86"/>
    <col customWidth="1" min="2" max="2" width="72.0"/>
    <col customWidth="1" min="3" max="3" width="49.86"/>
  </cols>
  <sheetData>
    <row r="1">
      <c r="A1" s="33" t="s">
        <v>40</v>
      </c>
      <c r="B1" s="33" t="s">
        <v>41</v>
      </c>
      <c r="C1" s="33" t="s">
        <v>42</v>
      </c>
      <c r="D1" s="33" t="s">
        <v>43</v>
      </c>
    </row>
    <row r="2">
      <c r="A2" s="34">
        <v>1.1</v>
      </c>
      <c r="B2" s="35" t="s">
        <v>44</v>
      </c>
      <c r="C2" s="36" t="s">
        <v>45</v>
      </c>
      <c r="D2" s="37"/>
    </row>
    <row r="3">
      <c r="A3" s="34">
        <v>1.2</v>
      </c>
      <c r="B3" s="35" t="s">
        <v>46</v>
      </c>
      <c r="C3" s="38" t="s">
        <v>47</v>
      </c>
      <c r="D3" s="37"/>
    </row>
    <row r="4">
      <c r="A4" s="34">
        <v>1.3</v>
      </c>
      <c r="B4" s="35" t="s">
        <v>48</v>
      </c>
      <c r="C4" s="39" t="str">
        <f>HYPERLINK("#gid=2032752319","Screen shot for advanced search ")</f>
        <v>Screen shot for advanced search </v>
      </c>
      <c r="D4" s="37"/>
    </row>
    <row r="5">
      <c r="A5" s="40" t="s">
        <v>49</v>
      </c>
      <c r="B5" s="40" t="s">
        <v>50</v>
      </c>
      <c r="C5" s="37"/>
      <c r="D5" s="37"/>
    </row>
    <row r="6">
      <c r="A6" s="40" t="s">
        <v>51</v>
      </c>
      <c r="B6" s="40" t="s">
        <v>52</v>
      </c>
      <c r="C6" s="37"/>
      <c r="D6" s="37"/>
    </row>
    <row r="7">
      <c r="A7" s="37"/>
      <c r="B7" s="40" t="s">
        <v>53</v>
      </c>
      <c r="C7" s="37"/>
      <c r="D7" s="37"/>
    </row>
    <row r="8">
      <c r="A8" s="34">
        <v>1.4</v>
      </c>
      <c r="B8" s="35" t="s">
        <v>54</v>
      </c>
      <c r="C8" s="37"/>
      <c r="D8" s="37"/>
    </row>
    <row r="9">
      <c r="A9" s="34">
        <v>1.5</v>
      </c>
      <c r="B9" s="35" t="s">
        <v>55</v>
      </c>
      <c r="C9" s="39" t="str">
        <f>HYPERLINK("#gid=12&amp;range=B13","Details can be seen in the project overview tab row 13-15")</f>
        <v>Details can be seen in the project overview tab row 13-15</v>
      </c>
      <c r="D9" s="37"/>
    </row>
    <row r="10">
      <c r="A10" s="40" t="s">
        <v>56</v>
      </c>
      <c r="B10" s="40" t="s">
        <v>57</v>
      </c>
      <c r="C10" s="37"/>
      <c r="D10" s="37"/>
    </row>
    <row r="11">
      <c r="A11" s="40" t="s">
        <v>58</v>
      </c>
      <c r="B11" s="40" t="s">
        <v>59</v>
      </c>
      <c r="C11" s="37"/>
      <c r="D11" s="37"/>
    </row>
    <row r="12">
      <c r="A12" s="40" t="s">
        <v>60</v>
      </c>
      <c r="B12" s="40" t="s">
        <v>61</v>
      </c>
      <c r="C12" s="37"/>
      <c r="D12" s="37"/>
    </row>
    <row r="13">
      <c r="A13" s="40" t="s">
        <v>62</v>
      </c>
      <c r="B13" s="40" t="s">
        <v>63</v>
      </c>
      <c r="C13" s="37"/>
      <c r="D13" s="37"/>
    </row>
    <row r="14">
      <c r="A14" s="40" t="s">
        <v>64</v>
      </c>
      <c r="B14" s="40" t="s">
        <v>65</v>
      </c>
      <c r="C14" s="37"/>
      <c r="D14" s="37"/>
    </row>
    <row r="15">
      <c r="A15" s="40" t="s">
        <v>66</v>
      </c>
      <c r="B15" s="40" t="s">
        <v>67</v>
      </c>
      <c r="C15" s="37"/>
      <c r="D15" s="37"/>
    </row>
    <row r="16">
      <c r="A16" s="34">
        <v>1.6</v>
      </c>
      <c r="B16" s="35" t="s">
        <v>68</v>
      </c>
      <c r="C16" s="37"/>
      <c r="D16" s="37"/>
    </row>
    <row r="17">
      <c r="A17" s="40" t="s">
        <v>69</v>
      </c>
      <c r="B17" s="40" t="s">
        <v>70</v>
      </c>
      <c r="C17" s="41" t="str">
        <f>HYPERLINK("https://twitter.com/search?q=%23united%20%40united%20since%3A2017-01-01%20until%3A2017-01-15&amp;src=typd","United Jan week 1-2 data")</f>
        <v>United Jan week 1-2 data</v>
      </c>
      <c r="D17" s="40" t="s">
        <v>71</v>
      </c>
    </row>
    <row r="18">
      <c r="A18" s="40" t="s">
        <v>72</v>
      </c>
      <c r="B18" s="40" t="s">
        <v>73</v>
      </c>
      <c r="C18" s="41" t="str">
        <f>HYPERLINK("https://twitter.com/search?q=%23united%20%40united%20since%3A2017-01-16%20until%3A2017-01-30&amp;src=typd","United Jan week 3-4 data ")</f>
        <v>United Jan week 3-4 data </v>
      </c>
      <c r="D18" s="40" t="s">
        <v>71</v>
      </c>
    </row>
    <row r="19">
      <c r="A19" s="40" t="s">
        <v>74</v>
      </c>
      <c r="B19" s="40" t="s">
        <v>75</v>
      </c>
      <c r="C19" s="41" t="str">
        <f>HYPERLINK("https://twitter.com/search?l=en&amp;q=%23UnitedAir%2C%20OR%20%23UnitedAirlines%2C%20since%3A2017-02-15%20until%3A2017-02-28&amp;src=typd","United Feb week 1-2 data ")</f>
        <v>United Feb week 1-2 data </v>
      </c>
      <c r="D19" s="40" t="s">
        <v>76</v>
      </c>
    </row>
    <row r="20">
      <c r="A20" s="40" t="s">
        <v>77</v>
      </c>
      <c r="B20" s="40" t="s">
        <v>78</v>
      </c>
      <c r="C20" s="41" t="str">
        <f>HYPERLINK("https://twitter.com/search?l=en&amp;q=%23UnitedAir%2C%20OR%20%23UnitedAirlines%20OR%20%23%2C%20OR%20%23United%20OR%20%23Air%20since%3A2017-02-01%20until%3A2017-02-14&amp;src=typd","United Feb week 3-4 data ")</f>
        <v>United Feb week 3-4 data </v>
      </c>
      <c r="D20" s="40" t="s">
        <v>76</v>
      </c>
    </row>
    <row r="21">
      <c r="A21" s="40" t="s">
        <v>79</v>
      </c>
      <c r="B21" s="40" t="s">
        <v>80</v>
      </c>
      <c r="C21" s="42" t="s">
        <v>81</v>
      </c>
      <c r="D21" s="40" t="s">
        <v>82</v>
      </c>
    </row>
    <row r="22">
      <c r="A22" s="40" t="s">
        <v>83</v>
      </c>
      <c r="B22" s="40" t="s">
        <v>84</v>
      </c>
      <c r="C22" s="42" t="s">
        <v>81</v>
      </c>
      <c r="D22" s="40" t="s">
        <v>82</v>
      </c>
    </row>
    <row r="23">
      <c r="A23" s="40" t="s">
        <v>85</v>
      </c>
      <c r="B23" s="40" t="s">
        <v>86</v>
      </c>
      <c r="C23" s="41" t="str">
        <f>HYPERLINK("https://twitter.com/search?q=%23united%20%40united%20since%3A2017-04-01%20until%3A2017-04-15&amp;src=typd","United April week 1-2 data")</f>
        <v>United April week 1-2 data</v>
      </c>
      <c r="D23" s="40" t="s">
        <v>71</v>
      </c>
    </row>
    <row r="24">
      <c r="A24" s="40" t="s">
        <v>87</v>
      </c>
      <c r="B24" s="40" t="s">
        <v>88</v>
      </c>
      <c r="C24" s="41" t="str">
        <f>HYPERLINK("https://twitter.com/search?q=%23united%20%40united%20since%3A2017-04-16%20until%3A2017-04-30&amp;src=typd","United April week 3-4 data")</f>
        <v>United April week 3-4 data</v>
      </c>
      <c r="D24" s="40" t="s">
        <v>71</v>
      </c>
    </row>
    <row r="25">
      <c r="A25" s="40" t="s">
        <v>89</v>
      </c>
      <c r="B25" s="40" t="s">
        <v>90</v>
      </c>
      <c r="C25" s="41" t="str">
        <f>HYPERLINK("https://twitter.com/search?l=en&amp;q=%23UnitedAir%2C%20OR%20%23UnitedAirlines%20since%3A2017-05-01%20until%3A2017-05-15&amp;src=typd","United May week 1-2 data")</f>
        <v>United May week 1-2 data</v>
      </c>
      <c r="D25" s="40" t="s">
        <v>76</v>
      </c>
    </row>
    <row r="26">
      <c r="A26" s="40" t="s">
        <v>91</v>
      </c>
      <c r="B26" s="40" t="s">
        <v>92</v>
      </c>
      <c r="C26" s="41" t="str">
        <f>HYPERLINK("https://twitter.com/search?l=en&amp;q=%23UnitedAir%2C%20OR%20%23UnitedAirlines%20since%3A2017-05-16%20until%3A2017-05-31&amp;src=typd","United May week 3-4 data")</f>
        <v>United May week 3-4 data</v>
      </c>
      <c r="D26" s="40" t="s">
        <v>76</v>
      </c>
    </row>
    <row r="27">
      <c r="A27" s="40" t="s">
        <v>93</v>
      </c>
      <c r="B27" s="40" t="s">
        <v>94</v>
      </c>
      <c r="C27" s="41" t="str">
        <f>HYPERLINK("https://twitter.com/search?l=en&amp;q=%23UnitedAir%2C%20OR%20%23UnitedAirlines%20since%3A2017-06-01%20until%3A2017-06-15&amp;src=typd","United June week 1-2 data")</f>
        <v>United June week 1-2 data</v>
      </c>
      <c r="D27" s="40" t="s">
        <v>76</v>
      </c>
    </row>
    <row r="28">
      <c r="A28" s="40" t="s">
        <v>95</v>
      </c>
      <c r="B28" s="40" t="s">
        <v>96</v>
      </c>
      <c r="C28" s="41" t="str">
        <f>HYPERLINK("https://twitter.com/search?q=%23united%20%40united%20since%3A2017-06-16%20until%3A2017-06-30&amp;src=typd","United June week 3-4 data")</f>
        <v>United June week 3-4 data</v>
      </c>
      <c r="D28" s="40" t="s">
        <v>76</v>
      </c>
    </row>
    <row r="29">
      <c r="A29" s="37"/>
      <c r="B29" s="37"/>
      <c r="C29" s="40"/>
      <c r="D29" s="37"/>
    </row>
    <row r="30">
      <c r="A30" s="37"/>
      <c r="B30" s="37"/>
      <c r="C30" s="37"/>
      <c r="D30" s="37"/>
    </row>
    <row r="31">
      <c r="A31" s="37"/>
      <c r="B31" s="37"/>
      <c r="C31" s="37"/>
      <c r="D31" s="37"/>
    </row>
    <row r="32">
      <c r="A32" s="37"/>
      <c r="B32" s="37"/>
      <c r="C32" s="37"/>
      <c r="D32" s="37"/>
    </row>
    <row r="33">
      <c r="A33" s="37"/>
      <c r="B33" s="37"/>
      <c r="C33" s="37"/>
      <c r="D33" s="37"/>
    </row>
    <row r="34">
      <c r="A34" s="37"/>
      <c r="B34" s="37"/>
      <c r="C34" s="37"/>
      <c r="D34" s="37"/>
    </row>
    <row r="35">
      <c r="A35" s="37"/>
      <c r="B35" s="37"/>
      <c r="C35" s="37"/>
      <c r="D35" s="37"/>
    </row>
    <row r="36">
      <c r="A36" s="37"/>
      <c r="B36" s="37"/>
      <c r="C36" s="37"/>
      <c r="D36" s="37"/>
    </row>
    <row r="37">
      <c r="A37" s="37"/>
      <c r="B37" s="37"/>
      <c r="C37" s="37"/>
      <c r="D37" s="37"/>
    </row>
    <row r="38">
      <c r="A38" s="37"/>
      <c r="B38" s="37"/>
      <c r="C38" s="37"/>
      <c r="D38" s="37"/>
    </row>
    <row r="39">
      <c r="A39" s="37"/>
      <c r="B39" s="37"/>
      <c r="C39" s="37"/>
      <c r="D39" s="37"/>
    </row>
    <row r="40">
      <c r="A40" s="37"/>
      <c r="B40" s="37"/>
      <c r="C40" s="37"/>
      <c r="D40" s="37"/>
    </row>
    <row r="41">
      <c r="A41" s="37"/>
      <c r="B41" s="37"/>
      <c r="C41" s="37"/>
      <c r="D41" s="37"/>
    </row>
    <row r="42">
      <c r="A42" s="37"/>
      <c r="B42" s="37"/>
      <c r="C42" s="37"/>
      <c r="D42" s="37"/>
    </row>
    <row r="43">
      <c r="A43" s="37"/>
      <c r="B43" s="37"/>
      <c r="C43" s="37"/>
      <c r="D43" s="37"/>
    </row>
    <row r="44">
      <c r="A44" s="37"/>
      <c r="B44" s="37"/>
      <c r="C44" s="37"/>
      <c r="D44" s="37"/>
    </row>
    <row r="45">
      <c r="A45" s="37"/>
      <c r="B45" s="37"/>
      <c r="C45" s="37"/>
      <c r="D45" s="37"/>
    </row>
    <row r="46">
      <c r="A46" s="37"/>
      <c r="B46" s="37"/>
      <c r="C46" s="37"/>
      <c r="D46" s="37"/>
    </row>
    <row r="47">
      <c r="A47" s="37"/>
      <c r="B47" s="37"/>
      <c r="C47" s="37"/>
      <c r="D47" s="37"/>
    </row>
    <row r="48">
      <c r="A48" s="37"/>
      <c r="B48" s="37"/>
      <c r="C48" s="37"/>
      <c r="D48" s="37"/>
    </row>
    <row r="49">
      <c r="A49" s="37"/>
      <c r="B49" s="37"/>
      <c r="C49" s="37"/>
      <c r="D49" s="37"/>
    </row>
    <row r="50">
      <c r="A50" s="37"/>
      <c r="B50" s="37"/>
      <c r="C50" s="37"/>
      <c r="D50" s="37"/>
    </row>
    <row r="51">
      <c r="A51" s="37"/>
      <c r="B51" s="37"/>
      <c r="C51" s="37"/>
      <c r="D51" s="37"/>
    </row>
    <row r="52">
      <c r="A52" s="37"/>
      <c r="B52" s="37"/>
      <c r="C52" s="37"/>
      <c r="D52" s="37"/>
    </row>
    <row r="53">
      <c r="A53" s="37"/>
      <c r="B53" s="37"/>
      <c r="C53" s="37"/>
      <c r="D53" s="37"/>
    </row>
    <row r="54">
      <c r="A54" s="37"/>
      <c r="B54" s="37"/>
      <c r="C54" s="37"/>
      <c r="D54" s="37"/>
    </row>
    <row r="55">
      <c r="A55" s="37"/>
      <c r="B55" s="37"/>
      <c r="C55" s="37"/>
      <c r="D55" s="37"/>
    </row>
    <row r="56">
      <c r="A56" s="37"/>
      <c r="B56" s="37"/>
      <c r="C56" s="37"/>
      <c r="D56" s="37"/>
    </row>
    <row r="57">
      <c r="A57" s="37"/>
      <c r="B57" s="37"/>
      <c r="C57" s="37"/>
      <c r="D57" s="37"/>
    </row>
    <row r="58">
      <c r="A58" s="37"/>
      <c r="B58" s="37"/>
      <c r="C58" s="37"/>
      <c r="D58" s="37"/>
    </row>
    <row r="59">
      <c r="A59" s="37"/>
      <c r="B59" s="37"/>
      <c r="C59" s="37"/>
      <c r="D59" s="37"/>
    </row>
    <row r="60">
      <c r="A60" s="37"/>
      <c r="B60" s="37"/>
      <c r="C60" s="37"/>
      <c r="D60" s="37"/>
    </row>
    <row r="61">
      <c r="A61" s="37"/>
      <c r="B61" s="37"/>
      <c r="C61" s="37"/>
      <c r="D61" s="37"/>
    </row>
    <row r="62">
      <c r="A62" s="37"/>
      <c r="B62" s="37"/>
      <c r="C62" s="37"/>
      <c r="D62" s="37"/>
    </row>
    <row r="63">
      <c r="A63" s="37"/>
      <c r="B63" s="37"/>
      <c r="C63" s="37"/>
      <c r="D63" s="37"/>
    </row>
    <row r="64">
      <c r="A64" s="37"/>
      <c r="B64" s="37"/>
      <c r="C64" s="37"/>
      <c r="D64" s="37"/>
    </row>
    <row r="65">
      <c r="A65" s="37"/>
      <c r="B65" s="37"/>
      <c r="C65" s="37"/>
      <c r="D65" s="37"/>
    </row>
    <row r="66">
      <c r="A66" s="37"/>
      <c r="B66" s="37"/>
      <c r="C66" s="37"/>
      <c r="D66" s="37"/>
    </row>
    <row r="67">
      <c r="A67" s="37"/>
      <c r="B67" s="37"/>
      <c r="C67" s="37"/>
      <c r="D67" s="37"/>
    </row>
    <row r="68">
      <c r="A68" s="37"/>
      <c r="B68" s="37"/>
      <c r="C68" s="37"/>
      <c r="D68" s="37"/>
    </row>
    <row r="69">
      <c r="A69" s="37"/>
      <c r="B69" s="37"/>
      <c r="C69" s="37"/>
      <c r="D69" s="37"/>
    </row>
    <row r="70">
      <c r="A70" s="37"/>
      <c r="B70" s="37"/>
      <c r="C70" s="37"/>
      <c r="D70" s="37"/>
    </row>
    <row r="71">
      <c r="A71" s="37"/>
      <c r="B71" s="37"/>
      <c r="C71" s="37"/>
      <c r="D71" s="37"/>
    </row>
    <row r="72">
      <c r="A72" s="37"/>
      <c r="B72" s="37"/>
      <c r="C72" s="37"/>
      <c r="D72" s="37"/>
    </row>
    <row r="73">
      <c r="A73" s="37"/>
      <c r="B73" s="37"/>
      <c r="C73" s="37"/>
      <c r="D73" s="37"/>
    </row>
    <row r="74">
      <c r="A74" s="37"/>
      <c r="B74" s="37"/>
      <c r="C74" s="37"/>
      <c r="D74" s="37"/>
    </row>
    <row r="75">
      <c r="A75" s="37"/>
      <c r="B75" s="37"/>
      <c r="C75" s="37"/>
      <c r="D75" s="37"/>
    </row>
    <row r="76">
      <c r="A76" s="37"/>
      <c r="B76" s="37"/>
      <c r="C76" s="37"/>
      <c r="D76" s="37"/>
    </row>
    <row r="77">
      <c r="A77" s="37"/>
      <c r="B77" s="37"/>
      <c r="C77" s="37"/>
      <c r="D77" s="37"/>
    </row>
    <row r="78">
      <c r="A78" s="37"/>
      <c r="B78" s="37"/>
      <c r="C78" s="37"/>
      <c r="D78" s="37"/>
    </row>
    <row r="79">
      <c r="A79" s="37"/>
      <c r="B79" s="37"/>
      <c r="C79" s="37"/>
      <c r="D79" s="37"/>
    </row>
    <row r="80">
      <c r="A80" s="37"/>
      <c r="B80" s="37"/>
      <c r="C80" s="37"/>
      <c r="D80" s="37"/>
    </row>
    <row r="81">
      <c r="A81" s="37"/>
      <c r="B81" s="37"/>
      <c r="C81" s="37"/>
      <c r="D81" s="37"/>
    </row>
    <row r="82">
      <c r="A82" s="37"/>
      <c r="B82" s="37"/>
      <c r="C82" s="37"/>
      <c r="D82" s="37"/>
    </row>
    <row r="83">
      <c r="A83" s="37"/>
      <c r="B83" s="37"/>
      <c r="C83" s="37"/>
      <c r="D83" s="37"/>
    </row>
    <row r="84">
      <c r="A84" s="37"/>
      <c r="B84" s="37"/>
      <c r="C84" s="37"/>
      <c r="D84" s="37"/>
    </row>
    <row r="85">
      <c r="A85" s="37"/>
      <c r="B85" s="37"/>
      <c r="C85" s="37"/>
      <c r="D85" s="37"/>
    </row>
    <row r="86">
      <c r="A86" s="37"/>
      <c r="B86" s="37"/>
      <c r="C86" s="37"/>
      <c r="D86" s="37"/>
    </row>
    <row r="87">
      <c r="A87" s="37"/>
      <c r="B87" s="37"/>
      <c r="C87" s="37"/>
      <c r="D87" s="37"/>
    </row>
    <row r="88">
      <c r="A88" s="37"/>
      <c r="B88" s="37"/>
      <c r="C88" s="37"/>
      <c r="D88" s="37"/>
    </row>
    <row r="89">
      <c r="A89" s="37"/>
      <c r="B89" s="37"/>
      <c r="C89" s="37"/>
      <c r="D89" s="37"/>
    </row>
    <row r="90">
      <c r="A90" s="37"/>
      <c r="B90" s="37"/>
      <c r="C90" s="37"/>
      <c r="D90" s="37"/>
    </row>
    <row r="91">
      <c r="A91" s="37"/>
      <c r="B91" s="37"/>
      <c r="C91" s="37"/>
      <c r="D91" s="37"/>
    </row>
    <row r="92">
      <c r="A92" s="37"/>
      <c r="B92" s="37"/>
      <c r="C92" s="37"/>
      <c r="D92" s="37"/>
    </row>
    <row r="93">
      <c r="A93" s="37"/>
      <c r="B93" s="37"/>
      <c r="C93" s="37"/>
      <c r="D93" s="37"/>
    </row>
    <row r="94">
      <c r="A94" s="37"/>
      <c r="B94" s="37"/>
      <c r="C94" s="37"/>
      <c r="D94" s="37"/>
    </row>
    <row r="95">
      <c r="A95" s="37"/>
      <c r="B95" s="37"/>
      <c r="C95" s="37"/>
      <c r="D95" s="37"/>
    </row>
    <row r="96">
      <c r="A96" s="37"/>
      <c r="B96" s="37"/>
      <c r="C96" s="37"/>
      <c r="D96" s="37"/>
    </row>
    <row r="97">
      <c r="A97" s="37"/>
      <c r="B97" s="37"/>
      <c r="C97" s="37"/>
      <c r="D97" s="37"/>
    </row>
    <row r="98">
      <c r="A98" s="37"/>
      <c r="B98" s="37"/>
      <c r="C98" s="37"/>
      <c r="D98" s="37"/>
    </row>
    <row r="99">
      <c r="A99" s="37"/>
      <c r="B99" s="37"/>
      <c r="C99" s="37"/>
      <c r="D99" s="37"/>
    </row>
    <row r="100">
      <c r="A100" s="37"/>
      <c r="B100" s="37"/>
      <c r="C100" s="37"/>
      <c r="D100" s="37"/>
    </row>
    <row r="101">
      <c r="A101" s="37"/>
      <c r="B101" s="37"/>
      <c r="C101" s="37"/>
      <c r="D101" s="37"/>
    </row>
    <row r="102">
      <c r="A102" s="37"/>
      <c r="B102" s="37"/>
      <c r="C102" s="37"/>
      <c r="D102" s="37"/>
    </row>
    <row r="103">
      <c r="A103" s="37"/>
      <c r="B103" s="37"/>
      <c r="C103" s="37"/>
      <c r="D103" s="37"/>
    </row>
    <row r="104">
      <c r="A104" s="37"/>
      <c r="B104" s="37"/>
      <c r="C104" s="37"/>
      <c r="D104" s="37"/>
    </row>
    <row r="105">
      <c r="A105" s="37"/>
      <c r="B105" s="37"/>
      <c r="C105" s="37"/>
      <c r="D105" s="37"/>
    </row>
    <row r="106">
      <c r="A106" s="37"/>
      <c r="B106" s="37"/>
      <c r="C106" s="37"/>
      <c r="D106" s="37"/>
    </row>
    <row r="107">
      <c r="A107" s="37"/>
      <c r="B107" s="37"/>
      <c r="C107" s="37"/>
      <c r="D107" s="37"/>
    </row>
    <row r="108">
      <c r="A108" s="37"/>
      <c r="B108" s="37"/>
      <c r="C108" s="37"/>
      <c r="D108" s="37"/>
    </row>
    <row r="109">
      <c r="A109" s="37"/>
      <c r="B109" s="37"/>
      <c r="C109" s="37"/>
      <c r="D109" s="37"/>
    </row>
    <row r="110">
      <c r="A110" s="37"/>
      <c r="B110" s="37"/>
      <c r="C110" s="37"/>
      <c r="D110" s="37"/>
    </row>
    <row r="111">
      <c r="A111" s="37"/>
      <c r="B111" s="37"/>
      <c r="C111" s="37"/>
      <c r="D111" s="37"/>
    </row>
    <row r="112">
      <c r="A112" s="37"/>
      <c r="B112" s="37"/>
      <c r="C112" s="37"/>
      <c r="D112" s="37"/>
    </row>
    <row r="113">
      <c r="A113" s="37"/>
      <c r="B113" s="37"/>
      <c r="C113" s="37"/>
      <c r="D113" s="37"/>
    </row>
    <row r="114">
      <c r="A114" s="37"/>
      <c r="B114" s="37"/>
      <c r="C114" s="37"/>
      <c r="D114" s="37"/>
    </row>
    <row r="115">
      <c r="A115" s="37"/>
      <c r="B115" s="37"/>
      <c r="C115" s="37"/>
      <c r="D115" s="37"/>
    </row>
    <row r="116">
      <c r="A116" s="37"/>
      <c r="B116" s="37"/>
      <c r="C116" s="37"/>
      <c r="D116" s="37"/>
    </row>
    <row r="117">
      <c r="A117" s="37"/>
      <c r="B117" s="37"/>
      <c r="C117" s="37"/>
      <c r="D117" s="37"/>
    </row>
    <row r="118">
      <c r="A118" s="37"/>
      <c r="B118" s="37"/>
      <c r="C118" s="37"/>
      <c r="D118" s="37"/>
    </row>
    <row r="119">
      <c r="A119" s="37"/>
      <c r="B119" s="37"/>
      <c r="C119" s="37"/>
      <c r="D119" s="37"/>
    </row>
    <row r="120">
      <c r="A120" s="37"/>
      <c r="B120" s="37"/>
      <c r="C120" s="37"/>
      <c r="D120" s="37"/>
    </row>
    <row r="121">
      <c r="A121" s="37"/>
      <c r="B121" s="37"/>
      <c r="C121" s="37"/>
      <c r="D121" s="37"/>
    </row>
    <row r="122">
      <c r="A122" s="37"/>
      <c r="B122" s="37"/>
      <c r="C122" s="37"/>
      <c r="D122" s="37"/>
    </row>
    <row r="123">
      <c r="A123" s="37"/>
      <c r="B123" s="37"/>
      <c r="C123" s="37"/>
      <c r="D123" s="37"/>
    </row>
    <row r="124">
      <c r="A124" s="37"/>
      <c r="B124" s="37"/>
      <c r="C124" s="37"/>
      <c r="D124" s="37"/>
    </row>
    <row r="125">
      <c r="A125" s="37"/>
      <c r="B125" s="37"/>
      <c r="C125" s="37"/>
      <c r="D125" s="37"/>
    </row>
    <row r="126">
      <c r="A126" s="37"/>
      <c r="B126" s="37"/>
      <c r="C126" s="37"/>
      <c r="D126" s="37"/>
    </row>
    <row r="127">
      <c r="A127" s="37"/>
      <c r="B127" s="37"/>
      <c r="C127" s="37"/>
      <c r="D127" s="37"/>
    </row>
    <row r="128">
      <c r="A128" s="37"/>
      <c r="B128" s="37"/>
      <c r="C128" s="37"/>
      <c r="D128" s="37"/>
    </row>
    <row r="129">
      <c r="A129" s="37"/>
      <c r="B129" s="37"/>
      <c r="C129" s="37"/>
      <c r="D129" s="37"/>
    </row>
    <row r="130">
      <c r="A130" s="37"/>
      <c r="B130" s="37"/>
      <c r="C130" s="37"/>
      <c r="D130" s="37"/>
    </row>
    <row r="131">
      <c r="A131" s="37"/>
      <c r="B131" s="37"/>
      <c r="C131" s="37"/>
      <c r="D131" s="37"/>
    </row>
    <row r="132">
      <c r="A132" s="37"/>
      <c r="B132" s="37"/>
      <c r="C132" s="37"/>
      <c r="D132" s="37"/>
    </row>
    <row r="133">
      <c r="A133" s="37"/>
      <c r="B133" s="37"/>
      <c r="C133" s="37"/>
      <c r="D133" s="37"/>
    </row>
    <row r="134">
      <c r="A134" s="37"/>
      <c r="B134" s="37"/>
      <c r="C134" s="37"/>
      <c r="D134" s="37"/>
    </row>
    <row r="135">
      <c r="A135" s="37"/>
      <c r="B135" s="37"/>
      <c r="C135" s="37"/>
      <c r="D135" s="37"/>
    </row>
    <row r="136">
      <c r="A136" s="37"/>
      <c r="B136" s="37"/>
      <c r="C136" s="37"/>
      <c r="D136" s="37"/>
    </row>
    <row r="137">
      <c r="A137" s="37"/>
      <c r="B137" s="37"/>
      <c r="C137" s="37"/>
      <c r="D137" s="37"/>
    </row>
    <row r="138">
      <c r="A138" s="37"/>
      <c r="B138" s="37"/>
      <c r="C138" s="37"/>
      <c r="D138" s="37"/>
    </row>
    <row r="139">
      <c r="A139" s="37"/>
      <c r="B139" s="37"/>
      <c r="C139" s="37"/>
      <c r="D139" s="37"/>
    </row>
    <row r="140">
      <c r="A140" s="37"/>
      <c r="B140" s="37"/>
      <c r="C140" s="37"/>
      <c r="D140" s="37"/>
    </row>
    <row r="141">
      <c r="A141" s="37"/>
      <c r="B141" s="37"/>
      <c r="C141" s="37"/>
      <c r="D141" s="37"/>
    </row>
    <row r="142">
      <c r="A142" s="37"/>
      <c r="B142" s="37"/>
      <c r="C142" s="37"/>
      <c r="D142" s="37"/>
    </row>
    <row r="143">
      <c r="A143" s="37"/>
      <c r="B143" s="37"/>
      <c r="C143" s="37"/>
      <c r="D143" s="37"/>
    </row>
    <row r="144">
      <c r="A144" s="37"/>
      <c r="B144" s="37"/>
      <c r="C144" s="37"/>
      <c r="D144" s="37"/>
    </row>
    <row r="145">
      <c r="A145" s="37"/>
      <c r="B145" s="37"/>
      <c r="C145" s="37"/>
      <c r="D145" s="37"/>
    </row>
    <row r="146">
      <c r="A146" s="37"/>
      <c r="B146" s="37"/>
      <c r="C146" s="37"/>
      <c r="D146" s="37"/>
    </row>
    <row r="147">
      <c r="A147" s="37"/>
      <c r="B147" s="37"/>
      <c r="C147" s="37"/>
      <c r="D147" s="37"/>
    </row>
    <row r="148">
      <c r="A148" s="37"/>
      <c r="B148" s="37"/>
      <c r="C148" s="37"/>
      <c r="D148" s="37"/>
    </row>
    <row r="149">
      <c r="A149" s="37"/>
      <c r="B149" s="37"/>
      <c r="C149" s="37"/>
      <c r="D149" s="37"/>
    </row>
    <row r="150">
      <c r="A150" s="37"/>
      <c r="B150" s="37"/>
      <c r="C150" s="37"/>
      <c r="D150" s="37"/>
    </row>
    <row r="151">
      <c r="A151" s="37"/>
      <c r="B151" s="37"/>
      <c r="C151" s="37"/>
      <c r="D151" s="37"/>
    </row>
    <row r="152">
      <c r="A152" s="37"/>
      <c r="B152" s="37"/>
      <c r="C152" s="37"/>
      <c r="D152" s="37"/>
    </row>
    <row r="153">
      <c r="A153" s="37"/>
      <c r="B153" s="37"/>
      <c r="C153" s="37"/>
      <c r="D153" s="37"/>
    </row>
    <row r="154">
      <c r="A154" s="37"/>
      <c r="B154" s="37"/>
      <c r="C154" s="37"/>
      <c r="D154" s="37"/>
    </row>
    <row r="155">
      <c r="A155" s="37"/>
      <c r="B155" s="37"/>
      <c r="C155" s="37"/>
      <c r="D155" s="37"/>
    </row>
    <row r="156">
      <c r="A156" s="37"/>
      <c r="B156" s="37"/>
      <c r="C156" s="37"/>
      <c r="D156" s="37"/>
    </row>
    <row r="157">
      <c r="A157" s="37"/>
      <c r="B157" s="37"/>
      <c r="C157" s="37"/>
      <c r="D157" s="37"/>
    </row>
    <row r="158">
      <c r="A158" s="37"/>
      <c r="B158" s="37"/>
      <c r="C158" s="37"/>
      <c r="D158" s="37"/>
    </row>
    <row r="159">
      <c r="A159" s="37"/>
      <c r="B159" s="37"/>
      <c r="C159" s="37"/>
      <c r="D159" s="37"/>
    </row>
    <row r="160">
      <c r="A160" s="37"/>
      <c r="B160" s="37"/>
      <c r="C160" s="37"/>
      <c r="D160" s="37"/>
    </row>
    <row r="161">
      <c r="A161" s="37"/>
      <c r="B161" s="37"/>
      <c r="C161" s="37"/>
      <c r="D161" s="37"/>
    </row>
    <row r="162">
      <c r="A162" s="37"/>
      <c r="B162" s="37"/>
      <c r="C162" s="37"/>
      <c r="D162" s="37"/>
    </row>
    <row r="163">
      <c r="A163" s="37"/>
      <c r="B163" s="37"/>
      <c r="C163" s="37"/>
      <c r="D163" s="37"/>
    </row>
    <row r="164">
      <c r="A164" s="37"/>
      <c r="B164" s="37"/>
      <c r="C164" s="37"/>
      <c r="D164" s="37"/>
    </row>
    <row r="165">
      <c r="A165" s="37"/>
      <c r="B165" s="37"/>
      <c r="C165" s="37"/>
      <c r="D165" s="37"/>
    </row>
    <row r="166">
      <c r="A166" s="37"/>
      <c r="B166" s="37"/>
      <c r="C166" s="37"/>
      <c r="D166" s="37"/>
    </row>
    <row r="167">
      <c r="A167" s="37"/>
      <c r="B167" s="37"/>
      <c r="C167" s="37"/>
      <c r="D167" s="37"/>
    </row>
    <row r="168">
      <c r="A168" s="37"/>
      <c r="B168" s="37"/>
      <c r="C168" s="37"/>
      <c r="D168" s="37"/>
    </row>
    <row r="169">
      <c r="A169" s="37"/>
      <c r="B169" s="37"/>
      <c r="C169" s="37"/>
      <c r="D169" s="37"/>
    </row>
    <row r="170">
      <c r="A170" s="37"/>
      <c r="B170" s="37"/>
      <c r="C170" s="37"/>
      <c r="D170" s="37"/>
    </row>
    <row r="171">
      <c r="A171" s="37"/>
      <c r="B171" s="37"/>
      <c r="C171" s="37"/>
      <c r="D171" s="37"/>
    </row>
    <row r="172">
      <c r="A172" s="37"/>
      <c r="B172" s="37"/>
      <c r="C172" s="37"/>
      <c r="D172" s="37"/>
    </row>
    <row r="173">
      <c r="A173" s="37"/>
      <c r="B173" s="37"/>
      <c r="C173" s="37"/>
      <c r="D173" s="37"/>
    </row>
    <row r="174">
      <c r="A174" s="37"/>
      <c r="B174" s="37"/>
      <c r="C174" s="37"/>
      <c r="D174" s="37"/>
    </row>
    <row r="175">
      <c r="A175" s="37"/>
      <c r="B175" s="37"/>
      <c r="C175" s="37"/>
      <c r="D175" s="37"/>
    </row>
    <row r="176">
      <c r="A176" s="37"/>
      <c r="B176" s="37"/>
      <c r="C176" s="37"/>
      <c r="D176" s="37"/>
    </row>
    <row r="177">
      <c r="A177" s="37"/>
      <c r="B177" s="37"/>
      <c r="C177" s="37"/>
      <c r="D177" s="37"/>
    </row>
    <row r="178">
      <c r="A178" s="37"/>
      <c r="B178" s="37"/>
      <c r="C178" s="37"/>
      <c r="D178" s="37"/>
    </row>
    <row r="179">
      <c r="A179" s="37"/>
      <c r="B179" s="37"/>
      <c r="C179" s="37"/>
      <c r="D179" s="37"/>
    </row>
    <row r="180">
      <c r="A180" s="37"/>
      <c r="B180" s="37"/>
      <c r="C180" s="37"/>
      <c r="D180" s="37"/>
    </row>
    <row r="181">
      <c r="A181" s="37"/>
      <c r="B181" s="37"/>
      <c r="C181" s="37"/>
      <c r="D181" s="37"/>
    </row>
    <row r="182">
      <c r="A182" s="37"/>
      <c r="B182" s="37"/>
      <c r="C182" s="37"/>
      <c r="D182" s="37"/>
    </row>
    <row r="183">
      <c r="A183" s="37"/>
      <c r="B183" s="37"/>
      <c r="C183" s="37"/>
      <c r="D183" s="37"/>
    </row>
    <row r="184">
      <c r="A184" s="37"/>
      <c r="B184" s="37"/>
      <c r="C184" s="37"/>
      <c r="D184" s="37"/>
    </row>
    <row r="185">
      <c r="A185" s="37"/>
      <c r="B185" s="37"/>
      <c r="C185" s="37"/>
      <c r="D185" s="37"/>
    </row>
    <row r="186">
      <c r="A186" s="37"/>
      <c r="B186" s="37"/>
      <c r="C186" s="37"/>
      <c r="D186" s="37"/>
    </row>
    <row r="187">
      <c r="A187" s="37"/>
      <c r="B187" s="37"/>
      <c r="C187" s="37"/>
      <c r="D187" s="37"/>
    </row>
    <row r="188">
      <c r="A188" s="37"/>
      <c r="B188" s="37"/>
      <c r="C188" s="37"/>
      <c r="D188" s="37"/>
    </row>
    <row r="189">
      <c r="A189" s="37"/>
      <c r="B189" s="37"/>
      <c r="C189" s="37"/>
      <c r="D189" s="37"/>
    </row>
    <row r="190">
      <c r="A190" s="37"/>
      <c r="B190" s="37"/>
      <c r="C190" s="37"/>
      <c r="D190" s="37"/>
    </row>
    <row r="191">
      <c r="A191" s="37"/>
      <c r="B191" s="37"/>
      <c r="C191" s="37"/>
      <c r="D191" s="37"/>
    </row>
    <row r="192">
      <c r="A192" s="37"/>
      <c r="B192" s="37"/>
      <c r="C192" s="37"/>
      <c r="D192" s="37"/>
    </row>
    <row r="193">
      <c r="A193" s="37"/>
      <c r="B193" s="37"/>
      <c r="C193" s="37"/>
      <c r="D193" s="37"/>
    </row>
    <row r="194">
      <c r="A194" s="37"/>
      <c r="B194" s="37"/>
      <c r="C194" s="37"/>
      <c r="D194" s="37"/>
    </row>
    <row r="195">
      <c r="A195" s="37"/>
      <c r="B195" s="37"/>
      <c r="C195" s="37"/>
      <c r="D195" s="37"/>
    </row>
    <row r="196">
      <c r="A196" s="37"/>
      <c r="B196" s="37"/>
      <c r="C196" s="37"/>
      <c r="D196" s="37"/>
    </row>
    <row r="197">
      <c r="A197" s="37"/>
      <c r="B197" s="37"/>
      <c r="C197" s="37"/>
      <c r="D197" s="37"/>
    </row>
    <row r="198">
      <c r="A198" s="37"/>
      <c r="B198" s="37"/>
      <c r="C198" s="37"/>
      <c r="D198" s="37"/>
    </row>
    <row r="199">
      <c r="A199" s="37"/>
      <c r="B199" s="37"/>
      <c r="C199" s="37"/>
      <c r="D199" s="37"/>
    </row>
    <row r="200">
      <c r="A200" s="37"/>
      <c r="B200" s="37"/>
      <c r="C200" s="37"/>
      <c r="D200" s="37"/>
    </row>
    <row r="201">
      <c r="A201" s="37"/>
      <c r="B201" s="37"/>
      <c r="C201" s="37"/>
      <c r="D201" s="37"/>
    </row>
    <row r="202">
      <c r="A202" s="37"/>
      <c r="B202" s="37"/>
      <c r="C202" s="37"/>
      <c r="D202" s="37"/>
    </row>
    <row r="203">
      <c r="A203" s="37"/>
      <c r="B203" s="37"/>
      <c r="C203" s="37"/>
      <c r="D203" s="37"/>
    </row>
    <row r="204">
      <c r="A204" s="37"/>
      <c r="B204" s="37"/>
      <c r="C204" s="37"/>
      <c r="D204" s="37"/>
    </row>
    <row r="205">
      <c r="A205" s="37"/>
      <c r="B205" s="37"/>
      <c r="C205" s="37"/>
      <c r="D205" s="37"/>
    </row>
    <row r="206">
      <c r="A206" s="37"/>
      <c r="B206" s="37"/>
      <c r="C206" s="37"/>
      <c r="D206" s="37"/>
    </row>
    <row r="207">
      <c r="A207" s="37"/>
      <c r="B207" s="37"/>
      <c r="C207" s="37"/>
      <c r="D207" s="37"/>
    </row>
    <row r="208">
      <c r="A208" s="37"/>
      <c r="B208" s="37"/>
      <c r="C208" s="37"/>
      <c r="D208" s="37"/>
    </row>
    <row r="209">
      <c r="A209" s="37"/>
      <c r="B209" s="37"/>
      <c r="C209" s="37"/>
      <c r="D209" s="37"/>
    </row>
    <row r="210">
      <c r="A210" s="37"/>
      <c r="B210" s="37"/>
      <c r="C210" s="37"/>
      <c r="D210" s="37"/>
    </row>
    <row r="211">
      <c r="A211" s="37"/>
      <c r="B211" s="37"/>
      <c r="C211" s="37"/>
      <c r="D211" s="37"/>
    </row>
    <row r="212">
      <c r="A212" s="37"/>
      <c r="B212" s="37"/>
      <c r="C212" s="37"/>
      <c r="D212" s="37"/>
    </row>
    <row r="213">
      <c r="A213" s="37"/>
      <c r="B213" s="37"/>
      <c r="C213" s="37"/>
      <c r="D213" s="37"/>
    </row>
    <row r="214">
      <c r="A214" s="37"/>
      <c r="B214" s="37"/>
      <c r="C214" s="37"/>
      <c r="D214" s="37"/>
    </row>
    <row r="215">
      <c r="A215" s="37"/>
      <c r="B215" s="37"/>
      <c r="C215" s="37"/>
      <c r="D215" s="37"/>
    </row>
    <row r="216">
      <c r="A216" s="37"/>
      <c r="B216" s="37"/>
      <c r="C216" s="37"/>
      <c r="D216" s="37"/>
    </row>
    <row r="217">
      <c r="A217" s="37"/>
      <c r="B217" s="37"/>
      <c r="C217" s="37"/>
      <c r="D217" s="37"/>
    </row>
    <row r="218">
      <c r="A218" s="37"/>
      <c r="B218" s="37"/>
      <c r="C218" s="37"/>
      <c r="D218" s="37"/>
    </row>
    <row r="219">
      <c r="A219" s="37"/>
      <c r="B219" s="37"/>
      <c r="C219" s="37"/>
      <c r="D219" s="37"/>
    </row>
    <row r="220">
      <c r="A220" s="37"/>
      <c r="B220" s="37"/>
      <c r="C220" s="37"/>
      <c r="D220" s="37"/>
    </row>
    <row r="221">
      <c r="A221" s="37"/>
      <c r="B221" s="37"/>
      <c r="C221" s="37"/>
      <c r="D221" s="37"/>
    </row>
    <row r="222">
      <c r="A222" s="37"/>
      <c r="B222" s="37"/>
      <c r="C222" s="37"/>
      <c r="D222" s="37"/>
    </row>
    <row r="223">
      <c r="A223" s="37"/>
      <c r="B223" s="37"/>
      <c r="C223" s="37"/>
      <c r="D223" s="37"/>
    </row>
    <row r="224">
      <c r="A224" s="37"/>
      <c r="B224" s="37"/>
      <c r="C224" s="37"/>
      <c r="D224" s="37"/>
    </row>
    <row r="225">
      <c r="A225" s="37"/>
      <c r="B225" s="37"/>
      <c r="C225" s="37"/>
      <c r="D225" s="37"/>
    </row>
    <row r="226">
      <c r="A226" s="37"/>
      <c r="B226" s="37"/>
      <c r="C226" s="37"/>
      <c r="D226" s="37"/>
    </row>
    <row r="227">
      <c r="A227" s="37"/>
      <c r="B227" s="37"/>
      <c r="C227" s="37"/>
      <c r="D227" s="37"/>
    </row>
    <row r="228">
      <c r="A228" s="37"/>
      <c r="B228" s="37"/>
      <c r="C228" s="37"/>
      <c r="D228" s="37"/>
    </row>
    <row r="229">
      <c r="A229" s="37"/>
      <c r="B229" s="37"/>
      <c r="C229" s="37"/>
      <c r="D229" s="37"/>
    </row>
    <row r="230">
      <c r="A230" s="37"/>
      <c r="B230" s="37"/>
      <c r="C230" s="37"/>
      <c r="D230" s="37"/>
    </row>
    <row r="231">
      <c r="A231" s="37"/>
      <c r="B231" s="37"/>
      <c r="C231" s="37"/>
      <c r="D231" s="37"/>
    </row>
    <row r="232">
      <c r="A232" s="37"/>
      <c r="B232" s="37"/>
      <c r="C232" s="37"/>
      <c r="D232" s="37"/>
    </row>
    <row r="233">
      <c r="A233" s="37"/>
      <c r="B233" s="37"/>
      <c r="C233" s="37"/>
      <c r="D233" s="37"/>
    </row>
    <row r="234">
      <c r="A234" s="37"/>
      <c r="B234" s="37"/>
      <c r="C234" s="37"/>
      <c r="D234" s="37"/>
    </row>
    <row r="235">
      <c r="A235" s="37"/>
      <c r="B235" s="37"/>
      <c r="C235" s="37"/>
      <c r="D235" s="37"/>
    </row>
    <row r="236">
      <c r="A236" s="37"/>
      <c r="B236" s="37"/>
      <c r="C236" s="37"/>
      <c r="D236" s="37"/>
    </row>
    <row r="237">
      <c r="A237" s="37"/>
      <c r="B237" s="37"/>
      <c r="C237" s="37"/>
      <c r="D237" s="37"/>
    </row>
    <row r="238">
      <c r="A238" s="37"/>
      <c r="B238" s="37"/>
      <c r="C238" s="37"/>
      <c r="D238" s="37"/>
    </row>
    <row r="239">
      <c r="A239" s="37"/>
      <c r="B239" s="37"/>
      <c r="C239" s="37"/>
      <c r="D239" s="37"/>
    </row>
    <row r="240">
      <c r="A240" s="37"/>
      <c r="B240" s="37"/>
      <c r="C240" s="37"/>
      <c r="D240" s="37"/>
    </row>
    <row r="241">
      <c r="A241" s="37"/>
      <c r="B241" s="37"/>
      <c r="C241" s="37"/>
      <c r="D241" s="37"/>
    </row>
    <row r="242">
      <c r="A242" s="37"/>
      <c r="B242" s="37"/>
      <c r="C242" s="37"/>
      <c r="D242" s="37"/>
    </row>
    <row r="243">
      <c r="A243" s="37"/>
      <c r="B243" s="37"/>
      <c r="C243" s="37"/>
      <c r="D243" s="37"/>
    </row>
    <row r="244">
      <c r="A244" s="37"/>
      <c r="B244" s="37"/>
      <c r="C244" s="37"/>
      <c r="D244" s="37"/>
    </row>
    <row r="245">
      <c r="A245" s="37"/>
      <c r="B245" s="37"/>
      <c r="C245" s="37"/>
      <c r="D245" s="37"/>
    </row>
    <row r="246">
      <c r="A246" s="37"/>
      <c r="B246" s="37"/>
      <c r="C246" s="37"/>
      <c r="D246" s="37"/>
    </row>
    <row r="247">
      <c r="A247" s="37"/>
      <c r="B247" s="37"/>
      <c r="C247" s="37"/>
      <c r="D247" s="37"/>
    </row>
    <row r="248">
      <c r="A248" s="37"/>
      <c r="B248" s="37"/>
      <c r="C248" s="37"/>
      <c r="D248" s="37"/>
    </row>
    <row r="249">
      <c r="A249" s="37"/>
      <c r="B249" s="37"/>
      <c r="C249" s="37"/>
      <c r="D249" s="37"/>
    </row>
    <row r="250">
      <c r="A250" s="37"/>
      <c r="B250" s="37"/>
      <c r="C250" s="37"/>
      <c r="D250" s="37"/>
    </row>
    <row r="251">
      <c r="A251" s="37"/>
      <c r="B251" s="37"/>
      <c r="C251" s="37"/>
      <c r="D251" s="37"/>
    </row>
    <row r="252">
      <c r="A252" s="37"/>
      <c r="B252" s="37"/>
      <c r="C252" s="37"/>
      <c r="D252" s="37"/>
    </row>
    <row r="253">
      <c r="A253" s="37"/>
      <c r="B253" s="37"/>
      <c r="C253" s="37"/>
      <c r="D253" s="37"/>
    </row>
    <row r="254">
      <c r="A254" s="37"/>
      <c r="B254" s="37"/>
      <c r="C254" s="37"/>
      <c r="D254" s="37"/>
    </row>
    <row r="255">
      <c r="A255" s="37"/>
      <c r="B255" s="37"/>
      <c r="C255" s="37"/>
      <c r="D255" s="37"/>
    </row>
    <row r="256">
      <c r="A256" s="37"/>
      <c r="B256" s="37"/>
      <c r="C256" s="37"/>
      <c r="D256" s="37"/>
    </row>
    <row r="257">
      <c r="A257" s="37"/>
      <c r="B257" s="37"/>
      <c r="C257" s="37"/>
      <c r="D257" s="37"/>
    </row>
    <row r="258">
      <c r="A258" s="37"/>
      <c r="B258" s="37"/>
      <c r="C258" s="37"/>
      <c r="D258" s="37"/>
    </row>
    <row r="259">
      <c r="A259" s="37"/>
      <c r="B259" s="37"/>
      <c r="C259" s="37"/>
      <c r="D259" s="37"/>
    </row>
    <row r="260">
      <c r="A260" s="37"/>
      <c r="B260" s="37"/>
      <c r="C260" s="37"/>
      <c r="D260" s="37"/>
    </row>
    <row r="261">
      <c r="A261" s="37"/>
      <c r="B261" s="37"/>
      <c r="C261" s="37"/>
      <c r="D261" s="37"/>
    </row>
    <row r="262">
      <c r="A262" s="37"/>
      <c r="B262" s="37"/>
      <c r="C262" s="37"/>
      <c r="D262" s="37"/>
    </row>
    <row r="263">
      <c r="A263" s="37"/>
      <c r="B263" s="37"/>
      <c r="C263" s="37"/>
      <c r="D263" s="37"/>
    </row>
    <row r="264">
      <c r="A264" s="37"/>
      <c r="B264" s="37"/>
      <c r="C264" s="37"/>
      <c r="D264" s="37"/>
    </row>
    <row r="265">
      <c r="A265" s="37"/>
      <c r="B265" s="37"/>
      <c r="C265" s="37"/>
      <c r="D265" s="37"/>
    </row>
    <row r="266">
      <c r="A266" s="37"/>
      <c r="B266" s="37"/>
      <c r="C266" s="37"/>
      <c r="D266" s="37"/>
    </row>
    <row r="267">
      <c r="A267" s="37"/>
      <c r="B267" s="37"/>
      <c r="C267" s="37"/>
      <c r="D267" s="37"/>
    </row>
    <row r="268">
      <c r="A268" s="37"/>
      <c r="B268" s="37"/>
      <c r="C268" s="37"/>
      <c r="D268" s="37"/>
    </row>
    <row r="269">
      <c r="A269" s="37"/>
      <c r="B269" s="37"/>
      <c r="C269" s="37"/>
      <c r="D269" s="37"/>
    </row>
    <row r="270">
      <c r="A270" s="37"/>
      <c r="B270" s="37"/>
      <c r="C270" s="37"/>
      <c r="D270" s="37"/>
    </row>
    <row r="271">
      <c r="A271" s="37"/>
      <c r="B271" s="37"/>
      <c r="C271" s="37"/>
      <c r="D271" s="37"/>
    </row>
    <row r="272">
      <c r="A272" s="37"/>
      <c r="B272" s="37"/>
      <c r="C272" s="37"/>
      <c r="D272" s="37"/>
    </row>
    <row r="273">
      <c r="A273" s="37"/>
      <c r="B273" s="37"/>
      <c r="C273" s="37"/>
      <c r="D273" s="37"/>
    </row>
    <row r="274">
      <c r="A274" s="37"/>
      <c r="B274" s="37"/>
      <c r="C274" s="37"/>
      <c r="D274" s="37"/>
    </row>
    <row r="275">
      <c r="A275" s="37"/>
      <c r="B275" s="37"/>
      <c r="C275" s="37"/>
      <c r="D275" s="37"/>
    </row>
    <row r="276">
      <c r="A276" s="37"/>
      <c r="B276" s="37"/>
      <c r="C276" s="37"/>
      <c r="D276" s="37"/>
    </row>
    <row r="277">
      <c r="A277" s="37"/>
      <c r="B277" s="37"/>
      <c r="C277" s="37"/>
      <c r="D277" s="37"/>
    </row>
    <row r="278">
      <c r="A278" s="37"/>
      <c r="B278" s="37"/>
      <c r="C278" s="37"/>
      <c r="D278" s="37"/>
    </row>
    <row r="279">
      <c r="A279" s="37"/>
      <c r="B279" s="37"/>
      <c r="C279" s="37"/>
      <c r="D279" s="37"/>
    </row>
    <row r="280">
      <c r="A280" s="37"/>
      <c r="B280" s="37"/>
      <c r="C280" s="37"/>
      <c r="D280" s="37"/>
    </row>
    <row r="281">
      <c r="A281" s="37"/>
      <c r="B281" s="37"/>
      <c r="C281" s="37"/>
      <c r="D281" s="37"/>
    </row>
    <row r="282">
      <c r="A282" s="37"/>
      <c r="B282" s="37"/>
      <c r="C282" s="37"/>
      <c r="D282" s="37"/>
    </row>
    <row r="283">
      <c r="A283" s="37"/>
      <c r="B283" s="37"/>
      <c r="C283" s="37"/>
      <c r="D283" s="37"/>
    </row>
    <row r="284">
      <c r="A284" s="37"/>
      <c r="B284" s="37"/>
      <c r="C284" s="37"/>
      <c r="D284" s="37"/>
    </row>
    <row r="285">
      <c r="A285" s="37"/>
      <c r="B285" s="37"/>
      <c r="C285" s="37"/>
      <c r="D285" s="37"/>
    </row>
    <row r="286">
      <c r="A286" s="37"/>
      <c r="B286" s="37"/>
      <c r="C286" s="37"/>
      <c r="D286" s="37"/>
    </row>
    <row r="287">
      <c r="A287" s="37"/>
      <c r="B287" s="37"/>
      <c r="C287" s="37"/>
      <c r="D287" s="37"/>
    </row>
    <row r="288">
      <c r="A288" s="37"/>
      <c r="B288" s="37"/>
      <c r="C288" s="37"/>
      <c r="D288" s="37"/>
    </row>
    <row r="289">
      <c r="A289" s="37"/>
      <c r="B289" s="37"/>
      <c r="C289" s="37"/>
      <c r="D289" s="37"/>
    </row>
    <row r="290">
      <c r="A290" s="37"/>
      <c r="B290" s="37"/>
      <c r="C290" s="37"/>
      <c r="D290" s="37"/>
    </row>
    <row r="291">
      <c r="A291" s="37"/>
      <c r="B291" s="37"/>
      <c r="C291" s="37"/>
      <c r="D291" s="37"/>
    </row>
    <row r="292">
      <c r="A292" s="37"/>
      <c r="B292" s="37"/>
      <c r="C292" s="37"/>
      <c r="D292" s="37"/>
    </row>
    <row r="293">
      <c r="A293" s="37"/>
      <c r="B293" s="37"/>
      <c r="C293" s="37"/>
      <c r="D293" s="37"/>
    </row>
    <row r="294">
      <c r="A294" s="37"/>
      <c r="B294" s="37"/>
      <c r="C294" s="37"/>
      <c r="D294" s="37"/>
    </row>
    <row r="295">
      <c r="A295" s="37"/>
      <c r="B295" s="37"/>
      <c r="C295" s="37"/>
      <c r="D295" s="37"/>
    </row>
    <row r="296">
      <c r="A296" s="37"/>
      <c r="B296" s="37"/>
      <c r="C296" s="37"/>
      <c r="D296" s="37"/>
    </row>
    <row r="297">
      <c r="A297" s="37"/>
      <c r="B297" s="37"/>
      <c r="C297" s="37"/>
      <c r="D297" s="37"/>
    </row>
    <row r="298">
      <c r="A298" s="37"/>
      <c r="B298" s="37"/>
      <c r="C298" s="37"/>
      <c r="D298" s="37"/>
    </row>
    <row r="299">
      <c r="A299" s="37"/>
      <c r="B299" s="37"/>
      <c r="C299" s="37"/>
      <c r="D299" s="37"/>
    </row>
    <row r="300">
      <c r="A300" s="37"/>
      <c r="B300" s="37"/>
      <c r="C300" s="37"/>
      <c r="D300" s="37"/>
    </row>
    <row r="301">
      <c r="A301" s="37"/>
      <c r="B301" s="37"/>
      <c r="C301" s="37"/>
      <c r="D301" s="37"/>
    </row>
    <row r="302">
      <c r="A302" s="37"/>
      <c r="B302" s="37"/>
      <c r="C302" s="37"/>
      <c r="D302" s="37"/>
    </row>
    <row r="303">
      <c r="A303" s="37"/>
      <c r="B303" s="37"/>
      <c r="C303" s="37"/>
      <c r="D303" s="37"/>
    </row>
    <row r="304">
      <c r="A304" s="37"/>
      <c r="B304" s="37"/>
      <c r="C304" s="37"/>
      <c r="D304" s="37"/>
    </row>
    <row r="305">
      <c r="A305" s="37"/>
      <c r="B305" s="37"/>
      <c r="C305" s="37"/>
      <c r="D305" s="37"/>
    </row>
    <row r="306">
      <c r="A306" s="37"/>
      <c r="B306" s="37"/>
      <c r="C306" s="37"/>
      <c r="D306" s="37"/>
    </row>
    <row r="307">
      <c r="A307" s="37"/>
      <c r="B307" s="37"/>
      <c r="C307" s="37"/>
      <c r="D307" s="37"/>
    </row>
    <row r="308">
      <c r="A308" s="37"/>
      <c r="B308" s="37"/>
      <c r="C308" s="37"/>
      <c r="D308" s="37"/>
    </row>
    <row r="309">
      <c r="A309" s="37"/>
      <c r="B309" s="37"/>
      <c r="C309" s="37"/>
      <c r="D309" s="37"/>
    </row>
    <row r="310">
      <c r="A310" s="37"/>
      <c r="B310" s="37"/>
      <c r="C310" s="37"/>
      <c r="D310" s="37"/>
    </row>
    <row r="311">
      <c r="A311" s="37"/>
      <c r="B311" s="37"/>
      <c r="C311" s="37"/>
      <c r="D311" s="37"/>
    </row>
    <row r="312">
      <c r="A312" s="37"/>
      <c r="B312" s="37"/>
      <c r="C312" s="37"/>
      <c r="D312" s="37"/>
    </row>
    <row r="313">
      <c r="A313" s="37"/>
      <c r="B313" s="37"/>
      <c r="C313" s="37"/>
      <c r="D313" s="37"/>
    </row>
    <row r="314">
      <c r="A314" s="37"/>
      <c r="B314" s="37"/>
      <c r="C314" s="37"/>
      <c r="D314" s="37"/>
    </row>
    <row r="315">
      <c r="A315" s="37"/>
      <c r="B315" s="37"/>
      <c r="C315" s="37"/>
      <c r="D315" s="37"/>
    </row>
    <row r="316">
      <c r="A316" s="37"/>
      <c r="B316" s="37"/>
      <c r="C316" s="37"/>
      <c r="D316" s="37"/>
    </row>
    <row r="317">
      <c r="A317" s="37"/>
      <c r="B317" s="37"/>
      <c r="C317" s="37"/>
      <c r="D317" s="37"/>
    </row>
    <row r="318">
      <c r="A318" s="37"/>
      <c r="B318" s="37"/>
      <c r="C318" s="37"/>
      <c r="D318" s="37"/>
    </row>
    <row r="319">
      <c r="A319" s="37"/>
      <c r="B319" s="37"/>
      <c r="C319" s="37"/>
      <c r="D319" s="37"/>
    </row>
    <row r="320">
      <c r="A320" s="37"/>
      <c r="B320" s="37"/>
      <c r="C320" s="37"/>
      <c r="D320" s="37"/>
    </row>
    <row r="321">
      <c r="A321" s="37"/>
      <c r="B321" s="37"/>
      <c r="C321" s="37"/>
      <c r="D321" s="37"/>
    </row>
    <row r="322">
      <c r="A322" s="37"/>
      <c r="B322" s="37"/>
      <c r="C322" s="37"/>
      <c r="D322" s="37"/>
    </row>
    <row r="323">
      <c r="A323" s="37"/>
      <c r="B323" s="37"/>
      <c r="C323" s="37"/>
      <c r="D323" s="37"/>
    </row>
    <row r="324">
      <c r="A324" s="37"/>
      <c r="B324" s="37"/>
      <c r="C324" s="37"/>
      <c r="D324" s="37"/>
    </row>
    <row r="325">
      <c r="A325" s="37"/>
      <c r="B325" s="37"/>
      <c r="C325" s="37"/>
      <c r="D325" s="37"/>
    </row>
    <row r="326">
      <c r="A326" s="37"/>
      <c r="B326" s="37"/>
      <c r="C326" s="37"/>
      <c r="D326" s="37"/>
    </row>
    <row r="327">
      <c r="A327" s="37"/>
      <c r="B327" s="37"/>
      <c r="C327" s="37"/>
      <c r="D327" s="37"/>
    </row>
    <row r="328">
      <c r="A328" s="37"/>
      <c r="B328" s="37"/>
      <c r="C328" s="37"/>
      <c r="D328" s="37"/>
    </row>
    <row r="329">
      <c r="A329" s="37"/>
      <c r="B329" s="37"/>
      <c r="C329" s="37"/>
      <c r="D329" s="37"/>
    </row>
    <row r="330">
      <c r="A330" s="37"/>
      <c r="B330" s="37"/>
      <c r="C330" s="37"/>
      <c r="D330" s="37"/>
    </row>
    <row r="331">
      <c r="A331" s="37"/>
      <c r="B331" s="37"/>
      <c r="C331" s="37"/>
      <c r="D331" s="37"/>
    </row>
    <row r="332">
      <c r="A332" s="37"/>
      <c r="B332" s="37"/>
      <c r="C332" s="37"/>
      <c r="D332" s="37"/>
    </row>
    <row r="333">
      <c r="A333" s="37"/>
      <c r="B333" s="37"/>
      <c r="C333" s="37"/>
      <c r="D333" s="37"/>
    </row>
    <row r="334">
      <c r="A334" s="37"/>
      <c r="B334" s="37"/>
      <c r="C334" s="37"/>
      <c r="D334" s="37"/>
    </row>
    <row r="335">
      <c r="A335" s="37"/>
      <c r="B335" s="37"/>
      <c r="C335" s="37"/>
      <c r="D335" s="37"/>
    </row>
    <row r="336">
      <c r="A336" s="37"/>
      <c r="B336" s="37"/>
      <c r="C336" s="37"/>
      <c r="D336" s="37"/>
    </row>
    <row r="337">
      <c r="A337" s="37"/>
      <c r="B337" s="37"/>
      <c r="C337" s="37"/>
      <c r="D337" s="37"/>
    </row>
    <row r="338">
      <c r="A338" s="37"/>
      <c r="B338" s="37"/>
      <c r="C338" s="37"/>
      <c r="D338" s="37"/>
    </row>
    <row r="339">
      <c r="A339" s="37"/>
      <c r="B339" s="37"/>
      <c r="C339" s="37"/>
      <c r="D339" s="37"/>
    </row>
    <row r="340">
      <c r="A340" s="37"/>
      <c r="B340" s="37"/>
      <c r="C340" s="37"/>
      <c r="D340" s="37"/>
    </row>
    <row r="341">
      <c r="A341" s="37"/>
      <c r="B341" s="37"/>
      <c r="C341" s="37"/>
      <c r="D341" s="37"/>
    </row>
    <row r="342">
      <c r="A342" s="37"/>
      <c r="B342" s="37"/>
      <c r="C342" s="37"/>
      <c r="D342" s="37"/>
    </row>
    <row r="343">
      <c r="A343" s="37"/>
      <c r="B343" s="37"/>
      <c r="C343" s="37"/>
      <c r="D343" s="37"/>
    </row>
    <row r="344">
      <c r="A344" s="37"/>
      <c r="B344" s="37"/>
      <c r="C344" s="37"/>
      <c r="D344" s="37"/>
    </row>
    <row r="345">
      <c r="A345" s="37"/>
      <c r="B345" s="37"/>
      <c r="C345" s="37"/>
      <c r="D345" s="37"/>
    </row>
    <row r="346">
      <c r="A346" s="37"/>
      <c r="B346" s="37"/>
      <c r="C346" s="37"/>
      <c r="D346" s="37"/>
    </row>
    <row r="347">
      <c r="A347" s="37"/>
      <c r="B347" s="37"/>
      <c r="C347" s="37"/>
      <c r="D347" s="37"/>
    </row>
    <row r="348">
      <c r="A348" s="37"/>
      <c r="B348" s="37"/>
      <c r="C348" s="37"/>
      <c r="D348" s="37"/>
    </row>
    <row r="349">
      <c r="A349" s="37"/>
      <c r="B349" s="37"/>
      <c r="C349" s="37"/>
      <c r="D349" s="37"/>
    </row>
    <row r="350">
      <c r="A350" s="37"/>
      <c r="B350" s="37"/>
      <c r="C350" s="37"/>
      <c r="D350" s="37"/>
    </row>
    <row r="351">
      <c r="A351" s="37"/>
      <c r="B351" s="37"/>
      <c r="C351" s="37"/>
      <c r="D351" s="37"/>
    </row>
    <row r="352">
      <c r="A352" s="37"/>
      <c r="B352" s="37"/>
      <c r="C352" s="37"/>
      <c r="D352" s="37"/>
    </row>
    <row r="353">
      <c r="A353" s="37"/>
      <c r="B353" s="37"/>
      <c r="C353" s="37"/>
      <c r="D353" s="37"/>
    </row>
    <row r="354">
      <c r="A354" s="37"/>
      <c r="B354" s="37"/>
      <c r="C354" s="37"/>
      <c r="D354" s="37"/>
    </row>
    <row r="355">
      <c r="A355" s="37"/>
      <c r="B355" s="37"/>
      <c r="C355" s="37"/>
      <c r="D355" s="37"/>
    </row>
    <row r="356">
      <c r="A356" s="37"/>
      <c r="B356" s="37"/>
      <c r="C356" s="37"/>
      <c r="D356" s="37"/>
    </row>
    <row r="357">
      <c r="A357" s="37"/>
      <c r="B357" s="37"/>
      <c r="C357" s="37"/>
      <c r="D357" s="37"/>
    </row>
    <row r="358">
      <c r="A358" s="37"/>
      <c r="B358" s="37"/>
      <c r="C358" s="37"/>
      <c r="D358" s="37"/>
    </row>
    <row r="359">
      <c r="A359" s="37"/>
      <c r="B359" s="37"/>
      <c r="C359" s="37"/>
      <c r="D359" s="37"/>
    </row>
    <row r="360">
      <c r="A360" s="37"/>
      <c r="B360" s="37"/>
      <c r="C360" s="37"/>
      <c r="D360" s="37"/>
    </row>
    <row r="361">
      <c r="A361" s="37"/>
      <c r="B361" s="37"/>
      <c r="C361" s="37"/>
      <c r="D361" s="37"/>
    </row>
    <row r="362">
      <c r="A362" s="37"/>
      <c r="B362" s="37"/>
      <c r="C362" s="37"/>
      <c r="D362" s="37"/>
    </row>
    <row r="363">
      <c r="A363" s="37"/>
      <c r="B363" s="37"/>
      <c r="C363" s="37"/>
      <c r="D363" s="37"/>
    </row>
    <row r="364">
      <c r="A364" s="37"/>
      <c r="B364" s="37"/>
      <c r="C364" s="37"/>
      <c r="D364" s="37"/>
    </row>
    <row r="365">
      <c r="A365" s="37"/>
      <c r="B365" s="37"/>
      <c r="C365" s="37"/>
      <c r="D365" s="37"/>
    </row>
    <row r="366">
      <c r="A366" s="37"/>
      <c r="B366" s="37"/>
      <c r="C366" s="37"/>
      <c r="D366" s="37"/>
    </row>
    <row r="367">
      <c r="A367" s="37"/>
      <c r="B367" s="37"/>
      <c r="C367" s="37"/>
      <c r="D367" s="37"/>
    </row>
    <row r="368">
      <c r="A368" s="37"/>
      <c r="B368" s="37"/>
      <c r="C368" s="37"/>
      <c r="D368" s="37"/>
    </row>
    <row r="369">
      <c r="A369" s="37"/>
      <c r="B369" s="37"/>
      <c r="C369" s="37"/>
      <c r="D369" s="37"/>
    </row>
    <row r="370">
      <c r="A370" s="37"/>
      <c r="B370" s="37"/>
      <c r="C370" s="37"/>
      <c r="D370" s="37"/>
    </row>
    <row r="371">
      <c r="A371" s="37"/>
      <c r="B371" s="37"/>
      <c r="C371" s="37"/>
      <c r="D371" s="37"/>
    </row>
    <row r="372">
      <c r="A372" s="37"/>
      <c r="B372" s="37"/>
      <c r="C372" s="37"/>
      <c r="D372" s="37"/>
    </row>
    <row r="373">
      <c r="A373" s="37"/>
      <c r="B373" s="37"/>
      <c r="C373" s="37"/>
      <c r="D373" s="37"/>
    </row>
    <row r="374">
      <c r="A374" s="37"/>
      <c r="B374" s="37"/>
      <c r="C374" s="37"/>
      <c r="D374" s="37"/>
    </row>
    <row r="375">
      <c r="A375" s="37"/>
      <c r="B375" s="37"/>
      <c r="C375" s="37"/>
      <c r="D375" s="37"/>
    </row>
    <row r="376">
      <c r="A376" s="37"/>
      <c r="B376" s="37"/>
      <c r="C376" s="37"/>
      <c r="D376" s="37"/>
    </row>
    <row r="377">
      <c r="A377" s="37"/>
      <c r="B377" s="37"/>
      <c r="C377" s="37"/>
      <c r="D377" s="37"/>
    </row>
    <row r="378">
      <c r="A378" s="37"/>
      <c r="B378" s="37"/>
      <c r="C378" s="37"/>
      <c r="D378" s="37"/>
    </row>
    <row r="379">
      <c r="A379" s="37"/>
      <c r="B379" s="37"/>
      <c r="C379" s="37"/>
      <c r="D379" s="37"/>
    </row>
    <row r="380">
      <c r="A380" s="37"/>
      <c r="B380" s="37"/>
      <c r="C380" s="37"/>
      <c r="D380" s="37"/>
    </row>
    <row r="381">
      <c r="A381" s="37"/>
      <c r="B381" s="37"/>
      <c r="C381" s="37"/>
      <c r="D381" s="37"/>
    </row>
    <row r="382">
      <c r="A382" s="37"/>
      <c r="B382" s="37"/>
      <c r="C382" s="37"/>
      <c r="D382" s="37"/>
    </row>
    <row r="383">
      <c r="A383" s="37"/>
      <c r="B383" s="37"/>
      <c r="C383" s="37"/>
      <c r="D383" s="37"/>
    </row>
    <row r="384">
      <c r="A384" s="37"/>
      <c r="B384" s="37"/>
      <c r="C384" s="37"/>
      <c r="D384" s="37"/>
    </row>
    <row r="385">
      <c r="A385" s="37"/>
      <c r="B385" s="37"/>
      <c r="C385" s="37"/>
      <c r="D385" s="37"/>
    </row>
    <row r="386">
      <c r="A386" s="37"/>
      <c r="B386" s="37"/>
      <c r="C386" s="37"/>
      <c r="D386" s="37"/>
    </row>
    <row r="387">
      <c r="A387" s="37"/>
      <c r="B387" s="37"/>
      <c r="C387" s="37"/>
      <c r="D387" s="37"/>
    </row>
    <row r="388">
      <c r="A388" s="37"/>
      <c r="B388" s="37"/>
      <c r="C388" s="37"/>
      <c r="D388" s="37"/>
    </row>
    <row r="389">
      <c r="A389" s="37"/>
      <c r="B389" s="37"/>
      <c r="C389" s="37"/>
      <c r="D389" s="37"/>
    </row>
    <row r="390">
      <c r="A390" s="37"/>
      <c r="B390" s="37"/>
      <c r="C390" s="37"/>
      <c r="D390" s="37"/>
    </row>
    <row r="391">
      <c r="A391" s="37"/>
      <c r="B391" s="37"/>
      <c r="C391" s="37"/>
      <c r="D391" s="37"/>
    </row>
    <row r="392">
      <c r="A392" s="37"/>
      <c r="B392" s="37"/>
      <c r="C392" s="37"/>
      <c r="D392" s="37"/>
    </row>
    <row r="393">
      <c r="A393" s="37"/>
      <c r="B393" s="37"/>
      <c r="C393" s="37"/>
      <c r="D393" s="37"/>
    </row>
    <row r="394">
      <c r="A394" s="37"/>
      <c r="B394" s="37"/>
      <c r="C394" s="37"/>
      <c r="D394" s="37"/>
    </row>
    <row r="395">
      <c r="A395" s="37"/>
      <c r="B395" s="37"/>
      <c r="C395" s="37"/>
      <c r="D395" s="37"/>
    </row>
    <row r="396">
      <c r="A396" s="37"/>
      <c r="B396" s="37"/>
      <c r="C396" s="37"/>
      <c r="D396" s="37"/>
    </row>
    <row r="397">
      <c r="A397" s="37"/>
      <c r="B397" s="37"/>
      <c r="C397" s="37"/>
      <c r="D397" s="37"/>
    </row>
    <row r="398">
      <c r="A398" s="37"/>
      <c r="B398" s="37"/>
      <c r="C398" s="37"/>
      <c r="D398" s="37"/>
    </row>
    <row r="399">
      <c r="A399" s="37"/>
      <c r="B399" s="37"/>
      <c r="C399" s="37"/>
      <c r="D399" s="37"/>
    </row>
    <row r="400">
      <c r="A400" s="37"/>
      <c r="B400" s="37"/>
      <c r="C400" s="37"/>
      <c r="D400" s="37"/>
    </row>
    <row r="401">
      <c r="A401" s="37"/>
      <c r="B401" s="37"/>
      <c r="C401" s="37"/>
      <c r="D401" s="37"/>
    </row>
    <row r="402">
      <c r="A402" s="37"/>
      <c r="B402" s="37"/>
      <c r="C402" s="37"/>
      <c r="D402" s="37"/>
    </row>
    <row r="403">
      <c r="A403" s="37"/>
      <c r="B403" s="37"/>
      <c r="C403" s="37"/>
      <c r="D403" s="37"/>
    </row>
    <row r="404">
      <c r="A404" s="37"/>
      <c r="B404" s="37"/>
      <c r="C404" s="37"/>
      <c r="D404" s="37"/>
    </row>
    <row r="405">
      <c r="A405" s="37"/>
      <c r="B405" s="37"/>
      <c r="C405" s="37"/>
      <c r="D405" s="37"/>
    </row>
    <row r="406">
      <c r="A406" s="37"/>
      <c r="B406" s="37"/>
      <c r="C406" s="37"/>
      <c r="D406" s="37"/>
    </row>
    <row r="407">
      <c r="A407" s="37"/>
      <c r="B407" s="37"/>
      <c r="C407" s="37"/>
      <c r="D407" s="37"/>
    </row>
    <row r="408">
      <c r="A408" s="37"/>
      <c r="B408" s="37"/>
      <c r="C408" s="37"/>
      <c r="D408" s="37"/>
    </row>
    <row r="409">
      <c r="A409" s="37"/>
      <c r="B409" s="37"/>
      <c r="C409" s="37"/>
      <c r="D409" s="37"/>
    </row>
    <row r="410">
      <c r="A410" s="37"/>
      <c r="B410" s="37"/>
      <c r="C410" s="37"/>
      <c r="D410" s="37"/>
    </row>
    <row r="411">
      <c r="A411" s="37"/>
      <c r="B411" s="37"/>
      <c r="C411" s="37"/>
      <c r="D411" s="37"/>
    </row>
    <row r="412">
      <c r="A412" s="37"/>
      <c r="B412" s="37"/>
      <c r="C412" s="37"/>
      <c r="D412" s="37"/>
    </row>
    <row r="413">
      <c r="A413" s="37"/>
      <c r="B413" s="37"/>
      <c r="C413" s="37"/>
      <c r="D413" s="37"/>
    </row>
    <row r="414">
      <c r="A414" s="37"/>
      <c r="B414" s="37"/>
      <c r="C414" s="37"/>
      <c r="D414" s="37"/>
    </row>
    <row r="415">
      <c r="A415" s="37"/>
      <c r="B415" s="37"/>
      <c r="C415" s="37"/>
      <c r="D415" s="37"/>
    </row>
    <row r="416">
      <c r="A416" s="37"/>
      <c r="B416" s="37"/>
      <c r="C416" s="37"/>
      <c r="D416" s="37"/>
    </row>
    <row r="417">
      <c r="A417" s="37"/>
      <c r="B417" s="37"/>
      <c r="C417" s="37"/>
      <c r="D417" s="37"/>
    </row>
    <row r="418">
      <c r="A418" s="37"/>
      <c r="B418" s="37"/>
      <c r="C418" s="37"/>
      <c r="D418" s="37"/>
    </row>
    <row r="419">
      <c r="A419" s="37"/>
      <c r="B419" s="37"/>
      <c r="C419" s="37"/>
      <c r="D419" s="37"/>
    </row>
    <row r="420">
      <c r="A420" s="37"/>
      <c r="B420" s="37"/>
      <c r="C420" s="37"/>
      <c r="D420" s="37"/>
    </row>
    <row r="421">
      <c r="A421" s="37"/>
      <c r="B421" s="37"/>
      <c r="C421" s="37"/>
      <c r="D421" s="37"/>
    </row>
    <row r="422">
      <c r="A422" s="37"/>
      <c r="B422" s="37"/>
      <c r="C422" s="37"/>
      <c r="D422" s="37"/>
    </row>
    <row r="423">
      <c r="A423" s="37"/>
      <c r="B423" s="37"/>
      <c r="C423" s="37"/>
      <c r="D423" s="37"/>
    </row>
    <row r="424">
      <c r="A424" s="37"/>
      <c r="B424" s="37"/>
      <c r="C424" s="37"/>
      <c r="D424" s="37"/>
    </row>
    <row r="425">
      <c r="A425" s="37"/>
      <c r="B425" s="37"/>
      <c r="C425" s="37"/>
      <c r="D425" s="37"/>
    </row>
    <row r="426">
      <c r="A426" s="37"/>
      <c r="B426" s="37"/>
      <c r="C426" s="37"/>
      <c r="D426" s="37"/>
    </row>
    <row r="427">
      <c r="A427" s="37"/>
      <c r="B427" s="37"/>
      <c r="C427" s="37"/>
      <c r="D427" s="37"/>
    </row>
    <row r="428">
      <c r="A428" s="37"/>
      <c r="B428" s="37"/>
      <c r="C428" s="37"/>
      <c r="D428" s="37"/>
    </row>
    <row r="429">
      <c r="A429" s="37"/>
      <c r="B429" s="37"/>
      <c r="C429" s="37"/>
      <c r="D429" s="37"/>
    </row>
    <row r="430">
      <c r="A430" s="37"/>
      <c r="B430" s="37"/>
      <c r="C430" s="37"/>
      <c r="D430" s="37"/>
    </row>
    <row r="431">
      <c r="A431" s="37"/>
      <c r="B431" s="37"/>
      <c r="C431" s="37"/>
      <c r="D431" s="37"/>
    </row>
    <row r="432">
      <c r="A432" s="37"/>
      <c r="B432" s="37"/>
      <c r="C432" s="37"/>
      <c r="D432" s="37"/>
    </row>
    <row r="433">
      <c r="A433" s="37"/>
      <c r="B433" s="37"/>
      <c r="C433" s="37"/>
      <c r="D433" s="37"/>
    </row>
    <row r="434">
      <c r="A434" s="37"/>
      <c r="B434" s="37"/>
      <c r="C434" s="37"/>
      <c r="D434" s="37"/>
    </row>
    <row r="435">
      <c r="A435" s="37"/>
      <c r="B435" s="37"/>
      <c r="C435" s="37"/>
      <c r="D435" s="37"/>
    </row>
    <row r="436">
      <c r="A436" s="37"/>
      <c r="B436" s="37"/>
      <c r="C436" s="37"/>
      <c r="D436" s="37"/>
    </row>
    <row r="437">
      <c r="A437" s="37"/>
      <c r="B437" s="37"/>
      <c r="C437" s="37"/>
      <c r="D437" s="37"/>
    </row>
    <row r="438">
      <c r="A438" s="37"/>
      <c r="B438" s="37"/>
      <c r="C438" s="37"/>
      <c r="D438" s="37"/>
    </row>
    <row r="439">
      <c r="A439" s="37"/>
      <c r="B439" s="37"/>
      <c r="C439" s="37"/>
      <c r="D439" s="37"/>
    </row>
    <row r="440">
      <c r="A440" s="37"/>
      <c r="B440" s="37"/>
      <c r="C440" s="37"/>
      <c r="D440" s="37"/>
    </row>
    <row r="441">
      <c r="A441" s="37"/>
      <c r="B441" s="37"/>
      <c r="C441" s="37"/>
      <c r="D441" s="37"/>
    </row>
    <row r="442">
      <c r="A442" s="37"/>
      <c r="B442" s="37"/>
      <c r="C442" s="37"/>
      <c r="D442" s="37"/>
    </row>
    <row r="443">
      <c r="A443" s="37"/>
      <c r="B443" s="37"/>
      <c r="C443" s="37"/>
      <c r="D443" s="37"/>
    </row>
    <row r="444">
      <c r="A444" s="37"/>
      <c r="B444" s="37"/>
      <c r="C444" s="37"/>
      <c r="D444" s="37"/>
    </row>
    <row r="445">
      <c r="A445" s="37"/>
      <c r="B445" s="37"/>
      <c r="C445" s="37"/>
      <c r="D445" s="37"/>
    </row>
    <row r="446">
      <c r="A446" s="37"/>
      <c r="B446" s="37"/>
      <c r="C446" s="37"/>
      <c r="D446" s="37"/>
    </row>
    <row r="447">
      <c r="A447" s="37"/>
      <c r="B447" s="37"/>
      <c r="C447" s="37"/>
      <c r="D447" s="37"/>
    </row>
    <row r="448">
      <c r="A448" s="37"/>
      <c r="B448" s="37"/>
      <c r="C448" s="37"/>
      <c r="D448" s="37"/>
    </row>
    <row r="449">
      <c r="A449" s="37"/>
      <c r="B449" s="37"/>
      <c r="C449" s="37"/>
      <c r="D449" s="37"/>
    </row>
    <row r="450">
      <c r="A450" s="37"/>
      <c r="B450" s="37"/>
      <c r="C450" s="37"/>
      <c r="D450" s="37"/>
    </row>
    <row r="451">
      <c r="A451" s="37"/>
      <c r="B451" s="37"/>
      <c r="C451" s="37"/>
      <c r="D451" s="37"/>
    </row>
    <row r="452">
      <c r="A452" s="37"/>
      <c r="B452" s="37"/>
      <c r="C452" s="37"/>
      <c r="D452" s="37"/>
    </row>
    <row r="453">
      <c r="A453" s="37"/>
      <c r="B453" s="37"/>
      <c r="C453" s="37"/>
      <c r="D453" s="37"/>
    </row>
    <row r="454">
      <c r="A454" s="37"/>
      <c r="B454" s="37"/>
      <c r="C454" s="37"/>
      <c r="D454" s="37"/>
    </row>
    <row r="455">
      <c r="A455" s="37"/>
      <c r="B455" s="37"/>
      <c r="C455" s="37"/>
      <c r="D455" s="37"/>
    </row>
    <row r="456">
      <c r="A456" s="37"/>
      <c r="B456" s="37"/>
      <c r="C456" s="37"/>
      <c r="D456" s="37"/>
    </row>
    <row r="457">
      <c r="A457" s="37"/>
      <c r="B457" s="37"/>
      <c r="C457" s="37"/>
      <c r="D457" s="37"/>
    </row>
    <row r="458">
      <c r="A458" s="37"/>
      <c r="B458" s="37"/>
      <c r="C458" s="37"/>
      <c r="D458" s="37"/>
    </row>
    <row r="459">
      <c r="A459" s="37"/>
      <c r="B459" s="37"/>
      <c r="C459" s="37"/>
      <c r="D459" s="37"/>
    </row>
    <row r="460">
      <c r="A460" s="37"/>
      <c r="B460" s="37"/>
      <c r="C460" s="37"/>
      <c r="D460" s="37"/>
    </row>
    <row r="461">
      <c r="A461" s="37"/>
      <c r="B461" s="37"/>
      <c r="C461" s="37"/>
      <c r="D461" s="37"/>
    </row>
    <row r="462">
      <c r="A462" s="37"/>
      <c r="B462" s="37"/>
      <c r="C462" s="37"/>
      <c r="D462" s="37"/>
    </row>
    <row r="463">
      <c r="A463" s="37"/>
      <c r="B463" s="37"/>
      <c r="C463" s="37"/>
      <c r="D463" s="37"/>
    </row>
    <row r="464">
      <c r="A464" s="37"/>
      <c r="B464" s="37"/>
      <c r="C464" s="37"/>
      <c r="D464" s="37"/>
    </row>
    <row r="465">
      <c r="A465" s="37"/>
      <c r="B465" s="37"/>
      <c r="C465" s="37"/>
      <c r="D465" s="37"/>
    </row>
    <row r="466">
      <c r="A466" s="37"/>
      <c r="B466" s="37"/>
      <c r="C466" s="37"/>
      <c r="D466" s="37"/>
    </row>
    <row r="467">
      <c r="A467" s="37"/>
      <c r="B467" s="37"/>
      <c r="C467" s="37"/>
      <c r="D467" s="37"/>
    </row>
    <row r="468">
      <c r="A468" s="37"/>
      <c r="B468" s="37"/>
      <c r="C468" s="37"/>
      <c r="D468" s="37"/>
    </row>
    <row r="469">
      <c r="A469" s="37"/>
      <c r="B469" s="37"/>
      <c r="C469" s="37"/>
      <c r="D469" s="37"/>
    </row>
    <row r="470">
      <c r="A470" s="37"/>
      <c r="B470" s="37"/>
      <c r="C470" s="37"/>
      <c r="D470" s="37"/>
    </row>
    <row r="471">
      <c r="A471" s="37"/>
      <c r="B471" s="37"/>
      <c r="C471" s="37"/>
      <c r="D471" s="37"/>
    </row>
    <row r="472">
      <c r="A472" s="37"/>
      <c r="B472" s="37"/>
      <c r="C472" s="37"/>
      <c r="D472" s="37"/>
    </row>
    <row r="473">
      <c r="A473" s="37"/>
      <c r="B473" s="37"/>
      <c r="C473" s="37"/>
      <c r="D473" s="37"/>
    </row>
    <row r="474">
      <c r="A474" s="37"/>
      <c r="B474" s="37"/>
      <c r="C474" s="37"/>
      <c r="D474" s="37"/>
    </row>
    <row r="475">
      <c r="A475" s="37"/>
      <c r="B475" s="37"/>
      <c r="C475" s="37"/>
      <c r="D475" s="37"/>
    </row>
    <row r="476">
      <c r="A476" s="37"/>
      <c r="B476" s="37"/>
      <c r="C476" s="37"/>
      <c r="D476" s="37"/>
    </row>
    <row r="477">
      <c r="A477" s="37"/>
      <c r="B477" s="37"/>
      <c r="C477" s="37"/>
      <c r="D477" s="37"/>
    </row>
    <row r="478">
      <c r="A478" s="37"/>
      <c r="B478" s="37"/>
      <c r="C478" s="37"/>
      <c r="D478" s="37"/>
    </row>
    <row r="479">
      <c r="A479" s="37"/>
      <c r="B479" s="37"/>
      <c r="C479" s="37"/>
      <c r="D479" s="37"/>
    </row>
    <row r="480">
      <c r="A480" s="37"/>
      <c r="B480" s="37"/>
      <c r="C480" s="37"/>
      <c r="D480" s="37"/>
    </row>
    <row r="481">
      <c r="A481" s="37"/>
      <c r="B481" s="37"/>
      <c r="C481" s="37"/>
      <c r="D481" s="37"/>
    </row>
    <row r="482">
      <c r="A482" s="37"/>
      <c r="B482" s="37"/>
      <c r="C482" s="37"/>
      <c r="D482" s="37"/>
    </row>
    <row r="483">
      <c r="A483" s="37"/>
      <c r="B483" s="37"/>
      <c r="C483" s="37"/>
      <c r="D483" s="37"/>
    </row>
    <row r="484">
      <c r="A484" s="37"/>
      <c r="B484" s="37"/>
      <c r="C484" s="37"/>
      <c r="D484" s="37"/>
    </row>
    <row r="485">
      <c r="A485" s="37"/>
      <c r="B485" s="37"/>
      <c r="C485" s="37"/>
      <c r="D485" s="37"/>
    </row>
    <row r="486">
      <c r="A486" s="37"/>
      <c r="B486" s="37"/>
      <c r="C486" s="37"/>
      <c r="D486" s="37"/>
    </row>
    <row r="487">
      <c r="A487" s="37"/>
      <c r="B487" s="37"/>
      <c r="C487" s="37"/>
      <c r="D487" s="37"/>
    </row>
    <row r="488">
      <c r="A488" s="37"/>
      <c r="B488" s="37"/>
      <c r="C488" s="37"/>
      <c r="D488" s="37"/>
    </row>
    <row r="489">
      <c r="A489" s="37"/>
      <c r="B489" s="37"/>
      <c r="C489" s="37"/>
      <c r="D489" s="37"/>
    </row>
    <row r="490">
      <c r="A490" s="37"/>
      <c r="B490" s="37"/>
      <c r="C490" s="37"/>
      <c r="D490" s="37"/>
    </row>
    <row r="491">
      <c r="A491" s="37"/>
      <c r="B491" s="37"/>
      <c r="C491" s="37"/>
      <c r="D491" s="37"/>
    </row>
    <row r="492">
      <c r="A492" s="37"/>
      <c r="B492" s="37"/>
      <c r="C492" s="37"/>
      <c r="D492" s="37"/>
    </row>
    <row r="493">
      <c r="A493" s="37"/>
      <c r="B493" s="37"/>
      <c r="C493" s="37"/>
      <c r="D493" s="37"/>
    </row>
    <row r="494">
      <c r="A494" s="37"/>
      <c r="B494" s="37"/>
      <c r="C494" s="37"/>
      <c r="D494" s="37"/>
    </row>
    <row r="495">
      <c r="A495" s="37"/>
      <c r="B495" s="37"/>
      <c r="C495" s="37"/>
      <c r="D495" s="37"/>
    </row>
    <row r="496">
      <c r="A496" s="37"/>
      <c r="B496" s="37"/>
      <c r="C496" s="37"/>
      <c r="D496" s="37"/>
    </row>
    <row r="497">
      <c r="A497" s="37"/>
      <c r="B497" s="37"/>
      <c r="C497" s="37"/>
      <c r="D497" s="37"/>
    </row>
    <row r="498">
      <c r="A498" s="37"/>
      <c r="B498" s="37"/>
      <c r="C498" s="37"/>
      <c r="D498" s="37"/>
    </row>
    <row r="499">
      <c r="A499" s="37"/>
      <c r="B499" s="37"/>
      <c r="C499" s="37"/>
      <c r="D499" s="37"/>
    </row>
    <row r="500">
      <c r="A500" s="37"/>
      <c r="B500" s="37"/>
      <c r="C500" s="37"/>
      <c r="D500" s="37"/>
    </row>
    <row r="501">
      <c r="A501" s="37"/>
      <c r="B501" s="37"/>
      <c r="C501" s="37"/>
      <c r="D501" s="37"/>
    </row>
    <row r="502">
      <c r="A502" s="37"/>
      <c r="B502" s="37"/>
      <c r="C502" s="37"/>
      <c r="D502" s="37"/>
    </row>
    <row r="503">
      <c r="A503" s="37"/>
      <c r="B503" s="37"/>
      <c r="C503" s="37"/>
      <c r="D503" s="37"/>
    </row>
    <row r="504">
      <c r="A504" s="37"/>
      <c r="B504" s="37"/>
      <c r="C504" s="37"/>
      <c r="D504" s="37"/>
    </row>
    <row r="505">
      <c r="A505" s="37"/>
      <c r="B505" s="37"/>
      <c r="C505" s="37"/>
      <c r="D505" s="37"/>
    </row>
    <row r="506">
      <c r="A506" s="37"/>
      <c r="B506" s="37"/>
      <c r="C506" s="37"/>
      <c r="D506" s="37"/>
    </row>
    <row r="507">
      <c r="A507" s="37"/>
      <c r="B507" s="37"/>
      <c r="C507" s="37"/>
      <c r="D507" s="37"/>
    </row>
    <row r="508">
      <c r="A508" s="37"/>
      <c r="B508" s="37"/>
      <c r="C508" s="37"/>
      <c r="D508" s="37"/>
    </row>
    <row r="509">
      <c r="A509" s="37"/>
      <c r="B509" s="37"/>
      <c r="C509" s="37"/>
      <c r="D509" s="37"/>
    </row>
    <row r="510">
      <c r="A510" s="37"/>
      <c r="B510" s="37"/>
      <c r="C510" s="37"/>
      <c r="D510" s="37"/>
    </row>
    <row r="511">
      <c r="A511" s="37"/>
      <c r="B511" s="37"/>
      <c r="C511" s="37"/>
      <c r="D511" s="37"/>
    </row>
    <row r="512">
      <c r="A512" s="37"/>
      <c r="B512" s="37"/>
      <c r="C512" s="37"/>
      <c r="D512" s="37"/>
    </row>
    <row r="513">
      <c r="A513" s="37"/>
      <c r="B513" s="37"/>
      <c r="C513" s="37"/>
      <c r="D513" s="37"/>
    </row>
    <row r="514">
      <c r="A514" s="37"/>
      <c r="B514" s="37"/>
      <c r="C514" s="37"/>
      <c r="D514" s="37"/>
    </row>
    <row r="515">
      <c r="A515" s="37"/>
      <c r="B515" s="37"/>
      <c r="C515" s="37"/>
      <c r="D515" s="37"/>
    </row>
    <row r="516">
      <c r="A516" s="37"/>
      <c r="B516" s="37"/>
      <c r="C516" s="37"/>
      <c r="D516" s="37"/>
    </row>
    <row r="517">
      <c r="A517" s="37"/>
      <c r="B517" s="37"/>
      <c r="C517" s="37"/>
      <c r="D517" s="37"/>
    </row>
    <row r="518">
      <c r="A518" s="37"/>
      <c r="B518" s="37"/>
      <c r="C518" s="37"/>
      <c r="D518" s="37"/>
    </row>
    <row r="519">
      <c r="A519" s="37"/>
      <c r="B519" s="37"/>
      <c r="C519" s="37"/>
      <c r="D519" s="37"/>
    </row>
    <row r="520">
      <c r="A520" s="37"/>
      <c r="B520" s="37"/>
      <c r="C520" s="37"/>
      <c r="D520" s="37"/>
    </row>
    <row r="521">
      <c r="A521" s="37"/>
      <c r="B521" s="37"/>
      <c r="C521" s="37"/>
      <c r="D521" s="37"/>
    </row>
    <row r="522">
      <c r="A522" s="37"/>
      <c r="B522" s="37"/>
      <c r="C522" s="37"/>
      <c r="D522" s="37"/>
    </row>
    <row r="523">
      <c r="A523" s="37"/>
      <c r="B523" s="37"/>
      <c r="C523" s="37"/>
      <c r="D523" s="37"/>
    </row>
    <row r="524">
      <c r="A524" s="37"/>
      <c r="B524" s="37"/>
      <c r="C524" s="37"/>
      <c r="D524" s="37"/>
    </row>
    <row r="525">
      <c r="A525" s="37"/>
      <c r="B525" s="37"/>
      <c r="C525" s="37"/>
      <c r="D525" s="37"/>
    </row>
    <row r="526">
      <c r="A526" s="37"/>
      <c r="B526" s="37"/>
      <c r="C526" s="37"/>
      <c r="D526" s="37"/>
    </row>
    <row r="527">
      <c r="A527" s="37"/>
      <c r="B527" s="37"/>
      <c r="C527" s="37"/>
      <c r="D527" s="37"/>
    </row>
    <row r="528">
      <c r="A528" s="37"/>
      <c r="B528" s="37"/>
      <c r="C528" s="37"/>
      <c r="D528" s="37"/>
    </row>
    <row r="529">
      <c r="A529" s="37"/>
      <c r="B529" s="37"/>
      <c r="C529" s="37"/>
      <c r="D529" s="37"/>
    </row>
    <row r="530">
      <c r="A530" s="37"/>
      <c r="B530" s="37"/>
      <c r="C530" s="37"/>
      <c r="D530" s="37"/>
    </row>
    <row r="531">
      <c r="A531" s="37"/>
      <c r="B531" s="37"/>
      <c r="C531" s="37"/>
      <c r="D531" s="37"/>
    </row>
    <row r="532">
      <c r="A532" s="37"/>
      <c r="B532" s="37"/>
      <c r="C532" s="37"/>
      <c r="D532" s="37"/>
    </row>
    <row r="533">
      <c r="A533" s="37"/>
      <c r="B533" s="37"/>
      <c r="C533" s="37"/>
      <c r="D533" s="37"/>
    </row>
    <row r="534">
      <c r="A534" s="37"/>
      <c r="B534" s="37"/>
      <c r="C534" s="37"/>
      <c r="D534" s="37"/>
    </row>
    <row r="535">
      <c r="A535" s="37"/>
      <c r="B535" s="37"/>
      <c r="C535" s="37"/>
      <c r="D535" s="37"/>
    </row>
    <row r="536">
      <c r="A536" s="37"/>
      <c r="B536" s="37"/>
      <c r="C536" s="37"/>
      <c r="D536" s="37"/>
    </row>
    <row r="537">
      <c r="A537" s="37"/>
      <c r="B537" s="37"/>
      <c r="C537" s="37"/>
      <c r="D537" s="37"/>
    </row>
    <row r="538">
      <c r="A538" s="37"/>
      <c r="B538" s="37"/>
      <c r="C538" s="37"/>
      <c r="D538" s="37"/>
    </row>
    <row r="539">
      <c r="A539" s="37"/>
      <c r="B539" s="37"/>
      <c r="C539" s="37"/>
      <c r="D539" s="37"/>
    </row>
    <row r="540">
      <c r="A540" s="37"/>
      <c r="B540" s="37"/>
      <c r="C540" s="37"/>
      <c r="D540" s="37"/>
    </row>
    <row r="541">
      <c r="A541" s="37"/>
      <c r="B541" s="37"/>
      <c r="C541" s="37"/>
      <c r="D541" s="37"/>
    </row>
    <row r="542">
      <c r="A542" s="37"/>
      <c r="B542" s="37"/>
      <c r="C542" s="37"/>
      <c r="D542" s="37"/>
    </row>
    <row r="543">
      <c r="A543" s="37"/>
      <c r="B543" s="37"/>
      <c r="C543" s="37"/>
      <c r="D543" s="37"/>
    </row>
    <row r="544">
      <c r="A544" s="37"/>
      <c r="B544" s="37"/>
      <c r="C544" s="37"/>
      <c r="D544" s="37"/>
    </row>
    <row r="545">
      <c r="A545" s="37"/>
      <c r="B545" s="37"/>
      <c r="C545" s="37"/>
      <c r="D545" s="37"/>
    </row>
    <row r="546">
      <c r="A546" s="37"/>
      <c r="B546" s="37"/>
      <c r="C546" s="37"/>
      <c r="D546" s="37"/>
    </row>
    <row r="547">
      <c r="A547" s="37"/>
      <c r="B547" s="37"/>
      <c r="C547" s="37"/>
      <c r="D547" s="37"/>
    </row>
    <row r="548">
      <c r="A548" s="37"/>
      <c r="B548" s="37"/>
      <c r="C548" s="37"/>
      <c r="D548" s="37"/>
    </row>
    <row r="549">
      <c r="A549" s="37"/>
      <c r="B549" s="37"/>
      <c r="C549" s="37"/>
      <c r="D549" s="37"/>
    </row>
    <row r="550">
      <c r="A550" s="37"/>
      <c r="B550" s="37"/>
      <c r="C550" s="37"/>
      <c r="D550" s="37"/>
    </row>
    <row r="551">
      <c r="A551" s="37"/>
      <c r="B551" s="37"/>
      <c r="C551" s="37"/>
      <c r="D551" s="37"/>
    </row>
    <row r="552">
      <c r="A552" s="37"/>
      <c r="B552" s="37"/>
      <c r="C552" s="37"/>
      <c r="D552" s="37"/>
    </row>
    <row r="553">
      <c r="A553" s="37"/>
      <c r="B553" s="37"/>
      <c r="C553" s="37"/>
      <c r="D553" s="37"/>
    </row>
    <row r="554">
      <c r="A554" s="37"/>
      <c r="B554" s="37"/>
      <c r="C554" s="37"/>
      <c r="D554" s="37"/>
    </row>
    <row r="555">
      <c r="A555" s="37"/>
      <c r="B555" s="37"/>
      <c r="C555" s="37"/>
      <c r="D555" s="37"/>
    </row>
    <row r="556">
      <c r="A556" s="37"/>
      <c r="B556" s="37"/>
      <c r="C556" s="37"/>
      <c r="D556" s="37"/>
    </row>
    <row r="557">
      <c r="A557" s="37"/>
      <c r="B557" s="37"/>
      <c r="C557" s="37"/>
      <c r="D557" s="37"/>
    </row>
    <row r="558">
      <c r="A558" s="37"/>
      <c r="B558" s="37"/>
      <c r="C558" s="37"/>
      <c r="D558" s="37"/>
    </row>
    <row r="559">
      <c r="A559" s="37"/>
      <c r="B559" s="37"/>
      <c r="C559" s="37"/>
      <c r="D559" s="37"/>
    </row>
    <row r="560">
      <c r="A560" s="37"/>
      <c r="B560" s="37"/>
      <c r="C560" s="37"/>
      <c r="D560" s="37"/>
    </row>
    <row r="561">
      <c r="A561" s="37"/>
      <c r="B561" s="37"/>
      <c r="C561" s="37"/>
      <c r="D561" s="37"/>
    </row>
    <row r="562">
      <c r="A562" s="37"/>
      <c r="B562" s="37"/>
      <c r="C562" s="37"/>
      <c r="D562" s="37"/>
    </row>
    <row r="563">
      <c r="A563" s="37"/>
      <c r="B563" s="37"/>
      <c r="C563" s="37"/>
      <c r="D563" s="37"/>
    </row>
    <row r="564">
      <c r="A564" s="37"/>
      <c r="B564" s="37"/>
      <c r="C564" s="37"/>
      <c r="D564" s="37"/>
    </row>
    <row r="565">
      <c r="A565" s="37"/>
      <c r="B565" s="37"/>
      <c r="C565" s="37"/>
      <c r="D565" s="37"/>
    </row>
    <row r="566">
      <c r="A566" s="37"/>
      <c r="B566" s="37"/>
      <c r="C566" s="37"/>
      <c r="D566" s="37"/>
    </row>
    <row r="567">
      <c r="A567" s="37"/>
      <c r="B567" s="37"/>
      <c r="C567" s="37"/>
      <c r="D567" s="37"/>
    </row>
    <row r="568">
      <c r="A568" s="37"/>
      <c r="B568" s="37"/>
      <c r="C568" s="37"/>
      <c r="D568" s="37"/>
    </row>
    <row r="569">
      <c r="A569" s="37"/>
      <c r="B569" s="37"/>
      <c r="C569" s="37"/>
      <c r="D569" s="37"/>
    </row>
    <row r="570">
      <c r="A570" s="37"/>
      <c r="B570" s="37"/>
      <c r="C570" s="37"/>
      <c r="D570" s="37"/>
    </row>
    <row r="571">
      <c r="A571" s="37"/>
      <c r="B571" s="37"/>
      <c r="C571" s="37"/>
      <c r="D571" s="37"/>
    </row>
    <row r="572">
      <c r="A572" s="37"/>
      <c r="B572" s="37"/>
      <c r="C572" s="37"/>
      <c r="D572" s="37"/>
    </row>
    <row r="573">
      <c r="A573" s="37"/>
      <c r="B573" s="37"/>
      <c r="C573" s="37"/>
      <c r="D573" s="37"/>
    </row>
    <row r="574">
      <c r="A574" s="37"/>
      <c r="B574" s="37"/>
      <c r="C574" s="37"/>
      <c r="D574" s="37"/>
    </row>
    <row r="575">
      <c r="A575" s="37"/>
      <c r="B575" s="37"/>
      <c r="C575" s="37"/>
      <c r="D575" s="37"/>
    </row>
    <row r="576">
      <c r="A576" s="37"/>
      <c r="B576" s="37"/>
      <c r="C576" s="37"/>
      <c r="D576" s="37"/>
    </row>
    <row r="577">
      <c r="A577" s="37"/>
      <c r="B577" s="37"/>
      <c r="C577" s="37"/>
      <c r="D577" s="37"/>
    </row>
    <row r="578">
      <c r="A578" s="37"/>
      <c r="B578" s="37"/>
      <c r="C578" s="37"/>
      <c r="D578" s="37"/>
    </row>
    <row r="579">
      <c r="A579" s="37"/>
      <c r="B579" s="37"/>
      <c r="C579" s="37"/>
      <c r="D579" s="37"/>
    </row>
    <row r="580">
      <c r="A580" s="37"/>
      <c r="B580" s="37"/>
      <c r="C580" s="37"/>
      <c r="D580" s="37"/>
    </row>
    <row r="581">
      <c r="A581" s="37"/>
      <c r="B581" s="37"/>
      <c r="C581" s="37"/>
      <c r="D581" s="37"/>
    </row>
    <row r="582">
      <c r="A582" s="37"/>
      <c r="B582" s="37"/>
      <c r="C582" s="37"/>
      <c r="D582" s="37"/>
    </row>
    <row r="583">
      <c r="A583" s="37"/>
      <c r="B583" s="37"/>
      <c r="C583" s="37"/>
      <c r="D583" s="37"/>
    </row>
    <row r="584">
      <c r="A584" s="37"/>
      <c r="B584" s="37"/>
      <c r="C584" s="37"/>
      <c r="D584" s="37"/>
    </row>
    <row r="585">
      <c r="A585" s="37"/>
      <c r="B585" s="37"/>
      <c r="C585" s="37"/>
      <c r="D585" s="37"/>
    </row>
    <row r="586">
      <c r="A586" s="37"/>
      <c r="B586" s="37"/>
      <c r="C586" s="37"/>
      <c r="D586" s="37"/>
    </row>
    <row r="587">
      <c r="A587" s="37"/>
      <c r="B587" s="37"/>
      <c r="C587" s="37"/>
      <c r="D587" s="37"/>
    </row>
    <row r="588">
      <c r="A588" s="37"/>
      <c r="B588" s="37"/>
      <c r="C588" s="37"/>
      <c r="D588" s="37"/>
    </row>
    <row r="589">
      <c r="A589" s="37"/>
      <c r="B589" s="37"/>
      <c r="C589" s="37"/>
      <c r="D589" s="37"/>
    </row>
    <row r="590">
      <c r="A590" s="37"/>
      <c r="B590" s="37"/>
      <c r="C590" s="37"/>
      <c r="D590" s="37"/>
    </row>
    <row r="591">
      <c r="A591" s="37"/>
      <c r="B591" s="37"/>
      <c r="C591" s="37"/>
      <c r="D591" s="37"/>
    </row>
    <row r="592">
      <c r="A592" s="37"/>
      <c r="B592" s="37"/>
      <c r="C592" s="37"/>
      <c r="D592" s="37"/>
    </row>
    <row r="593">
      <c r="A593" s="37"/>
      <c r="B593" s="37"/>
      <c r="C593" s="37"/>
      <c r="D593" s="37"/>
    </row>
    <row r="594">
      <c r="A594" s="37"/>
      <c r="B594" s="37"/>
      <c r="C594" s="37"/>
      <c r="D594" s="37"/>
    </row>
    <row r="595">
      <c r="A595" s="37"/>
      <c r="B595" s="37"/>
      <c r="C595" s="37"/>
      <c r="D595" s="37"/>
    </row>
    <row r="596">
      <c r="A596" s="37"/>
      <c r="B596" s="37"/>
      <c r="C596" s="37"/>
      <c r="D596" s="37"/>
    </row>
    <row r="597">
      <c r="A597" s="37"/>
      <c r="B597" s="37"/>
      <c r="C597" s="37"/>
      <c r="D597" s="37"/>
    </row>
    <row r="598">
      <c r="A598" s="37"/>
      <c r="B598" s="37"/>
      <c r="C598" s="37"/>
      <c r="D598" s="37"/>
    </row>
    <row r="599">
      <c r="A599" s="37"/>
      <c r="B599" s="37"/>
      <c r="C599" s="37"/>
      <c r="D599" s="37"/>
    </row>
    <row r="600">
      <c r="A600" s="37"/>
      <c r="B600" s="37"/>
      <c r="C600" s="37"/>
      <c r="D600" s="37"/>
    </row>
    <row r="601">
      <c r="A601" s="37"/>
      <c r="B601" s="37"/>
      <c r="C601" s="37"/>
      <c r="D601" s="37"/>
    </row>
    <row r="602">
      <c r="A602" s="37"/>
      <c r="B602" s="37"/>
      <c r="C602" s="37"/>
      <c r="D602" s="37"/>
    </row>
    <row r="603">
      <c r="A603" s="37"/>
      <c r="B603" s="37"/>
      <c r="C603" s="37"/>
      <c r="D603" s="37"/>
    </row>
    <row r="604">
      <c r="A604" s="37"/>
      <c r="B604" s="37"/>
      <c r="C604" s="37"/>
      <c r="D604" s="37"/>
    </row>
    <row r="605">
      <c r="A605" s="37"/>
      <c r="B605" s="37"/>
      <c r="C605" s="37"/>
      <c r="D605" s="37"/>
    </row>
    <row r="606">
      <c r="A606" s="37"/>
      <c r="B606" s="37"/>
      <c r="C606" s="37"/>
      <c r="D606" s="37"/>
    </row>
    <row r="607">
      <c r="A607" s="37"/>
      <c r="B607" s="37"/>
      <c r="C607" s="37"/>
      <c r="D607" s="37"/>
    </row>
    <row r="608">
      <c r="A608" s="37"/>
      <c r="B608" s="37"/>
      <c r="C608" s="37"/>
      <c r="D608" s="37"/>
    </row>
    <row r="609">
      <c r="A609" s="37"/>
      <c r="B609" s="37"/>
      <c r="C609" s="37"/>
      <c r="D609" s="37"/>
    </row>
    <row r="610">
      <c r="A610" s="37"/>
      <c r="B610" s="37"/>
      <c r="C610" s="37"/>
      <c r="D610" s="37"/>
    </row>
    <row r="611">
      <c r="A611" s="37"/>
      <c r="B611" s="37"/>
      <c r="C611" s="37"/>
      <c r="D611" s="37"/>
    </row>
    <row r="612">
      <c r="A612" s="37"/>
      <c r="B612" s="37"/>
      <c r="C612" s="37"/>
      <c r="D612" s="37"/>
    </row>
    <row r="613">
      <c r="A613" s="37"/>
      <c r="B613" s="37"/>
      <c r="C613" s="37"/>
      <c r="D613" s="37"/>
    </row>
    <row r="614">
      <c r="A614" s="37"/>
      <c r="B614" s="37"/>
      <c r="C614" s="37"/>
      <c r="D614" s="37"/>
    </row>
    <row r="615">
      <c r="A615" s="37"/>
      <c r="B615" s="37"/>
      <c r="C615" s="37"/>
      <c r="D615" s="37"/>
    </row>
    <row r="616">
      <c r="A616" s="37"/>
      <c r="B616" s="37"/>
      <c r="C616" s="37"/>
      <c r="D616" s="37"/>
    </row>
    <row r="617">
      <c r="A617" s="37"/>
      <c r="B617" s="37"/>
      <c r="C617" s="37"/>
      <c r="D617" s="37"/>
    </row>
    <row r="618">
      <c r="A618" s="37"/>
      <c r="B618" s="37"/>
      <c r="C618" s="37"/>
      <c r="D618" s="37"/>
    </row>
    <row r="619">
      <c r="A619" s="37"/>
      <c r="B619" s="37"/>
      <c r="C619" s="37"/>
      <c r="D619" s="37"/>
    </row>
    <row r="620">
      <c r="A620" s="37"/>
      <c r="B620" s="37"/>
      <c r="C620" s="37"/>
      <c r="D620" s="37"/>
    </row>
    <row r="621">
      <c r="A621" s="37"/>
      <c r="B621" s="37"/>
      <c r="C621" s="37"/>
      <c r="D621" s="37"/>
    </row>
    <row r="622">
      <c r="A622" s="37"/>
      <c r="B622" s="37"/>
      <c r="C622" s="37"/>
      <c r="D622" s="37"/>
    </row>
    <row r="623">
      <c r="A623" s="37"/>
      <c r="B623" s="37"/>
      <c r="C623" s="37"/>
      <c r="D623" s="37"/>
    </row>
    <row r="624">
      <c r="A624" s="37"/>
      <c r="B624" s="37"/>
      <c r="C624" s="37"/>
      <c r="D624" s="37"/>
    </row>
    <row r="625">
      <c r="A625" s="37"/>
      <c r="B625" s="37"/>
      <c r="C625" s="37"/>
      <c r="D625" s="37"/>
    </row>
    <row r="626">
      <c r="A626" s="37"/>
      <c r="B626" s="37"/>
      <c r="C626" s="37"/>
      <c r="D626" s="37"/>
    </row>
    <row r="627">
      <c r="A627" s="37"/>
      <c r="B627" s="37"/>
      <c r="C627" s="37"/>
      <c r="D627" s="37"/>
    </row>
    <row r="628">
      <c r="A628" s="37"/>
      <c r="B628" s="37"/>
      <c r="C628" s="37"/>
      <c r="D628" s="37"/>
    </row>
    <row r="629">
      <c r="A629" s="37"/>
      <c r="B629" s="37"/>
      <c r="C629" s="37"/>
      <c r="D629" s="37"/>
    </row>
    <row r="630">
      <c r="A630" s="37"/>
      <c r="B630" s="37"/>
      <c r="C630" s="37"/>
      <c r="D630" s="37"/>
    </row>
    <row r="631">
      <c r="A631" s="37"/>
      <c r="B631" s="37"/>
      <c r="C631" s="37"/>
      <c r="D631" s="37"/>
    </row>
    <row r="632">
      <c r="A632" s="37"/>
      <c r="B632" s="37"/>
      <c r="C632" s="37"/>
      <c r="D632" s="37"/>
    </row>
    <row r="633">
      <c r="A633" s="37"/>
      <c r="B633" s="37"/>
      <c r="C633" s="37"/>
      <c r="D633" s="37"/>
    </row>
    <row r="634">
      <c r="A634" s="37"/>
      <c r="B634" s="37"/>
      <c r="C634" s="37"/>
      <c r="D634" s="37"/>
    </row>
    <row r="635">
      <c r="A635" s="37"/>
      <c r="B635" s="37"/>
      <c r="C635" s="37"/>
      <c r="D635" s="37"/>
    </row>
    <row r="636">
      <c r="A636" s="37"/>
      <c r="B636" s="37"/>
      <c r="C636" s="37"/>
      <c r="D636" s="37"/>
    </row>
    <row r="637">
      <c r="A637" s="37"/>
      <c r="B637" s="37"/>
      <c r="C637" s="37"/>
      <c r="D637" s="37"/>
    </row>
    <row r="638">
      <c r="A638" s="37"/>
      <c r="B638" s="37"/>
      <c r="C638" s="37"/>
      <c r="D638" s="37"/>
    </row>
    <row r="639">
      <c r="A639" s="37"/>
      <c r="B639" s="37"/>
      <c r="C639" s="37"/>
      <c r="D639" s="37"/>
    </row>
    <row r="640">
      <c r="A640" s="37"/>
      <c r="B640" s="37"/>
      <c r="C640" s="37"/>
      <c r="D640" s="37"/>
    </row>
    <row r="641">
      <c r="A641" s="37"/>
      <c r="B641" s="37"/>
      <c r="C641" s="37"/>
      <c r="D641" s="37"/>
    </row>
    <row r="642">
      <c r="A642" s="37"/>
      <c r="B642" s="37"/>
      <c r="C642" s="37"/>
      <c r="D642" s="37"/>
    </row>
    <row r="643">
      <c r="A643" s="37"/>
      <c r="B643" s="37"/>
      <c r="C643" s="37"/>
      <c r="D643" s="37"/>
    </row>
    <row r="644">
      <c r="A644" s="37"/>
      <c r="B644" s="37"/>
      <c r="C644" s="37"/>
      <c r="D644" s="37"/>
    </row>
    <row r="645">
      <c r="A645" s="37"/>
      <c r="B645" s="37"/>
      <c r="C645" s="37"/>
      <c r="D645" s="37"/>
    </row>
    <row r="646">
      <c r="A646" s="37"/>
      <c r="B646" s="37"/>
      <c r="C646" s="37"/>
      <c r="D646" s="37"/>
    </row>
    <row r="647">
      <c r="A647" s="37"/>
      <c r="B647" s="37"/>
      <c r="C647" s="37"/>
      <c r="D647" s="37"/>
    </row>
    <row r="648">
      <c r="A648" s="37"/>
      <c r="B648" s="37"/>
      <c r="C648" s="37"/>
      <c r="D648" s="37"/>
    </row>
    <row r="649">
      <c r="A649" s="37"/>
      <c r="B649" s="37"/>
      <c r="C649" s="37"/>
      <c r="D649" s="37"/>
    </row>
    <row r="650">
      <c r="A650" s="37"/>
      <c r="B650" s="37"/>
      <c r="C650" s="37"/>
      <c r="D650" s="37"/>
    </row>
    <row r="651">
      <c r="A651" s="37"/>
      <c r="B651" s="37"/>
      <c r="C651" s="37"/>
      <c r="D651" s="37"/>
    </row>
    <row r="652">
      <c r="A652" s="37"/>
      <c r="B652" s="37"/>
      <c r="C652" s="37"/>
      <c r="D652" s="37"/>
    </row>
    <row r="653">
      <c r="A653" s="37"/>
      <c r="B653" s="37"/>
      <c r="C653" s="37"/>
      <c r="D653" s="37"/>
    </row>
    <row r="654">
      <c r="A654" s="37"/>
      <c r="B654" s="37"/>
      <c r="C654" s="37"/>
      <c r="D654" s="37"/>
    </row>
    <row r="655">
      <c r="A655" s="37"/>
      <c r="B655" s="37"/>
      <c r="C655" s="37"/>
      <c r="D655" s="37"/>
    </row>
    <row r="656">
      <c r="A656" s="37"/>
      <c r="B656" s="37"/>
      <c r="C656" s="37"/>
      <c r="D656" s="37"/>
    </row>
    <row r="657">
      <c r="A657" s="37"/>
      <c r="B657" s="37"/>
      <c r="C657" s="37"/>
      <c r="D657" s="37"/>
    </row>
    <row r="658">
      <c r="A658" s="37"/>
      <c r="B658" s="37"/>
      <c r="C658" s="37"/>
      <c r="D658" s="37"/>
    </row>
    <row r="659">
      <c r="A659" s="37"/>
      <c r="B659" s="37"/>
      <c r="C659" s="37"/>
      <c r="D659" s="37"/>
    </row>
    <row r="660">
      <c r="A660" s="37"/>
      <c r="B660" s="37"/>
      <c r="C660" s="37"/>
      <c r="D660" s="37"/>
    </row>
    <row r="661">
      <c r="A661" s="37"/>
      <c r="B661" s="37"/>
      <c r="C661" s="37"/>
      <c r="D661" s="37"/>
    </row>
    <row r="662">
      <c r="A662" s="37"/>
      <c r="B662" s="37"/>
      <c r="C662" s="37"/>
      <c r="D662" s="37"/>
    </row>
    <row r="663">
      <c r="A663" s="37"/>
      <c r="B663" s="37"/>
      <c r="C663" s="37"/>
      <c r="D663" s="37"/>
    </row>
    <row r="664">
      <c r="A664" s="37"/>
      <c r="B664" s="37"/>
      <c r="C664" s="37"/>
      <c r="D664" s="37"/>
    </row>
    <row r="665">
      <c r="A665" s="37"/>
      <c r="B665" s="37"/>
      <c r="C665" s="37"/>
      <c r="D665" s="37"/>
    </row>
    <row r="666">
      <c r="A666" s="37"/>
      <c r="B666" s="37"/>
      <c r="C666" s="37"/>
      <c r="D666" s="37"/>
    </row>
    <row r="667">
      <c r="A667" s="37"/>
      <c r="B667" s="37"/>
      <c r="C667" s="37"/>
      <c r="D667" s="37"/>
    </row>
    <row r="668">
      <c r="A668" s="37"/>
      <c r="B668" s="37"/>
      <c r="C668" s="37"/>
      <c r="D668" s="37"/>
    </row>
    <row r="669">
      <c r="A669" s="37"/>
      <c r="B669" s="37"/>
      <c r="C669" s="37"/>
      <c r="D669" s="37"/>
    </row>
    <row r="670">
      <c r="A670" s="37"/>
      <c r="B670" s="37"/>
      <c r="C670" s="37"/>
      <c r="D670" s="37"/>
    </row>
    <row r="671">
      <c r="A671" s="37"/>
      <c r="B671" s="37"/>
      <c r="C671" s="37"/>
      <c r="D671" s="37"/>
    </row>
    <row r="672">
      <c r="A672" s="37"/>
      <c r="B672" s="37"/>
      <c r="C672" s="37"/>
      <c r="D672" s="37"/>
    </row>
    <row r="673">
      <c r="A673" s="37"/>
      <c r="B673" s="37"/>
      <c r="C673" s="37"/>
      <c r="D673" s="37"/>
    </row>
    <row r="674">
      <c r="A674" s="37"/>
      <c r="B674" s="37"/>
      <c r="C674" s="37"/>
      <c r="D674" s="37"/>
    </row>
    <row r="675">
      <c r="A675" s="37"/>
      <c r="B675" s="37"/>
      <c r="C675" s="37"/>
      <c r="D675" s="37"/>
    </row>
    <row r="676">
      <c r="A676" s="37"/>
      <c r="B676" s="37"/>
      <c r="C676" s="37"/>
      <c r="D676" s="37"/>
    </row>
    <row r="677">
      <c r="A677" s="37"/>
      <c r="B677" s="37"/>
      <c r="C677" s="37"/>
      <c r="D677" s="37"/>
    </row>
    <row r="678">
      <c r="A678" s="37"/>
      <c r="B678" s="37"/>
      <c r="C678" s="37"/>
      <c r="D678" s="37"/>
    </row>
    <row r="679">
      <c r="A679" s="37"/>
      <c r="B679" s="37"/>
      <c r="C679" s="37"/>
      <c r="D679" s="37"/>
    </row>
    <row r="680">
      <c r="A680" s="37"/>
      <c r="B680" s="37"/>
      <c r="C680" s="37"/>
      <c r="D680" s="37"/>
    </row>
    <row r="681">
      <c r="A681" s="37"/>
      <c r="B681" s="37"/>
      <c r="C681" s="37"/>
      <c r="D681" s="37"/>
    </row>
    <row r="682">
      <c r="A682" s="37"/>
      <c r="B682" s="37"/>
      <c r="C682" s="37"/>
      <c r="D682" s="37"/>
    </row>
    <row r="683">
      <c r="A683" s="37"/>
      <c r="B683" s="37"/>
      <c r="C683" s="37"/>
      <c r="D683" s="37"/>
    </row>
    <row r="684">
      <c r="A684" s="37"/>
      <c r="B684" s="37"/>
      <c r="C684" s="37"/>
      <c r="D684" s="37"/>
    </row>
    <row r="685">
      <c r="A685" s="37"/>
      <c r="B685" s="37"/>
      <c r="C685" s="37"/>
      <c r="D685" s="37"/>
    </row>
    <row r="686">
      <c r="A686" s="37"/>
      <c r="B686" s="37"/>
      <c r="C686" s="37"/>
      <c r="D686" s="37"/>
    </row>
    <row r="687">
      <c r="A687" s="37"/>
      <c r="B687" s="37"/>
      <c r="C687" s="37"/>
      <c r="D687" s="37"/>
    </row>
    <row r="688">
      <c r="A688" s="37"/>
      <c r="B688" s="37"/>
      <c r="C688" s="37"/>
      <c r="D688" s="37"/>
    </row>
    <row r="689">
      <c r="A689" s="37"/>
      <c r="B689" s="37"/>
      <c r="C689" s="37"/>
      <c r="D689" s="37"/>
    </row>
    <row r="690">
      <c r="A690" s="37"/>
      <c r="B690" s="37"/>
      <c r="C690" s="37"/>
      <c r="D690" s="37"/>
    </row>
    <row r="691">
      <c r="A691" s="37"/>
      <c r="B691" s="37"/>
      <c r="C691" s="37"/>
      <c r="D691" s="37"/>
    </row>
    <row r="692">
      <c r="A692" s="37"/>
      <c r="B692" s="37"/>
      <c r="C692" s="37"/>
      <c r="D692" s="37"/>
    </row>
    <row r="693">
      <c r="A693" s="37"/>
      <c r="B693" s="37"/>
      <c r="C693" s="37"/>
      <c r="D693" s="37"/>
    </row>
    <row r="694">
      <c r="A694" s="37"/>
      <c r="B694" s="37"/>
      <c r="C694" s="37"/>
      <c r="D694" s="37"/>
    </row>
    <row r="695">
      <c r="A695" s="37"/>
      <c r="B695" s="37"/>
      <c r="C695" s="37"/>
      <c r="D695" s="37"/>
    </row>
    <row r="696">
      <c r="A696" s="37"/>
      <c r="B696" s="37"/>
      <c r="C696" s="37"/>
      <c r="D696" s="37"/>
    </row>
    <row r="697">
      <c r="A697" s="37"/>
      <c r="B697" s="37"/>
      <c r="C697" s="37"/>
      <c r="D697" s="37"/>
    </row>
    <row r="698">
      <c r="A698" s="37"/>
      <c r="B698" s="37"/>
      <c r="C698" s="37"/>
      <c r="D698" s="37"/>
    </row>
    <row r="699">
      <c r="A699" s="37"/>
      <c r="B699" s="37"/>
      <c r="C699" s="37"/>
      <c r="D699" s="37"/>
    </row>
    <row r="700">
      <c r="A700" s="37"/>
      <c r="B700" s="37"/>
      <c r="C700" s="37"/>
      <c r="D700" s="37"/>
    </row>
    <row r="701">
      <c r="A701" s="37"/>
      <c r="B701" s="37"/>
      <c r="C701" s="37"/>
      <c r="D701" s="37"/>
    </row>
    <row r="702">
      <c r="A702" s="37"/>
      <c r="B702" s="37"/>
      <c r="C702" s="37"/>
      <c r="D702" s="37"/>
    </row>
    <row r="703">
      <c r="A703" s="37"/>
      <c r="B703" s="37"/>
      <c r="C703" s="37"/>
      <c r="D703" s="37"/>
    </row>
    <row r="704">
      <c r="A704" s="37"/>
      <c r="B704" s="37"/>
      <c r="C704" s="37"/>
      <c r="D704" s="37"/>
    </row>
    <row r="705">
      <c r="A705" s="37"/>
      <c r="B705" s="37"/>
      <c r="C705" s="37"/>
      <c r="D705" s="37"/>
    </row>
    <row r="706">
      <c r="A706" s="37"/>
      <c r="B706" s="37"/>
      <c r="C706" s="37"/>
      <c r="D706" s="37"/>
    </row>
    <row r="707">
      <c r="A707" s="37"/>
      <c r="B707" s="37"/>
      <c r="C707" s="37"/>
      <c r="D707" s="37"/>
    </row>
    <row r="708">
      <c r="A708" s="37"/>
      <c r="B708" s="37"/>
      <c r="C708" s="37"/>
      <c r="D708" s="37"/>
    </row>
    <row r="709">
      <c r="A709" s="37"/>
      <c r="B709" s="37"/>
      <c r="C709" s="37"/>
      <c r="D709" s="37"/>
    </row>
    <row r="710">
      <c r="A710" s="37"/>
      <c r="B710" s="37"/>
      <c r="C710" s="37"/>
      <c r="D710" s="37"/>
    </row>
    <row r="711">
      <c r="A711" s="37"/>
      <c r="B711" s="37"/>
      <c r="C711" s="37"/>
      <c r="D711" s="37"/>
    </row>
    <row r="712">
      <c r="A712" s="37"/>
      <c r="B712" s="37"/>
      <c r="C712" s="37"/>
      <c r="D712" s="37"/>
    </row>
    <row r="713">
      <c r="A713" s="37"/>
      <c r="B713" s="37"/>
      <c r="C713" s="37"/>
      <c r="D713" s="37"/>
    </row>
    <row r="714">
      <c r="A714" s="37"/>
      <c r="B714" s="37"/>
      <c r="C714" s="37"/>
      <c r="D714" s="37"/>
    </row>
    <row r="715">
      <c r="A715" s="37"/>
      <c r="B715" s="37"/>
      <c r="C715" s="37"/>
      <c r="D715" s="37"/>
    </row>
    <row r="716">
      <c r="A716" s="37"/>
      <c r="B716" s="37"/>
      <c r="C716" s="37"/>
      <c r="D716" s="37"/>
    </row>
    <row r="717">
      <c r="A717" s="37"/>
      <c r="B717" s="37"/>
      <c r="C717" s="37"/>
      <c r="D717" s="37"/>
    </row>
    <row r="718">
      <c r="A718" s="37"/>
      <c r="B718" s="37"/>
      <c r="C718" s="37"/>
      <c r="D718" s="37"/>
    </row>
    <row r="719">
      <c r="A719" s="37"/>
      <c r="B719" s="37"/>
      <c r="C719" s="37"/>
      <c r="D719" s="37"/>
    </row>
    <row r="720">
      <c r="A720" s="37"/>
      <c r="B720" s="37"/>
      <c r="C720" s="37"/>
      <c r="D720" s="37"/>
    </row>
    <row r="721">
      <c r="A721" s="37"/>
      <c r="B721" s="37"/>
      <c r="C721" s="37"/>
      <c r="D721" s="37"/>
    </row>
    <row r="722">
      <c r="A722" s="37"/>
      <c r="B722" s="37"/>
      <c r="C722" s="37"/>
      <c r="D722" s="37"/>
    </row>
    <row r="723">
      <c r="A723" s="37"/>
      <c r="B723" s="37"/>
      <c r="C723" s="37"/>
      <c r="D723" s="37"/>
    </row>
    <row r="724">
      <c r="A724" s="37"/>
      <c r="B724" s="37"/>
      <c r="C724" s="37"/>
      <c r="D724" s="37"/>
    </row>
    <row r="725">
      <c r="A725" s="37"/>
      <c r="B725" s="37"/>
      <c r="C725" s="37"/>
      <c r="D725" s="37"/>
    </row>
    <row r="726">
      <c r="A726" s="37"/>
      <c r="B726" s="37"/>
      <c r="C726" s="37"/>
      <c r="D726" s="37"/>
    </row>
    <row r="727">
      <c r="A727" s="37"/>
      <c r="B727" s="37"/>
      <c r="C727" s="37"/>
      <c r="D727" s="37"/>
    </row>
    <row r="728">
      <c r="A728" s="37"/>
      <c r="B728" s="37"/>
      <c r="C728" s="37"/>
      <c r="D728" s="37"/>
    </row>
    <row r="729">
      <c r="A729" s="37"/>
      <c r="B729" s="37"/>
      <c r="C729" s="37"/>
      <c r="D729" s="37"/>
    </row>
    <row r="730">
      <c r="A730" s="37"/>
      <c r="B730" s="37"/>
      <c r="C730" s="37"/>
      <c r="D730" s="37"/>
    </row>
    <row r="731">
      <c r="A731" s="37"/>
      <c r="B731" s="37"/>
      <c r="C731" s="37"/>
      <c r="D731" s="37"/>
    </row>
    <row r="732">
      <c r="A732" s="37"/>
      <c r="B732" s="37"/>
      <c r="C732" s="37"/>
      <c r="D732" s="37"/>
    </row>
    <row r="733">
      <c r="A733" s="37"/>
      <c r="B733" s="37"/>
      <c r="C733" s="37"/>
      <c r="D733" s="37"/>
    </row>
    <row r="734">
      <c r="A734" s="37"/>
      <c r="B734" s="37"/>
      <c r="C734" s="37"/>
      <c r="D734" s="37"/>
    </row>
    <row r="735">
      <c r="A735" s="37"/>
      <c r="B735" s="37"/>
      <c r="C735" s="37"/>
      <c r="D735" s="37"/>
    </row>
    <row r="736">
      <c r="A736" s="37"/>
      <c r="B736" s="37"/>
      <c r="C736" s="37"/>
      <c r="D736" s="37"/>
    </row>
    <row r="737">
      <c r="A737" s="37"/>
      <c r="B737" s="37"/>
      <c r="C737" s="37"/>
      <c r="D737" s="37"/>
    </row>
    <row r="738">
      <c r="A738" s="37"/>
      <c r="B738" s="37"/>
      <c r="C738" s="37"/>
      <c r="D738" s="37"/>
    </row>
    <row r="739">
      <c r="A739" s="37"/>
      <c r="B739" s="37"/>
      <c r="C739" s="37"/>
      <c r="D739" s="37"/>
    </row>
    <row r="740">
      <c r="A740" s="37"/>
      <c r="B740" s="37"/>
      <c r="C740" s="37"/>
      <c r="D740" s="37"/>
    </row>
    <row r="741">
      <c r="A741" s="37"/>
      <c r="B741" s="37"/>
      <c r="C741" s="37"/>
      <c r="D741" s="37"/>
    </row>
    <row r="742">
      <c r="A742" s="37"/>
      <c r="B742" s="37"/>
      <c r="C742" s="37"/>
      <c r="D742" s="37"/>
    </row>
    <row r="743">
      <c r="A743" s="37"/>
      <c r="B743" s="37"/>
      <c r="C743" s="37"/>
      <c r="D743" s="37"/>
    </row>
    <row r="744">
      <c r="A744" s="37"/>
      <c r="B744" s="37"/>
      <c r="C744" s="37"/>
      <c r="D744" s="37"/>
    </row>
    <row r="745">
      <c r="A745" s="37"/>
      <c r="B745" s="37"/>
      <c r="C745" s="37"/>
      <c r="D745" s="37"/>
    </row>
    <row r="746">
      <c r="A746" s="37"/>
      <c r="B746" s="37"/>
      <c r="C746" s="37"/>
      <c r="D746" s="37"/>
    </row>
    <row r="747">
      <c r="A747" s="37"/>
      <c r="B747" s="37"/>
      <c r="C747" s="37"/>
      <c r="D747" s="37"/>
    </row>
    <row r="748">
      <c r="A748" s="37"/>
      <c r="B748" s="37"/>
      <c r="C748" s="37"/>
      <c r="D748" s="37"/>
    </row>
    <row r="749">
      <c r="A749" s="37"/>
      <c r="B749" s="37"/>
      <c r="C749" s="37"/>
      <c r="D749" s="37"/>
    </row>
    <row r="750">
      <c r="A750" s="37"/>
      <c r="B750" s="37"/>
      <c r="C750" s="37"/>
      <c r="D750" s="37"/>
    </row>
    <row r="751">
      <c r="A751" s="37"/>
      <c r="B751" s="37"/>
      <c r="C751" s="37"/>
      <c r="D751" s="37"/>
    </row>
    <row r="752">
      <c r="A752" s="37"/>
      <c r="B752" s="37"/>
      <c r="C752" s="37"/>
      <c r="D752" s="37"/>
    </row>
    <row r="753">
      <c r="A753" s="37"/>
      <c r="B753" s="37"/>
      <c r="C753" s="37"/>
      <c r="D753" s="37"/>
    </row>
    <row r="754">
      <c r="A754" s="37"/>
      <c r="B754" s="37"/>
      <c r="C754" s="37"/>
      <c r="D754" s="37"/>
    </row>
    <row r="755">
      <c r="A755" s="37"/>
      <c r="B755" s="37"/>
      <c r="C755" s="37"/>
      <c r="D755" s="37"/>
    </row>
    <row r="756">
      <c r="A756" s="37"/>
      <c r="B756" s="37"/>
      <c r="C756" s="37"/>
      <c r="D756" s="37"/>
    </row>
    <row r="757">
      <c r="A757" s="37"/>
      <c r="B757" s="37"/>
      <c r="C757" s="37"/>
      <c r="D757" s="37"/>
    </row>
    <row r="758">
      <c r="A758" s="37"/>
      <c r="B758" s="37"/>
      <c r="C758" s="37"/>
      <c r="D758" s="37"/>
    </row>
    <row r="759">
      <c r="A759" s="37"/>
      <c r="B759" s="37"/>
      <c r="C759" s="37"/>
      <c r="D759" s="37"/>
    </row>
    <row r="760">
      <c r="A760" s="37"/>
      <c r="B760" s="37"/>
      <c r="C760" s="37"/>
      <c r="D760" s="37"/>
    </row>
    <row r="761">
      <c r="A761" s="37"/>
      <c r="B761" s="37"/>
      <c r="C761" s="37"/>
      <c r="D761" s="37"/>
    </row>
    <row r="762">
      <c r="A762" s="37"/>
      <c r="B762" s="37"/>
      <c r="C762" s="37"/>
      <c r="D762" s="37"/>
    </row>
    <row r="763">
      <c r="A763" s="37"/>
      <c r="B763" s="37"/>
      <c r="C763" s="37"/>
      <c r="D763" s="37"/>
    </row>
    <row r="764">
      <c r="A764" s="37"/>
      <c r="B764" s="37"/>
      <c r="C764" s="37"/>
      <c r="D764" s="37"/>
    </row>
    <row r="765">
      <c r="A765" s="37"/>
      <c r="B765" s="37"/>
      <c r="C765" s="37"/>
      <c r="D765" s="37"/>
    </row>
    <row r="766">
      <c r="A766" s="37"/>
      <c r="B766" s="37"/>
      <c r="C766" s="37"/>
      <c r="D766" s="37"/>
    </row>
    <row r="767">
      <c r="A767" s="37"/>
      <c r="B767" s="37"/>
      <c r="C767" s="37"/>
      <c r="D767" s="37"/>
    </row>
    <row r="768">
      <c r="A768" s="37"/>
      <c r="B768" s="37"/>
      <c r="C768" s="37"/>
      <c r="D768" s="37"/>
    </row>
    <row r="769">
      <c r="A769" s="37"/>
      <c r="B769" s="37"/>
      <c r="C769" s="37"/>
      <c r="D769" s="37"/>
    </row>
    <row r="770">
      <c r="A770" s="37"/>
      <c r="B770" s="37"/>
      <c r="C770" s="37"/>
      <c r="D770" s="37"/>
    </row>
    <row r="771">
      <c r="A771" s="37"/>
      <c r="B771" s="37"/>
      <c r="C771" s="37"/>
      <c r="D771" s="37"/>
    </row>
    <row r="772">
      <c r="A772" s="37"/>
      <c r="B772" s="37"/>
      <c r="C772" s="37"/>
      <c r="D772" s="37"/>
    </row>
    <row r="773">
      <c r="A773" s="37"/>
      <c r="B773" s="37"/>
      <c r="C773" s="37"/>
      <c r="D773" s="37"/>
    </row>
    <row r="774">
      <c r="A774" s="37"/>
      <c r="B774" s="37"/>
      <c r="C774" s="37"/>
      <c r="D774" s="37"/>
    </row>
    <row r="775">
      <c r="A775" s="37"/>
      <c r="B775" s="37"/>
      <c r="C775" s="37"/>
      <c r="D775" s="37"/>
    </row>
    <row r="776">
      <c r="A776" s="37"/>
      <c r="B776" s="37"/>
      <c r="C776" s="37"/>
      <c r="D776" s="37"/>
    </row>
    <row r="777">
      <c r="A777" s="37"/>
      <c r="B777" s="37"/>
      <c r="C777" s="37"/>
      <c r="D777" s="37"/>
    </row>
    <row r="778">
      <c r="A778" s="37"/>
      <c r="B778" s="37"/>
      <c r="C778" s="37"/>
      <c r="D778" s="37"/>
    </row>
    <row r="779">
      <c r="A779" s="37"/>
      <c r="B779" s="37"/>
      <c r="C779" s="37"/>
      <c r="D779" s="37"/>
    </row>
    <row r="780">
      <c r="A780" s="37"/>
      <c r="B780" s="37"/>
      <c r="C780" s="37"/>
      <c r="D780" s="37"/>
    </row>
    <row r="781">
      <c r="A781" s="37"/>
      <c r="B781" s="37"/>
      <c r="C781" s="37"/>
      <c r="D781" s="37"/>
    </row>
    <row r="782">
      <c r="A782" s="37"/>
      <c r="B782" s="37"/>
      <c r="C782" s="37"/>
      <c r="D782" s="37"/>
    </row>
    <row r="783">
      <c r="A783" s="37"/>
      <c r="B783" s="37"/>
      <c r="C783" s="37"/>
      <c r="D783" s="37"/>
    </row>
    <row r="784">
      <c r="A784" s="37"/>
      <c r="B784" s="37"/>
      <c r="C784" s="37"/>
      <c r="D784" s="37"/>
    </row>
    <row r="785">
      <c r="A785" s="37"/>
      <c r="B785" s="37"/>
      <c r="C785" s="37"/>
      <c r="D785" s="37"/>
    </row>
    <row r="786">
      <c r="A786" s="37"/>
      <c r="B786" s="37"/>
      <c r="C786" s="37"/>
      <c r="D786" s="37"/>
    </row>
    <row r="787">
      <c r="A787" s="37"/>
      <c r="B787" s="37"/>
      <c r="C787" s="37"/>
      <c r="D787" s="37"/>
    </row>
    <row r="788">
      <c r="A788" s="37"/>
      <c r="B788" s="37"/>
      <c r="C788" s="37"/>
      <c r="D788" s="37"/>
    </row>
    <row r="789">
      <c r="A789" s="37"/>
      <c r="B789" s="37"/>
      <c r="C789" s="37"/>
      <c r="D789" s="37"/>
    </row>
    <row r="790">
      <c r="A790" s="37"/>
      <c r="B790" s="37"/>
      <c r="C790" s="37"/>
      <c r="D790" s="37"/>
    </row>
    <row r="791">
      <c r="A791" s="37"/>
      <c r="B791" s="37"/>
      <c r="C791" s="37"/>
      <c r="D791" s="37"/>
    </row>
    <row r="792">
      <c r="A792" s="37"/>
      <c r="B792" s="37"/>
      <c r="C792" s="37"/>
      <c r="D792" s="37"/>
    </row>
    <row r="793">
      <c r="A793" s="37"/>
      <c r="B793" s="37"/>
      <c r="C793" s="37"/>
      <c r="D793" s="37"/>
    </row>
    <row r="794">
      <c r="A794" s="37"/>
      <c r="B794" s="37"/>
      <c r="C794" s="37"/>
      <c r="D794" s="37"/>
    </row>
    <row r="795">
      <c r="A795" s="37"/>
      <c r="B795" s="37"/>
      <c r="C795" s="37"/>
      <c r="D795" s="37"/>
    </row>
    <row r="796">
      <c r="A796" s="37"/>
      <c r="B796" s="37"/>
      <c r="C796" s="37"/>
      <c r="D796" s="37"/>
    </row>
    <row r="797">
      <c r="A797" s="37"/>
      <c r="B797" s="37"/>
      <c r="C797" s="37"/>
      <c r="D797" s="37"/>
    </row>
    <row r="798">
      <c r="A798" s="37"/>
      <c r="B798" s="37"/>
      <c r="C798" s="37"/>
      <c r="D798" s="37"/>
    </row>
    <row r="799">
      <c r="A799" s="37"/>
      <c r="B799" s="37"/>
      <c r="C799" s="37"/>
      <c r="D799" s="37"/>
    </row>
    <row r="800">
      <c r="A800" s="37"/>
      <c r="B800" s="37"/>
      <c r="C800" s="37"/>
      <c r="D800" s="37"/>
    </row>
    <row r="801">
      <c r="A801" s="37"/>
      <c r="B801" s="37"/>
      <c r="C801" s="37"/>
      <c r="D801" s="37"/>
    </row>
    <row r="802">
      <c r="A802" s="37"/>
      <c r="B802" s="37"/>
      <c r="C802" s="37"/>
      <c r="D802" s="37"/>
    </row>
    <row r="803">
      <c r="A803" s="37"/>
      <c r="B803" s="37"/>
      <c r="C803" s="37"/>
      <c r="D803" s="37"/>
    </row>
    <row r="804">
      <c r="A804" s="37"/>
      <c r="B804" s="37"/>
      <c r="C804" s="37"/>
      <c r="D804" s="37"/>
    </row>
    <row r="805">
      <c r="A805" s="37"/>
      <c r="B805" s="37"/>
      <c r="C805" s="37"/>
      <c r="D805" s="37"/>
    </row>
    <row r="806">
      <c r="A806" s="37"/>
      <c r="B806" s="37"/>
      <c r="C806" s="37"/>
      <c r="D806" s="37"/>
    </row>
    <row r="807">
      <c r="A807" s="37"/>
      <c r="B807" s="37"/>
      <c r="C807" s="37"/>
      <c r="D807" s="37"/>
    </row>
    <row r="808">
      <c r="A808" s="37"/>
      <c r="B808" s="37"/>
      <c r="C808" s="37"/>
      <c r="D808" s="37"/>
    </row>
    <row r="809">
      <c r="A809" s="37"/>
      <c r="B809" s="37"/>
      <c r="C809" s="37"/>
      <c r="D809" s="37"/>
    </row>
    <row r="810">
      <c r="A810" s="37"/>
      <c r="B810" s="37"/>
      <c r="C810" s="37"/>
      <c r="D810" s="37"/>
    </row>
    <row r="811">
      <c r="A811" s="37"/>
      <c r="B811" s="37"/>
      <c r="C811" s="37"/>
      <c r="D811" s="37"/>
    </row>
    <row r="812">
      <c r="A812" s="37"/>
      <c r="B812" s="37"/>
      <c r="C812" s="37"/>
      <c r="D812" s="37"/>
    </row>
    <row r="813">
      <c r="A813" s="37"/>
      <c r="B813" s="37"/>
      <c r="C813" s="37"/>
      <c r="D813" s="37"/>
    </row>
    <row r="814">
      <c r="A814" s="37"/>
      <c r="B814" s="37"/>
      <c r="C814" s="37"/>
      <c r="D814" s="37"/>
    </row>
    <row r="815">
      <c r="A815" s="37"/>
      <c r="B815" s="37"/>
      <c r="C815" s="37"/>
      <c r="D815" s="37"/>
    </row>
    <row r="816">
      <c r="A816" s="37"/>
      <c r="B816" s="37"/>
      <c r="C816" s="37"/>
      <c r="D816" s="37"/>
    </row>
    <row r="817">
      <c r="A817" s="37"/>
      <c r="B817" s="37"/>
      <c r="C817" s="37"/>
      <c r="D817" s="37"/>
    </row>
    <row r="818">
      <c r="A818" s="37"/>
      <c r="B818" s="37"/>
      <c r="C818" s="37"/>
      <c r="D818" s="37"/>
    </row>
    <row r="819">
      <c r="A819" s="37"/>
      <c r="B819" s="37"/>
      <c r="C819" s="37"/>
      <c r="D819" s="37"/>
    </row>
    <row r="820">
      <c r="A820" s="37"/>
      <c r="B820" s="37"/>
      <c r="C820" s="37"/>
      <c r="D820" s="37"/>
    </row>
    <row r="821">
      <c r="A821" s="37"/>
      <c r="B821" s="37"/>
      <c r="C821" s="37"/>
      <c r="D821" s="37"/>
    </row>
    <row r="822">
      <c r="A822" s="37"/>
      <c r="B822" s="37"/>
      <c r="C822" s="37"/>
      <c r="D822" s="37"/>
    </row>
    <row r="823">
      <c r="A823" s="37"/>
      <c r="B823" s="37"/>
      <c r="C823" s="37"/>
      <c r="D823" s="37"/>
    </row>
    <row r="824">
      <c r="A824" s="37"/>
      <c r="B824" s="37"/>
      <c r="C824" s="37"/>
      <c r="D824" s="37"/>
    </row>
    <row r="825">
      <c r="A825" s="37"/>
      <c r="B825" s="37"/>
      <c r="C825" s="37"/>
      <c r="D825" s="37"/>
    </row>
    <row r="826">
      <c r="A826" s="37"/>
      <c r="B826" s="37"/>
      <c r="C826" s="37"/>
      <c r="D826" s="37"/>
    </row>
    <row r="827">
      <c r="A827" s="37"/>
      <c r="B827" s="37"/>
      <c r="C827" s="37"/>
      <c r="D827" s="37"/>
    </row>
    <row r="828">
      <c r="A828" s="37"/>
      <c r="B828" s="37"/>
      <c r="C828" s="37"/>
      <c r="D828" s="37"/>
    </row>
    <row r="829">
      <c r="A829" s="37"/>
      <c r="B829" s="37"/>
      <c r="C829" s="37"/>
      <c r="D829" s="37"/>
    </row>
    <row r="830">
      <c r="A830" s="37"/>
      <c r="B830" s="37"/>
      <c r="C830" s="37"/>
      <c r="D830" s="37"/>
    </row>
    <row r="831">
      <c r="A831" s="37"/>
      <c r="B831" s="37"/>
      <c r="C831" s="37"/>
      <c r="D831" s="37"/>
    </row>
    <row r="832">
      <c r="A832" s="37"/>
      <c r="B832" s="37"/>
      <c r="C832" s="37"/>
      <c r="D832" s="37"/>
    </row>
    <row r="833">
      <c r="A833" s="37"/>
      <c r="B833" s="37"/>
      <c r="C833" s="37"/>
      <c r="D833" s="37"/>
    </row>
    <row r="834">
      <c r="A834" s="37"/>
      <c r="B834" s="37"/>
      <c r="C834" s="37"/>
      <c r="D834" s="37"/>
    </row>
    <row r="835">
      <c r="A835" s="37"/>
      <c r="B835" s="37"/>
      <c r="C835" s="37"/>
      <c r="D835" s="37"/>
    </row>
    <row r="836">
      <c r="A836" s="37"/>
      <c r="B836" s="37"/>
      <c r="C836" s="37"/>
      <c r="D836" s="37"/>
    </row>
    <row r="837">
      <c r="A837" s="37"/>
      <c r="B837" s="37"/>
      <c r="C837" s="37"/>
      <c r="D837" s="37"/>
    </row>
    <row r="838">
      <c r="A838" s="37"/>
      <c r="B838" s="37"/>
      <c r="C838" s="37"/>
      <c r="D838" s="37"/>
    </row>
    <row r="839">
      <c r="A839" s="37"/>
      <c r="B839" s="37"/>
      <c r="C839" s="37"/>
      <c r="D839" s="37"/>
    </row>
    <row r="840">
      <c r="A840" s="37"/>
      <c r="B840" s="37"/>
      <c r="C840" s="37"/>
      <c r="D840" s="37"/>
    </row>
    <row r="841">
      <c r="A841" s="37"/>
      <c r="B841" s="37"/>
      <c r="C841" s="37"/>
      <c r="D841" s="37"/>
    </row>
    <row r="842">
      <c r="A842" s="37"/>
      <c r="B842" s="37"/>
      <c r="C842" s="37"/>
      <c r="D842" s="37"/>
    </row>
    <row r="843">
      <c r="A843" s="37"/>
      <c r="B843" s="37"/>
      <c r="C843" s="37"/>
      <c r="D843" s="37"/>
    </row>
    <row r="844">
      <c r="A844" s="37"/>
      <c r="B844" s="37"/>
      <c r="C844" s="37"/>
      <c r="D844" s="37"/>
    </row>
    <row r="845">
      <c r="A845" s="37"/>
      <c r="B845" s="37"/>
      <c r="C845" s="37"/>
      <c r="D845" s="37"/>
    </row>
    <row r="846">
      <c r="A846" s="37"/>
      <c r="B846" s="37"/>
      <c r="C846" s="37"/>
      <c r="D846" s="37"/>
    </row>
    <row r="847">
      <c r="A847" s="37"/>
      <c r="B847" s="37"/>
      <c r="C847" s="37"/>
      <c r="D847" s="37"/>
    </row>
    <row r="848">
      <c r="A848" s="37"/>
      <c r="B848" s="37"/>
      <c r="C848" s="37"/>
      <c r="D848" s="37"/>
    </row>
    <row r="849">
      <c r="A849" s="37"/>
      <c r="B849" s="37"/>
      <c r="C849" s="37"/>
      <c r="D849" s="37"/>
    </row>
    <row r="850">
      <c r="A850" s="37"/>
      <c r="B850" s="37"/>
      <c r="C850" s="37"/>
      <c r="D850" s="37"/>
    </row>
    <row r="851">
      <c r="A851" s="37"/>
      <c r="B851" s="37"/>
      <c r="C851" s="37"/>
      <c r="D851" s="37"/>
    </row>
    <row r="852">
      <c r="A852" s="37"/>
      <c r="B852" s="37"/>
      <c r="C852" s="37"/>
      <c r="D852" s="37"/>
    </row>
    <row r="853">
      <c r="A853" s="37"/>
      <c r="B853" s="37"/>
      <c r="C853" s="37"/>
      <c r="D853" s="37"/>
    </row>
    <row r="854">
      <c r="A854" s="37"/>
      <c r="B854" s="37"/>
      <c r="C854" s="37"/>
      <c r="D854" s="37"/>
    </row>
    <row r="855">
      <c r="A855" s="37"/>
      <c r="B855" s="37"/>
      <c r="C855" s="37"/>
      <c r="D855" s="37"/>
    </row>
    <row r="856">
      <c r="A856" s="37"/>
      <c r="B856" s="37"/>
      <c r="C856" s="37"/>
      <c r="D856" s="37"/>
    </row>
    <row r="857">
      <c r="A857" s="37"/>
      <c r="B857" s="37"/>
      <c r="C857" s="37"/>
      <c r="D857" s="37"/>
    </row>
    <row r="858">
      <c r="A858" s="37"/>
      <c r="B858" s="37"/>
      <c r="C858" s="37"/>
      <c r="D858" s="37"/>
    </row>
    <row r="859">
      <c r="A859" s="37"/>
      <c r="B859" s="37"/>
      <c r="C859" s="37"/>
      <c r="D859" s="37"/>
    </row>
    <row r="860">
      <c r="A860" s="37"/>
      <c r="B860" s="37"/>
      <c r="C860" s="37"/>
      <c r="D860" s="37"/>
    </row>
    <row r="861">
      <c r="A861" s="37"/>
      <c r="B861" s="37"/>
      <c r="C861" s="37"/>
      <c r="D861" s="37"/>
    </row>
    <row r="862">
      <c r="A862" s="37"/>
      <c r="B862" s="37"/>
      <c r="C862" s="37"/>
      <c r="D862" s="37"/>
    </row>
    <row r="863">
      <c r="A863" s="37"/>
      <c r="B863" s="37"/>
      <c r="C863" s="37"/>
      <c r="D863" s="37"/>
    </row>
    <row r="864">
      <c r="A864" s="37"/>
      <c r="B864" s="37"/>
      <c r="C864" s="37"/>
      <c r="D864" s="37"/>
    </row>
    <row r="865">
      <c r="A865" s="37"/>
      <c r="B865" s="37"/>
      <c r="C865" s="37"/>
      <c r="D865" s="37"/>
    </row>
    <row r="866">
      <c r="A866" s="37"/>
      <c r="B866" s="37"/>
      <c r="C866" s="37"/>
      <c r="D866" s="37"/>
    </row>
    <row r="867">
      <c r="A867" s="37"/>
      <c r="B867" s="37"/>
      <c r="C867" s="37"/>
      <c r="D867" s="37"/>
    </row>
    <row r="868">
      <c r="A868" s="37"/>
      <c r="B868" s="37"/>
      <c r="C868" s="37"/>
      <c r="D868" s="37"/>
    </row>
    <row r="869">
      <c r="A869" s="37"/>
      <c r="B869" s="37"/>
      <c r="C869" s="37"/>
      <c r="D869" s="37"/>
    </row>
    <row r="870">
      <c r="A870" s="37"/>
      <c r="B870" s="37"/>
      <c r="C870" s="37"/>
      <c r="D870" s="37"/>
    </row>
    <row r="871">
      <c r="A871" s="37"/>
      <c r="B871" s="37"/>
      <c r="C871" s="37"/>
      <c r="D871" s="37"/>
    </row>
    <row r="872">
      <c r="A872" s="37"/>
      <c r="B872" s="37"/>
      <c r="C872" s="37"/>
      <c r="D872" s="37"/>
    </row>
    <row r="873">
      <c r="A873" s="37"/>
      <c r="B873" s="37"/>
      <c r="C873" s="37"/>
      <c r="D873" s="37"/>
    </row>
    <row r="874">
      <c r="A874" s="37"/>
      <c r="B874" s="37"/>
      <c r="C874" s="37"/>
      <c r="D874" s="37"/>
    </row>
    <row r="875">
      <c r="A875" s="37"/>
      <c r="B875" s="37"/>
      <c r="C875" s="37"/>
      <c r="D875" s="37"/>
    </row>
    <row r="876">
      <c r="A876" s="37"/>
      <c r="B876" s="37"/>
      <c r="C876" s="37"/>
      <c r="D876" s="37"/>
    </row>
    <row r="877">
      <c r="A877" s="37"/>
      <c r="B877" s="37"/>
      <c r="C877" s="37"/>
      <c r="D877" s="37"/>
    </row>
    <row r="878">
      <c r="A878" s="37"/>
      <c r="B878" s="37"/>
      <c r="C878" s="37"/>
      <c r="D878" s="37"/>
    </row>
    <row r="879">
      <c r="A879" s="37"/>
      <c r="B879" s="37"/>
      <c r="C879" s="37"/>
      <c r="D879" s="37"/>
    </row>
    <row r="880">
      <c r="A880" s="37"/>
      <c r="B880" s="37"/>
      <c r="C880" s="37"/>
      <c r="D880" s="37"/>
    </row>
    <row r="881">
      <c r="A881" s="37"/>
      <c r="B881" s="37"/>
      <c r="C881" s="37"/>
      <c r="D881" s="37"/>
    </row>
    <row r="882">
      <c r="A882" s="37"/>
      <c r="B882" s="37"/>
      <c r="C882" s="37"/>
      <c r="D882" s="37"/>
    </row>
    <row r="883">
      <c r="A883" s="37"/>
      <c r="B883" s="37"/>
      <c r="C883" s="37"/>
      <c r="D883" s="37"/>
    </row>
    <row r="884">
      <c r="A884" s="37"/>
      <c r="B884" s="37"/>
      <c r="C884" s="37"/>
      <c r="D884" s="37"/>
    </row>
    <row r="885">
      <c r="A885" s="37"/>
      <c r="B885" s="37"/>
      <c r="C885" s="37"/>
      <c r="D885" s="37"/>
    </row>
    <row r="886">
      <c r="A886" s="37"/>
      <c r="B886" s="37"/>
      <c r="C886" s="37"/>
      <c r="D886" s="37"/>
    </row>
    <row r="887">
      <c r="A887" s="37"/>
      <c r="B887" s="37"/>
      <c r="C887" s="37"/>
      <c r="D887" s="37"/>
    </row>
    <row r="888">
      <c r="A888" s="37"/>
      <c r="B888" s="37"/>
      <c r="C888" s="37"/>
      <c r="D888" s="37"/>
    </row>
    <row r="889">
      <c r="A889" s="37"/>
      <c r="B889" s="37"/>
      <c r="C889" s="37"/>
      <c r="D889" s="37"/>
    </row>
    <row r="890">
      <c r="A890" s="37"/>
      <c r="B890" s="37"/>
      <c r="C890" s="37"/>
      <c r="D890" s="37"/>
    </row>
    <row r="891">
      <c r="A891" s="37"/>
      <c r="B891" s="37"/>
      <c r="C891" s="37"/>
      <c r="D891" s="37"/>
    </row>
    <row r="892">
      <c r="A892" s="37"/>
      <c r="B892" s="37"/>
      <c r="C892" s="37"/>
      <c r="D892" s="37"/>
    </row>
    <row r="893">
      <c r="A893" s="37"/>
      <c r="B893" s="37"/>
      <c r="C893" s="37"/>
      <c r="D893" s="37"/>
    </row>
    <row r="894">
      <c r="A894" s="37"/>
      <c r="B894" s="37"/>
      <c r="C894" s="37"/>
      <c r="D894" s="37"/>
    </row>
    <row r="895">
      <c r="A895" s="37"/>
      <c r="B895" s="37"/>
      <c r="C895" s="37"/>
      <c r="D895" s="37"/>
    </row>
    <row r="896">
      <c r="A896" s="37"/>
      <c r="B896" s="37"/>
      <c r="C896" s="37"/>
      <c r="D896" s="37"/>
    </row>
    <row r="897">
      <c r="A897" s="37"/>
      <c r="B897" s="37"/>
      <c r="C897" s="37"/>
      <c r="D897" s="37"/>
    </row>
    <row r="898">
      <c r="A898" s="37"/>
      <c r="B898" s="37"/>
      <c r="C898" s="37"/>
      <c r="D898" s="37"/>
    </row>
    <row r="899">
      <c r="A899" s="37"/>
      <c r="B899" s="37"/>
      <c r="C899" s="37"/>
      <c r="D899" s="37"/>
    </row>
    <row r="900">
      <c r="A900" s="37"/>
      <c r="B900" s="37"/>
      <c r="C900" s="37"/>
      <c r="D900" s="37"/>
    </row>
    <row r="901">
      <c r="A901" s="37"/>
      <c r="B901" s="37"/>
      <c r="C901" s="37"/>
      <c r="D901" s="37"/>
    </row>
    <row r="902">
      <c r="A902" s="37"/>
      <c r="B902" s="37"/>
      <c r="C902" s="37"/>
      <c r="D902" s="37"/>
    </row>
    <row r="903">
      <c r="A903" s="37"/>
      <c r="B903" s="37"/>
      <c r="C903" s="37"/>
      <c r="D903" s="37"/>
    </row>
    <row r="904">
      <c r="A904" s="37"/>
      <c r="B904" s="37"/>
      <c r="C904" s="37"/>
      <c r="D904" s="37"/>
    </row>
    <row r="905">
      <c r="A905" s="37"/>
      <c r="B905" s="37"/>
      <c r="C905" s="37"/>
      <c r="D905" s="37"/>
    </row>
    <row r="906">
      <c r="A906" s="37"/>
      <c r="B906" s="37"/>
      <c r="C906" s="37"/>
      <c r="D906" s="37"/>
    </row>
    <row r="907">
      <c r="A907" s="37"/>
      <c r="B907" s="37"/>
      <c r="C907" s="37"/>
      <c r="D907" s="37"/>
    </row>
    <row r="908">
      <c r="A908" s="37"/>
      <c r="B908" s="37"/>
      <c r="C908" s="37"/>
      <c r="D908" s="37"/>
    </row>
    <row r="909">
      <c r="A909" s="37"/>
      <c r="B909" s="37"/>
      <c r="C909" s="37"/>
      <c r="D909" s="37"/>
    </row>
    <row r="910">
      <c r="A910" s="37"/>
      <c r="B910" s="37"/>
      <c r="C910" s="37"/>
      <c r="D910" s="37"/>
    </row>
    <row r="911">
      <c r="A911" s="37"/>
      <c r="B911" s="37"/>
      <c r="C911" s="37"/>
      <c r="D911" s="37"/>
    </row>
    <row r="912">
      <c r="A912" s="37"/>
      <c r="B912" s="37"/>
      <c r="C912" s="37"/>
      <c r="D912" s="37"/>
    </row>
    <row r="913">
      <c r="A913" s="37"/>
      <c r="B913" s="37"/>
      <c r="C913" s="37"/>
      <c r="D913" s="37"/>
    </row>
    <row r="914">
      <c r="A914" s="37"/>
      <c r="B914" s="37"/>
      <c r="C914" s="37"/>
      <c r="D914" s="37"/>
    </row>
    <row r="915">
      <c r="A915" s="37"/>
      <c r="B915" s="37"/>
      <c r="C915" s="37"/>
      <c r="D915" s="37"/>
    </row>
    <row r="916">
      <c r="A916" s="37"/>
      <c r="B916" s="37"/>
      <c r="C916" s="37"/>
      <c r="D916" s="37"/>
    </row>
    <row r="917">
      <c r="A917" s="37"/>
      <c r="B917" s="37"/>
      <c r="C917" s="37"/>
      <c r="D917" s="37"/>
    </row>
    <row r="918">
      <c r="A918" s="37"/>
      <c r="B918" s="37"/>
      <c r="C918" s="37"/>
      <c r="D918" s="37"/>
    </row>
    <row r="919">
      <c r="A919" s="37"/>
      <c r="B919" s="37"/>
      <c r="C919" s="37"/>
      <c r="D919" s="37"/>
    </row>
    <row r="920">
      <c r="A920" s="37"/>
      <c r="B920" s="37"/>
      <c r="C920" s="37"/>
      <c r="D920" s="37"/>
    </row>
    <row r="921">
      <c r="A921" s="37"/>
      <c r="B921" s="37"/>
      <c r="C921" s="37"/>
      <c r="D921" s="37"/>
    </row>
    <row r="922">
      <c r="A922" s="37"/>
      <c r="B922" s="37"/>
      <c r="C922" s="37"/>
      <c r="D922" s="37"/>
    </row>
    <row r="923">
      <c r="A923" s="37"/>
      <c r="B923" s="37"/>
      <c r="C923" s="37"/>
      <c r="D923" s="37"/>
    </row>
    <row r="924">
      <c r="A924" s="37"/>
      <c r="B924" s="37"/>
      <c r="C924" s="37"/>
      <c r="D924" s="37"/>
    </row>
    <row r="925">
      <c r="A925" s="37"/>
      <c r="B925" s="37"/>
      <c r="C925" s="37"/>
      <c r="D925" s="37"/>
    </row>
    <row r="926">
      <c r="A926" s="37"/>
      <c r="B926" s="37"/>
      <c r="C926" s="37"/>
      <c r="D926" s="37"/>
    </row>
    <row r="927">
      <c r="A927" s="37"/>
      <c r="B927" s="37"/>
      <c r="C927" s="37"/>
      <c r="D927" s="37"/>
    </row>
    <row r="928">
      <c r="A928" s="37"/>
      <c r="B928" s="37"/>
      <c r="C928" s="37"/>
      <c r="D928" s="37"/>
    </row>
    <row r="929">
      <c r="A929" s="37"/>
      <c r="B929" s="37"/>
      <c r="C929" s="37"/>
      <c r="D929" s="37"/>
    </row>
    <row r="930">
      <c r="A930" s="37"/>
      <c r="B930" s="37"/>
      <c r="C930" s="37"/>
      <c r="D930" s="37"/>
    </row>
    <row r="931">
      <c r="A931" s="37"/>
      <c r="B931" s="37"/>
      <c r="C931" s="37"/>
      <c r="D931" s="37"/>
    </row>
    <row r="932">
      <c r="A932" s="37"/>
      <c r="B932" s="37"/>
      <c r="C932" s="37"/>
      <c r="D932" s="37"/>
    </row>
    <row r="933">
      <c r="A933" s="37"/>
      <c r="B933" s="37"/>
      <c r="C933" s="37"/>
      <c r="D933" s="37"/>
    </row>
    <row r="934">
      <c r="A934" s="37"/>
      <c r="B934" s="37"/>
      <c r="C934" s="37"/>
      <c r="D934" s="37"/>
    </row>
    <row r="935">
      <c r="A935" s="37"/>
      <c r="B935" s="37"/>
      <c r="C935" s="37"/>
      <c r="D935" s="37"/>
    </row>
    <row r="936">
      <c r="A936" s="37"/>
      <c r="B936" s="37"/>
      <c r="C936" s="37"/>
      <c r="D936" s="37"/>
    </row>
    <row r="937">
      <c r="A937" s="37"/>
      <c r="B937" s="37"/>
      <c r="C937" s="37"/>
      <c r="D937" s="37"/>
    </row>
    <row r="938">
      <c r="A938" s="37"/>
      <c r="B938" s="37"/>
      <c r="C938" s="37"/>
      <c r="D938" s="37"/>
    </row>
    <row r="939">
      <c r="A939" s="37"/>
      <c r="B939" s="37"/>
      <c r="C939" s="37"/>
      <c r="D939" s="37"/>
    </row>
    <row r="940">
      <c r="A940" s="37"/>
      <c r="B940" s="37"/>
      <c r="C940" s="37"/>
      <c r="D940" s="37"/>
    </row>
    <row r="941">
      <c r="A941" s="37"/>
      <c r="B941" s="37"/>
      <c r="C941" s="37"/>
      <c r="D941" s="37"/>
    </row>
    <row r="942">
      <c r="A942" s="37"/>
      <c r="B942" s="37"/>
      <c r="C942" s="37"/>
      <c r="D942" s="37"/>
    </row>
    <row r="943">
      <c r="A943" s="37"/>
      <c r="B943" s="37"/>
      <c r="C943" s="37"/>
      <c r="D943" s="37"/>
    </row>
    <row r="944">
      <c r="A944" s="37"/>
      <c r="B944" s="37"/>
      <c r="C944" s="37"/>
      <c r="D944" s="37"/>
    </row>
    <row r="945">
      <c r="A945" s="37"/>
      <c r="B945" s="37"/>
      <c r="C945" s="37"/>
      <c r="D945" s="37"/>
    </row>
    <row r="946">
      <c r="A946" s="37"/>
      <c r="B946" s="37"/>
      <c r="C946" s="37"/>
      <c r="D946" s="37"/>
    </row>
    <row r="947">
      <c r="A947" s="37"/>
      <c r="B947" s="37"/>
      <c r="C947" s="37"/>
      <c r="D947" s="37"/>
    </row>
    <row r="948">
      <c r="A948" s="37"/>
      <c r="B948" s="37"/>
      <c r="C948" s="37"/>
      <c r="D948" s="37"/>
    </row>
    <row r="949">
      <c r="A949" s="37"/>
      <c r="B949" s="37"/>
      <c r="C949" s="37"/>
      <c r="D949" s="37"/>
    </row>
    <row r="950">
      <c r="A950" s="37"/>
      <c r="B950" s="37"/>
      <c r="C950" s="37"/>
      <c r="D950" s="37"/>
    </row>
    <row r="951">
      <c r="A951" s="37"/>
      <c r="B951" s="37"/>
      <c r="C951" s="37"/>
      <c r="D951" s="37"/>
    </row>
    <row r="952">
      <c r="A952" s="37"/>
      <c r="B952" s="37"/>
      <c r="C952" s="37"/>
      <c r="D952" s="37"/>
    </row>
    <row r="953">
      <c r="A953" s="37"/>
      <c r="B953" s="37"/>
      <c r="C953" s="37"/>
      <c r="D953" s="37"/>
    </row>
    <row r="954">
      <c r="A954" s="37"/>
      <c r="B954" s="37"/>
      <c r="C954" s="37"/>
      <c r="D954" s="37"/>
    </row>
    <row r="955">
      <c r="A955" s="37"/>
      <c r="B955" s="37"/>
      <c r="C955" s="37"/>
      <c r="D955" s="37"/>
    </row>
    <row r="956">
      <c r="A956" s="37"/>
      <c r="B956" s="37"/>
      <c r="C956" s="37"/>
      <c r="D956" s="37"/>
    </row>
    <row r="957">
      <c r="A957" s="37"/>
      <c r="B957" s="37"/>
      <c r="C957" s="37"/>
      <c r="D957" s="37"/>
    </row>
    <row r="958">
      <c r="A958" s="37"/>
      <c r="B958" s="37"/>
      <c r="C958" s="37"/>
      <c r="D958" s="37"/>
    </row>
    <row r="959">
      <c r="A959" s="37"/>
      <c r="B959" s="37"/>
      <c r="C959" s="37"/>
      <c r="D959" s="37"/>
    </row>
    <row r="960">
      <c r="A960" s="37"/>
      <c r="B960" s="37"/>
      <c r="C960" s="37"/>
      <c r="D960" s="37"/>
    </row>
    <row r="961">
      <c r="A961" s="37"/>
      <c r="B961" s="37"/>
      <c r="C961" s="37"/>
      <c r="D961" s="37"/>
    </row>
    <row r="962">
      <c r="A962" s="37"/>
      <c r="B962" s="37"/>
      <c r="C962" s="37"/>
      <c r="D962" s="37"/>
    </row>
    <row r="963">
      <c r="A963" s="37"/>
      <c r="B963" s="37"/>
      <c r="C963" s="37"/>
      <c r="D963" s="37"/>
    </row>
    <row r="964">
      <c r="A964" s="37"/>
      <c r="B964" s="37"/>
      <c r="C964" s="37"/>
      <c r="D964" s="37"/>
    </row>
    <row r="965">
      <c r="A965" s="37"/>
      <c r="B965" s="37"/>
      <c r="C965" s="37"/>
      <c r="D965" s="37"/>
    </row>
    <row r="966">
      <c r="A966" s="37"/>
      <c r="B966" s="37"/>
      <c r="C966" s="37"/>
      <c r="D966" s="37"/>
    </row>
    <row r="967">
      <c r="A967" s="37"/>
      <c r="B967" s="37"/>
      <c r="C967" s="37"/>
      <c r="D967" s="37"/>
    </row>
    <row r="968">
      <c r="A968" s="37"/>
      <c r="B968" s="37"/>
      <c r="C968" s="37"/>
      <c r="D968" s="37"/>
    </row>
    <row r="969">
      <c r="A969" s="37"/>
      <c r="B969" s="37"/>
      <c r="C969" s="37"/>
      <c r="D969" s="37"/>
    </row>
    <row r="970">
      <c r="A970" s="37"/>
      <c r="B970" s="37"/>
      <c r="C970" s="37"/>
      <c r="D970" s="37"/>
    </row>
    <row r="971">
      <c r="A971" s="37"/>
      <c r="B971" s="37"/>
      <c r="C971" s="37"/>
      <c r="D971" s="37"/>
    </row>
    <row r="972">
      <c r="A972" s="37"/>
      <c r="B972" s="37"/>
      <c r="C972" s="37"/>
      <c r="D972" s="37"/>
    </row>
    <row r="973">
      <c r="A973" s="37"/>
      <c r="B973" s="37"/>
      <c r="C973" s="37"/>
      <c r="D973" s="37"/>
    </row>
    <row r="974">
      <c r="A974" s="37"/>
      <c r="B974" s="37"/>
      <c r="C974" s="37"/>
      <c r="D974" s="37"/>
    </row>
    <row r="975">
      <c r="A975" s="37"/>
      <c r="B975" s="37"/>
      <c r="C975" s="37"/>
      <c r="D975" s="37"/>
    </row>
    <row r="976">
      <c r="A976" s="37"/>
      <c r="B976" s="37"/>
      <c r="C976" s="37"/>
      <c r="D976" s="37"/>
    </row>
    <row r="977">
      <c r="A977" s="37"/>
      <c r="B977" s="37"/>
      <c r="C977" s="37"/>
      <c r="D977" s="37"/>
    </row>
    <row r="978">
      <c r="A978" s="37"/>
      <c r="B978" s="37"/>
      <c r="C978" s="37"/>
      <c r="D978" s="37"/>
    </row>
    <row r="979">
      <c r="A979" s="37"/>
      <c r="B979" s="37"/>
      <c r="C979" s="37"/>
      <c r="D979" s="37"/>
    </row>
    <row r="980">
      <c r="A980" s="37"/>
      <c r="B980" s="37"/>
      <c r="C980" s="37"/>
      <c r="D980" s="37"/>
    </row>
    <row r="981">
      <c r="A981" s="37"/>
      <c r="B981" s="37"/>
      <c r="C981" s="37"/>
      <c r="D981" s="37"/>
    </row>
    <row r="982">
      <c r="A982" s="37"/>
      <c r="B982" s="37"/>
      <c r="C982" s="37"/>
      <c r="D982" s="37"/>
    </row>
    <row r="983">
      <c r="A983" s="37"/>
      <c r="B983" s="37"/>
      <c r="C983" s="37"/>
      <c r="D983" s="37"/>
    </row>
    <row r="984">
      <c r="A984" s="37"/>
      <c r="B984" s="37"/>
      <c r="C984" s="37"/>
      <c r="D984" s="37"/>
    </row>
    <row r="985">
      <c r="A985" s="37"/>
      <c r="B985" s="37"/>
      <c r="C985" s="37"/>
      <c r="D985" s="37"/>
    </row>
    <row r="986">
      <c r="A986" s="37"/>
      <c r="B986" s="37"/>
      <c r="C986" s="37"/>
      <c r="D986" s="37"/>
    </row>
    <row r="987">
      <c r="A987" s="37"/>
      <c r="B987" s="37"/>
      <c r="C987" s="37"/>
      <c r="D987" s="37"/>
    </row>
    <row r="988">
      <c r="A988" s="37"/>
      <c r="B988" s="37"/>
      <c r="C988" s="37"/>
      <c r="D988" s="37"/>
    </row>
    <row r="989">
      <c r="A989" s="37"/>
      <c r="B989" s="37"/>
      <c r="C989" s="37"/>
      <c r="D989" s="37"/>
    </row>
    <row r="990">
      <c r="A990" s="37"/>
      <c r="B990" s="37"/>
      <c r="C990" s="37"/>
      <c r="D990" s="37"/>
    </row>
    <row r="991">
      <c r="A991" s="37"/>
      <c r="B991" s="37"/>
      <c r="C991" s="37"/>
      <c r="D991" s="37"/>
    </row>
    <row r="992">
      <c r="A992" s="37"/>
      <c r="B992" s="37"/>
      <c r="C992" s="37"/>
      <c r="D992" s="37"/>
    </row>
    <row r="993">
      <c r="A993" s="37"/>
      <c r="B993" s="37"/>
      <c r="C993" s="37"/>
      <c r="D993" s="37"/>
    </row>
    <row r="994">
      <c r="A994" s="37"/>
      <c r="B994" s="37"/>
      <c r="C994" s="37"/>
      <c r="D994" s="37"/>
    </row>
    <row r="995">
      <c r="A995" s="37"/>
      <c r="B995" s="37"/>
      <c r="C995" s="37"/>
      <c r="D995" s="37"/>
    </row>
    <row r="996">
      <c r="A996" s="37"/>
      <c r="B996" s="37"/>
      <c r="C996" s="37"/>
      <c r="D996" s="37"/>
    </row>
    <row r="997">
      <c r="A997" s="37"/>
      <c r="B997" s="37"/>
      <c r="C997" s="37"/>
      <c r="D997" s="37"/>
    </row>
    <row r="998">
      <c r="A998" s="37"/>
      <c r="B998" s="37"/>
      <c r="C998" s="37"/>
      <c r="D998" s="37"/>
    </row>
    <row r="999">
      <c r="A999" s="37"/>
      <c r="B999" s="37"/>
      <c r="C999" s="37"/>
      <c r="D999" s="37"/>
    </row>
    <row r="1000">
      <c r="A1000" s="37"/>
      <c r="B1000" s="37"/>
      <c r="C1000" s="37"/>
      <c r="D1000" s="37"/>
    </row>
    <row r="1001">
      <c r="A1001" s="37"/>
      <c r="B1001" s="37"/>
      <c r="C1001" s="37"/>
      <c r="D1001" s="37"/>
    </row>
    <row r="1002">
      <c r="A1002" s="37"/>
      <c r="B1002" s="37"/>
      <c r="C1002" s="37"/>
      <c r="D1002" s="37"/>
    </row>
    <row r="1003">
      <c r="A1003" s="37"/>
      <c r="B1003" s="37"/>
      <c r="C1003" s="37"/>
      <c r="D1003" s="37"/>
    </row>
    <row r="1004">
      <c r="A1004" s="37"/>
      <c r="B1004" s="37"/>
      <c r="C1004" s="37"/>
      <c r="D1004" s="37"/>
    </row>
  </sheetData>
  <hyperlinks>
    <hyperlink r:id="rId1" ref="C2"/>
    <hyperlink r:id="rId2" ref="C3"/>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2.14"/>
    <col customWidth="1" min="2" max="2" width="15.57"/>
  </cols>
  <sheetData>
    <row r="1">
      <c r="A1" s="43" t="s">
        <v>97</v>
      </c>
      <c r="B1" s="44"/>
      <c r="C1" s="44"/>
      <c r="D1" s="44"/>
      <c r="E1" s="44"/>
      <c r="F1" s="44"/>
      <c r="G1" s="44"/>
      <c r="H1" s="44"/>
      <c r="I1" s="44"/>
      <c r="J1" s="44"/>
      <c r="K1" s="44"/>
      <c r="L1" s="44"/>
      <c r="M1" s="44"/>
      <c r="N1" s="44"/>
      <c r="O1" s="44"/>
      <c r="P1" s="44"/>
      <c r="Q1" s="44"/>
      <c r="R1" s="44"/>
      <c r="S1" s="44"/>
      <c r="T1" s="44"/>
      <c r="U1" s="44"/>
      <c r="V1" s="44"/>
      <c r="W1" s="44"/>
      <c r="X1" s="44"/>
      <c r="Y1" s="44"/>
      <c r="Z1" s="44"/>
    </row>
    <row r="2">
      <c r="A2" s="45" t="s">
        <v>47</v>
      </c>
      <c r="B2" s="46"/>
      <c r="C2" s="44"/>
      <c r="D2" s="44"/>
      <c r="E2" s="44"/>
      <c r="F2" s="44"/>
      <c r="G2" s="44"/>
      <c r="H2" s="44"/>
      <c r="I2" s="44"/>
      <c r="J2" s="44"/>
      <c r="K2" s="44"/>
      <c r="L2" s="44"/>
      <c r="M2" s="44"/>
      <c r="N2" s="44"/>
      <c r="O2" s="44"/>
      <c r="P2" s="44"/>
      <c r="Q2" s="44"/>
      <c r="R2" s="44"/>
      <c r="S2" s="44"/>
      <c r="T2" s="44"/>
      <c r="U2" s="44"/>
      <c r="V2" s="44"/>
      <c r="W2" s="44"/>
      <c r="X2" s="44"/>
      <c r="Y2" s="44"/>
      <c r="Z2" s="44"/>
    </row>
    <row r="3">
      <c r="A3" s="47"/>
      <c r="B3" s="44"/>
      <c r="C3" s="44"/>
      <c r="D3" s="44"/>
      <c r="E3" s="44"/>
      <c r="F3" s="44"/>
      <c r="G3" s="44"/>
      <c r="H3" s="44"/>
      <c r="I3" s="44"/>
      <c r="J3" s="44"/>
      <c r="K3" s="44"/>
      <c r="L3" s="44"/>
      <c r="M3" s="44"/>
      <c r="N3" s="44"/>
      <c r="O3" s="44"/>
      <c r="P3" s="44"/>
      <c r="Q3" s="44"/>
      <c r="R3" s="44"/>
      <c r="S3" s="44"/>
      <c r="T3" s="44"/>
      <c r="U3" s="44"/>
      <c r="V3" s="44"/>
      <c r="W3" s="44"/>
      <c r="X3" s="44"/>
      <c r="Y3" s="44"/>
      <c r="Z3" s="44"/>
    </row>
    <row r="4">
      <c r="A4" s="44"/>
      <c r="B4" s="44"/>
      <c r="C4" s="44"/>
      <c r="D4" s="44"/>
      <c r="E4" s="44"/>
      <c r="F4" s="44"/>
      <c r="G4" s="44"/>
      <c r="H4" s="44"/>
      <c r="I4" s="44"/>
      <c r="J4" s="44"/>
      <c r="K4" s="44"/>
      <c r="L4" s="44"/>
      <c r="M4" s="44"/>
      <c r="N4" s="44"/>
      <c r="O4" s="44"/>
      <c r="P4" s="44"/>
      <c r="Q4" s="44"/>
      <c r="R4" s="44"/>
      <c r="S4" s="44"/>
      <c r="T4" s="44"/>
      <c r="U4" s="44"/>
      <c r="V4" s="44"/>
      <c r="W4" s="44"/>
      <c r="X4" s="44"/>
      <c r="Y4" s="44"/>
      <c r="Z4" s="44"/>
    </row>
    <row r="5">
      <c r="A5" s="44"/>
      <c r="B5" s="44"/>
      <c r="C5" s="44"/>
      <c r="D5" s="44"/>
      <c r="E5" s="44"/>
      <c r="F5" s="44"/>
      <c r="G5" s="44"/>
      <c r="H5" s="44"/>
      <c r="I5" s="44"/>
      <c r="J5" s="44"/>
      <c r="K5" s="44"/>
      <c r="L5" s="44"/>
      <c r="M5" s="44"/>
      <c r="N5" s="44"/>
      <c r="O5" s="44"/>
      <c r="P5" s="44"/>
      <c r="Q5" s="44"/>
      <c r="R5" s="44"/>
      <c r="S5" s="44"/>
      <c r="T5" s="44"/>
      <c r="U5" s="44"/>
      <c r="V5" s="44"/>
      <c r="W5" s="44"/>
      <c r="X5" s="44"/>
      <c r="Y5" s="44"/>
      <c r="Z5" s="44"/>
    </row>
    <row r="6">
      <c r="A6" s="44"/>
      <c r="B6" s="44"/>
      <c r="C6" s="44"/>
      <c r="D6" s="44"/>
      <c r="E6" s="44"/>
      <c r="F6" s="44"/>
      <c r="G6" s="44"/>
      <c r="H6" s="44"/>
      <c r="I6" s="44"/>
      <c r="J6" s="44"/>
      <c r="K6" s="44"/>
      <c r="L6" s="44"/>
      <c r="M6" s="44"/>
      <c r="N6" s="44"/>
      <c r="O6" s="44"/>
      <c r="P6" s="44"/>
      <c r="Q6" s="44"/>
      <c r="R6" s="44"/>
      <c r="S6" s="44"/>
      <c r="T6" s="44"/>
      <c r="U6" s="44"/>
      <c r="V6" s="44"/>
      <c r="W6" s="44"/>
      <c r="X6" s="44"/>
      <c r="Y6" s="44"/>
      <c r="Z6" s="44"/>
    </row>
    <row r="7">
      <c r="A7" s="44"/>
      <c r="B7" s="44"/>
      <c r="C7" s="44"/>
      <c r="D7" s="44"/>
      <c r="E7" s="44"/>
      <c r="F7" s="44"/>
      <c r="G7" s="44"/>
      <c r="H7" s="44"/>
      <c r="I7" s="44"/>
      <c r="J7" s="44"/>
      <c r="K7" s="44"/>
      <c r="L7" s="44"/>
      <c r="M7" s="44"/>
      <c r="N7" s="44"/>
      <c r="O7" s="44"/>
      <c r="P7" s="44"/>
      <c r="Q7" s="44"/>
      <c r="R7" s="44"/>
      <c r="S7" s="44"/>
      <c r="T7" s="44"/>
      <c r="U7" s="44"/>
      <c r="V7" s="44"/>
      <c r="W7" s="44"/>
      <c r="X7" s="44"/>
      <c r="Y7" s="44"/>
      <c r="Z7" s="44"/>
    </row>
    <row r="8">
      <c r="A8" s="44"/>
      <c r="B8" s="44"/>
      <c r="C8" s="44"/>
      <c r="D8" s="44"/>
      <c r="E8" s="44"/>
      <c r="F8" s="44"/>
      <c r="G8" s="44"/>
      <c r="H8" s="44"/>
      <c r="I8" s="44"/>
      <c r="J8" s="44"/>
      <c r="K8" s="44"/>
      <c r="L8" s="44"/>
      <c r="M8" s="44"/>
      <c r="N8" s="44"/>
      <c r="O8" s="44"/>
      <c r="P8" s="44"/>
      <c r="Q8" s="44"/>
      <c r="R8" s="44"/>
      <c r="S8" s="44"/>
      <c r="T8" s="44"/>
      <c r="U8" s="44"/>
      <c r="V8" s="44"/>
      <c r="W8" s="44"/>
      <c r="X8" s="44"/>
      <c r="Y8" s="44"/>
      <c r="Z8" s="44"/>
    </row>
    <row r="9">
      <c r="A9" s="44"/>
      <c r="B9" s="44"/>
      <c r="C9" s="44"/>
      <c r="D9" s="44"/>
      <c r="E9" s="44"/>
      <c r="F9" s="44"/>
      <c r="G9" s="44"/>
      <c r="H9" s="44"/>
      <c r="I9" s="44"/>
      <c r="J9" s="44"/>
      <c r="K9" s="44"/>
      <c r="L9" s="44"/>
      <c r="M9" s="44"/>
      <c r="N9" s="44"/>
      <c r="O9" s="44"/>
      <c r="P9" s="44"/>
      <c r="Q9" s="44"/>
      <c r="R9" s="44"/>
      <c r="S9" s="44"/>
      <c r="T9" s="44"/>
      <c r="U9" s="44"/>
      <c r="V9" s="44"/>
      <c r="W9" s="44"/>
      <c r="X9" s="44"/>
      <c r="Y9" s="44"/>
      <c r="Z9" s="44"/>
    </row>
    <row r="10">
      <c r="A10" s="44"/>
      <c r="B10" s="44"/>
      <c r="C10" s="44"/>
      <c r="D10" s="44"/>
      <c r="E10" s="44"/>
      <c r="F10" s="44"/>
      <c r="G10" s="44"/>
      <c r="H10" s="44"/>
      <c r="I10" s="44"/>
      <c r="J10" s="44"/>
      <c r="K10" s="44"/>
      <c r="L10" s="44"/>
      <c r="M10" s="44"/>
      <c r="N10" s="44"/>
      <c r="O10" s="44"/>
      <c r="P10" s="44"/>
      <c r="Q10" s="44"/>
      <c r="R10" s="44"/>
      <c r="S10" s="44"/>
      <c r="T10" s="44"/>
      <c r="U10" s="44"/>
      <c r="V10" s="44"/>
      <c r="W10" s="44"/>
      <c r="X10" s="44"/>
      <c r="Y10" s="44"/>
      <c r="Z10" s="44"/>
    </row>
    <row r="11">
      <c r="A11" s="44"/>
      <c r="B11" s="44"/>
      <c r="C11" s="44"/>
      <c r="D11" s="44"/>
      <c r="E11" s="44"/>
      <c r="F11" s="44"/>
      <c r="G11" s="44"/>
      <c r="H11" s="44"/>
      <c r="I11" s="44"/>
      <c r="J11" s="44"/>
      <c r="K11" s="44"/>
      <c r="L11" s="44"/>
      <c r="M11" s="44"/>
      <c r="N11" s="44"/>
      <c r="O11" s="44"/>
      <c r="P11" s="44"/>
      <c r="Q11" s="44"/>
      <c r="R11" s="44"/>
      <c r="S11" s="44"/>
      <c r="T11" s="44"/>
      <c r="U11" s="44"/>
      <c r="V11" s="44"/>
      <c r="W11" s="44"/>
      <c r="X11" s="44"/>
      <c r="Y11" s="44"/>
      <c r="Z11" s="44"/>
    </row>
    <row r="12">
      <c r="A12" s="44"/>
      <c r="B12" s="44"/>
      <c r="C12" s="44"/>
      <c r="D12" s="44"/>
      <c r="E12" s="44"/>
      <c r="F12" s="44"/>
      <c r="G12" s="44"/>
      <c r="H12" s="44"/>
      <c r="I12" s="44"/>
      <c r="J12" s="44"/>
      <c r="K12" s="44"/>
      <c r="L12" s="44"/>
      <c r="M12" s="44"/>
      <c r="N12" s="44"/>
      <c r="O12" s="44"/>
      <c r="P12" s="44"/>
      <c r="Q12" s="44"/>
      <c r="R12" s="44"/>
      <c r="S12" s="44"/>
      <c r="T12" s="44"/>
      <c r="U12" s="44"/>
      <c r="V12" s="44"/>
      <c r="W12" s="44"/>
      <c r="X12" s="44"/>
      <c r="Y12" s="44"/>
      <c r="Z12" s="44"/>
    </row>
    <row r="13">
      <c r="A13" s="48"/>
      <c r="B13" s="44"/>
      <c r="C13" s="48"/>
      <c r="D13" s="48"/>
      <c r="E13" s="48"/>
      <c r="F13" s="48"/>
      <c r="G13" s="48"/>
      <c r="H13" s="48"/>
      <c r="I13" s="48"/>
      <c r="J13" s="44"/>
      <c r="K13" s="44"/>
      <c r="L13" s="44"/>
      <c r="M13" s="44"/>
      <c r="N13" s="44"/>
      <c r="O13" s="48"/>
      <c r="P13" s="48"/>
      <c r="Q13" s="48"/>
      <c r="R13" s="48"/>
      <c r="S13" s="48"/>
      <c r="T13" s="48"/>
      <c r="U13" s="48"/>
      <c r="V13" s="48"/>
      <c r="W13" s="48"/>
      <c r="X13" s="48"/>
      <c r="Y13" s="48"/>
      <c r="Z13" s="48"/>
    </row>
    <row r="14">
      <c r="A14" s="49" t="s">
        <v>98</v>
      </c>
      <c r="B14" s="50" t="s">
        <v>99</v>
      </c>
      <c r="C14" s="44"/>
      <c r="D14" s="44"/>
      <c r="E14" s="44"/>
      <c r="F14" s="44"/>
      <c r="G14" s="44"/>
      <c r="H14" s="44"/>
      <c r="I14" s="44"/>
      <c r="J14" s="44"/>
      <c r="K14" s="44"/>
      <c r="L14" s="44"/>
      <c r="M14" s="44"/>
      <c r="N14" s="44"/>
      <c r="O14" s="44"/>
      <c r="P14" s="44"/>
      <c r="Q14" s="44"/>
      <c r="R14" s="44"/>
      <c r="S14" s="44"/>
      <c r="T14" s="44"/>
      <c r="U14" s="44"/>
      <c r="V14" s="44"/>
      <c r="W14" s="44"/>
      <c r="X14" s="44"/>
      <c r="Y14" s="44"/>
      <c r="Z14" s="44"/>
    </row>
    <row r="15">
      <c r="A15" s="51"/>
      <c r="B15" s="44"/>
      <c r="C15" s="44"/>
      <c r="D15" s="44"/>
      <c r="E15" s="44"/>
      <c r="F15" s="44"/>
      <c r="G15" s="44"/>
      <c r="H15" s="44"/>
      <c r="I15" s="44"/>
      <c r="J15" s="44"/>
      <c r="K15" s="44"/>
      <c r="L15" s="44"/>
      <c r="M15" s="44"/>
      <c r="N15" s="44"/>
      <c r="O15" s="44"/>
      <c r="P15" s="44"/>
      <c r="Q15" s="44"/>
      <c r="R15" s="44"/>
      <c r="S15" s="44"/>
      <c r="T15" s="44"/>
      <c r="U15" s="44"/>
      <c r="V15" s="44"/>
      <c r="W15" s="44"/>
      <c r="X15" s="44"/>
      <c r="Y15" s="44"/>
      <c r="Z15" s="44"/>
    </row>
    <row r="16">
      <c r="A16" s="51"/>
      <c r="B16" s="44"/>
      <c r="C16" s="44"/>
      <c r="D16" s="44"/>
      <c r="E16" s="44"/>
      <c r="F16" s="44"/>
      <c r="G16" s="44"/>
      <c r="H16" s="44"/>
      <c r="I16" s="44"/>
      <c r="J16" s="44"/>
      <c r="K16" s="44"/>
      <c r="L16" s="44"/>
      <c r="M16" s="44"/>
      <c r="N16" s="44"/>
      <c r="O16" s="44"/>
      <c r="P16" s="44"/>
      <c r="Q16" s="44"/>
      <c r="R16" s="44"/>
      <c r="S16" s="44"/>
      <c r="T16" s="44"/>
      <c r="U16" s="44"/>
      <c r="V16" s="44"/>
      <c r="W16" s="44"/>
      <c r="X16" s="44"/>
      <c r="Y16" s="44"/>
      <c r="Z16" s="44"/>
    </row>
    <row r="17">
      <c r="A17" s="51"/>
      <c r="B17" s="44"/>
      <c r="C17" s="44"/>
      <c r="D17" s="44"/>
      <c r="E17" s="44"/>
      <c r="F17" s="44"/>
      <c r="G17" s="44"/>
      <c r="H17" s="44"/>
      <c r="I17" s="44"/>
      <c r="J17" s="44"/>
      <c r="K17" s="44"/>
      <c r="L17" s="44"/>
      <c r="M17" s="44"/>
      <c r="N17" s="44"/>
      <c r="O17" s="44"/>
      <c r="P17" s="44"/>
      <c r="Q17" s="44"/>
      <c r="R17" s="44"/>
      <c r="S17" s="44"/>
      <c r="T17" s="44"/>
      <c r="U17" s="44"/>
      <c r="V17" s="44"/>
      <c r="W17" s="44"/>
      <c r="X17" s="44"/>
      <c r="Y17" s="44"/>
      <c r="Z17" s="44"/>
    </row>
    <row r="18" ht="26.25" customHeight="1">
      <c r="A18" s="51"/>
      <c r="B18" s="44"/>
      <c r="C18" s="44"/>
      <c r="D18" s="44"/>
      <c r="E18" s="44"/>
      <c r="F18" s="44"/>
      <c r="G18" s="44"/>
      <c r="H18" s="44"/>
      <c r="I18" s="44"/>
      <c r="J18" s="44"/>
      <c r="K18" s="44"/>
      <c r="L18" s="44"/>
      <c r="M18" s="44"/>
      <c r="N18" s="44"/>
      <c r="O18" s="44"/>
      <c r="P18" s="44"/>
      <c r="Q18" s="44"/>
      <c r="R18" s="44"/>
      <c r="S18" s="44"/>
      <c r="T18" s="44"/>
      <c r="U18" s="44"/>
      <c r="V18" s="44"/>
      <c r="W18" s="44"/>
      <c r="X18" s="44"/>
      <c r="Y18" s="44"/>
      <c r="Z18" s="44"/>
    </row>
    <row r="19" ht="19.5" customHeight="1">
      <c r="A19" s="51"/>
      <c r="B19" s="44"/>
      <c r="C19" s="44"/>
      <c r="D19" s="44"/>
      <c r="E19" s="44"/>
      <c r="F19" s="44"/>
      <c r="G19" s="44"/>
      <c r="H19" s="44"/>
      <c r="I19" s="44"/>
      <c r="J19" s="44"/>
      <c r="K19" s="52"/>
      <c r="L19" s="44"/>
      <c r="M19" s="44"/>
      <c r="N19" s="44"/>
      <c r="O19" s="44"/>
      <c r="P19" s="44"/>
      <c r="Q19" s="44"/>
      <c r="R19" s="44"/>
      <c r="S19" s="44"/>
      <c r="T19" s="44"/>
      <c r="U19" s="44"/>
      <c r="V19" s="44"/>
      <c r="W19" s="44"/>
      <c r="X19" s="44"/>
      <c r="Y19" s="44"/>
      <c r="Z19" s="44"/>
    </row>
    <row r="20">
      <c r="A20" s="49" t="s">
        <v>100</v>
      </c>
      <c r="B20" s="50" t="s">
        <v>101</v>
      </c>
      <c r="C20" s="44"/>
      <c r="D20" s="44"/>
      <c r="E20" s="44"/>
      <c r="F20" s="44"/>
      <c r="G20" s="44"/>
      <c r="H20" s="44"/>
      <c r="I20" s="44"/>
      <c r="J20" s="53"/>
      <c r="K20" s="44"/>
      <c r="L20" s="46"/>
      <c r="M20" s="44"/>
      <c r="N20" s="44"/>
      <c r="O20" s="44"/>
      <c r="P20" s="44"/>
      <c r="Q20" s="44"/>
      <c r="R20" s="44"/>
      <c r="S20" s="44"/>
      <c r="T20" s="44"/>
      <c r="U20" s="44"/>
      <c r="V20" s="44"/>
      <c r="W20" s="44"/>
      <c r="X20" s="44"/>
      <c r="Y20" s="44"/>
      <c r="Z20" s="44"/>
    </row>
    <row r="21">
      <c r="A21" s="51"/>
      <c r="B21" s="44"/>
      <c r="C21" s="44"/>
      <c r="D21" s="44"/>
      <c r="E21" s="44"/>
      <c r="F21" s="44"/>
      <c r="G21" s="44"/>
      <c r="H21" s="44"/>
      <c r="I21" s="44"/>
      <c r="J21" s="44"/>
      <c r="K21" s="47"/>
      <c r="L21" s="44"/>
      <c r="M21" s="44"/>
      <c r="N21" s="44"/>
      <c r="O21" s="44"/>
      <c r="P21" s="44"/>
      <c r="Q21" s="44"/>
      <c r="R21" s="44"/>
      <c r="S21" s="44"/>
      <c r="T21" s="44"/>
      <c r="U21" s="44"/>
      <c r="V21" s="44"/>
      <c r="W21" s="44"/>
      <c r="X21" s="44"/>
      <c r="Y21" s="44"/>
      <c r="Z21" s="44"/>
    </row>
    <row r="22">
      <c r="A22" s="51"/>
      <c r="B22" s="44"/>
      <c r="C22" s="44"/>
      <c r="D22" s="44"/>
      <c r="E22" s="44"/>
      <c r="F22" s="48"/>
      <c r="G22" s="44"/>
      <c r="H22" s="44"/>
      <c r="I22" s="44"/>
      <c r="J22" s="44"/>
      <c r="K22" s="44"/>
      <c r="L22" s="44"/>
      <c r="M22" s="44"/>
      <c r="N22" s="44"/>
      <c r="O22" s="44"/>
      <c r="P22" s="44"/>
      <c r="Q22" s="44"/>
      <c r="R22" s="44"/>
      <c r="S22" s="44"/>
      <c r="T22" s="44"/>
      <c r="U22" s="44"/>
      <c r="V22" s="44"/>
      <c r="W22" s="44"/>
      <c r="X22" s="44"/>
      <c r="Y22" s="44"/>
      <c r="Z22" s="44"/>
    </row>
    <row r="23">
      <c r="A23" s="51"/>
      <c r="B23" s="44"/>
      <c r="C23" s="44"/>
      <c r="D23" s="44"/>
      <c r="E23" s="44"/>
      <c r="F23" s="44"/>
      <c r="G23" s="44"/>
      <c r="H23" s="44"/>
      <c r="I23" s="44"/>
      <c r="J23" s="44"/>
      <c r="K23" s="44"/>
      <c r="L23" s="44"/>
      <c r="M23" s="44"/>
      <c r="N23" s="44"/>
      <c r="O23" s="44"/>
      <c r="P23" s="44"/>
      <c r="Q23" s="44"/>
      <c r="R23" s="44"/>
      <c r="S23" s="44"/>
      <c r="T23" s="44"/>
      <c r="U23" s="44"/>
      <c r="V23" s="44"/>
      <c r="W23" s="44"/>
      <c r="X23" s="44"/>
      <c r="Y23" s="44"/>
      <c r="Z23" s="44"/>
    </row>
    <row r="24">
      <c r="A24" s="51"/>
      <c r="B24" s="44"/>
      <c r="C24" s="44"/>
      <c r="D24" s="44"/>
      <c r="E24" s="44"/>
      <c r="F24" s="44"/>
      <c r="G24" s="44"/>
      <c r="H24" s="44"/>
      <c r="I24" s="44"/>
      <c r="J24" s="44"/>
      <c r="K24" s="44"/>
      <c r="L24" s="44"/>
      <c r="M24" s="44"/>
      <c r="N24" s="44"/>
      <c r="O24" s="44"/>
      <c r="P24" s="44"/>
      <c r="Q24" s="44"/>
      <c r="R24" s="44"/>
      <c r="S24" s="44"/>
      <c r="T24" s="44"/>
      <c r="U24" s="44"/>
      <c r="V24" s="44"/>
      <c r="W24" s="44"/>
      <c r="X24" s="44"/>
      <c r="Y24" s="44"/>
      <c r="Z24" s="44"/>
    </row>
    <row r="25">
      <c r="A25" s="51"/>
      <c r="B25" s="44"/>
      <c r="C25" s="44"/>
      <c r="D25" s="44"/>
      <c r="E25" s="44"/>
      <c r="F25" s="44"/>
      <c r="G25" s="44"/>
      <c r="H25" s="44"/>
      <c r="I25" s="44"/>
      <c r="J25" s="44"/>
      <c r="K25" s="44"/>
      <c r="L25" s="44"/>
      <c r="M25" s="44"/>
      <c r="N25" s="44"/>
      <c r="O25" s="44"/>
      <c r="P25" s="44"/>
      <c r="Q25" s="44"/>
      <c r="R25" s="44"/>
      <c r="S25" s="44"/>
      <c r="T25" s="44"/>
      <c r="U25" s="44"/>
      <c r="V25" s="44"/>
      <c r="W25" s="44"/>
      <c r="X25" s="44"/>
      <c r="Y25" s="44"/>
      <c r="Z25" s="44"/>
    </row>
    <row r="26">
      <c r="A26" s="49" t="s">
        <v>102</v>
      </c>
      <c r="B26" s="50" t="s">
        <v>103</v>
      </c>
      <c r="C26" s="44"/>
      <c r="D26" s="44"/>
      <c r="E26" s="44"/>
      <c r="F26" s="44"/>
      <c r="G26" s="44"/>
      <c r="H26" s="44"/>
      <c r="I26" s="44"/>
      <c r="J26" s="44"/>
      <c r="K26" s="44"/>
      <c r="L26" s="44"/>
      <c r="M26" s="44"/>
      <c r="N26" s="44"/>
      <c r="O26" s="44"/>
      <c r="P26" s="44"/>
      <c r="Q26" s="44"/>
      <c r="R26" s="44"/>
      <c r="S26" s="44"/>
      <c r="T26" s="44"/>
      <c r="U26" s="44"/>
      <c r="V26" s="44"/>
      <c r="W26" s="44"/>
      <c r="X26" s="44"/>
      <c r="Y26" s="44"/>
      <c r="Z26" s="44"/>
    </row>
    <row r="27">
      <c r="A27" s="44"/>
      <c r="B27" s="44"/>
      <c r="C27" s="44"/>
      <c r="D27" s="44"/>
      <c r="E27" s="44"/>
      <c r="F27" s="44"/>
      <c r="G27" s="44"/>
      <c r="H27" s="44"/>
      <c r="I27" s="44"/>
      <c r="J27" s="44"/>
      <c r="K27" s="44"/>
      <c r="L27" s="44"/>
      <c r="M27" s="44"/>
      <c r="N27" s="44"/>
      <c r="O27" s="44"/>
      <c r="P27" s="44"/>
      <c r="Q27" s="44"/>
      <c r="R27" s="44"/>
      <c r="S27" s="44"/>
      <c r="T27" s="44"/>
      <c r="U27" s="44"/>
      <c r="V27" s="44"/>
      <c r="W27" s="44"/>
      <c r="X27" s="44"/>
      <c r="Y27" s="44"/>
      <c r="Z27" s="44"/>
    </row>
    <row r="28">
      <c r="A28" s="44"/>
      <c r="B28" s="44"/>
      <c r="C28" s="44"/>
      <c r="D28" s="44"/>
      <c r="E28" s="44"/>
      <c r="F28" s="44"/>
      <c r="G28" s="44"/>
      <c r="H28" s="44"/>
      <c r="I28" s="44"/>
      <c r="J28" s="44"/>
      <c r="K28" s="44"/>
      <c r="L28" s="44"/>
      <c r="M28" s="44"/>
      <c r="N28" s="44"/>
      <c r="O28" s="44"/>
      <c r="P28" s="44"/>
      <c r="Q28" s="44"/>
      <c r="R28" s="44"/>
      <c r="S28" s="44"/>
      <c r="T28" s="44"/>
      <c r="U28" s="44"/>
      <c r="V28" s="44"/>
      <c r="W28" s="44"/>
      <c r="X28" s="44"/>
      <c r="Y28" s="44"/>
      <c r="Z28" s="44"/>
    </row>
    <row r="29">
      <c r="A29" s="44"/>
      <c r="B29" s="44"/>
      <c r="C29" s="44"/>
      <c r="D29" s="44"/>
      <c r="E29" s="44"/>
      <c r="F29" s="44"/>
      <c r="G29" s="44"/>
      <c r="H29" s="44"/>
      <c r="I29" s="44"/>
      <c r="J29" s="44"/>
      <c r="K29" s="44"/>
      <c r="L29" s="44"/>
      <c r="M29" s="44"/>
      <c r="N29" s="44"/>
      <c r="O29" s="44"/>
      <c r="P29" s="44"/>
      <c r="Q29" s="44"/>
      <c r="R29" s="44"/>
      <c r="S29" s="44"/>
      <c r="T29" s="44"/>
      <c r="U29" s="44"/>
      <c r="V29" s="44"/>
      <c r="W29" s="44"/>
      <c r="X29" s="44"/>
      <c r="Y29" s="44"/>
      <c r="Z29" s="44"/>
    </row>
    <row r="30">
      <c r="A30" s="44"/>
      <c r="B30" s="44"/>
      <c r="C30" s="44"/>
      <c r="D30" s="44"/>
      <c r="E30" s="44"/>
      <c r="F30" s="44"/>
      <c r="G30" s="44"/>
      <c r="H30" s="44"/>
      <c r="I30" s="44"/>
      <c r="J30" s="44"/>
      <c r="K30" s="44"/>
      <c r="L30" s="44"/>
      <c r="M30" s="44"/>
      <c r="N30" s="44"/>
      <c r="O30" s="44"/>
      <c r="P30" s="44"/>
      <c r="Q30" s="44"/>
      <c r="R30" s="44"/>
      <c r="S30" s="44"/>
      <c r="T30" s="44"/>
      <c r="U30" s="44"/>
      <c r="V30" s="44"/>
      <c r="W30" s="44"/>
      <c r="X30" s="44"/>
      <c r="Y30" s="44"/>
      <c r="Z30" s="44"/>
    </row>
    <row r="31">
      <c r="A31" s="44"/>
      <c r="B31" s="44"/>
      <c r="C31" s="44"/>
      <c r="D31" s="44"/>
      <c r="E31" s="44"/>
      <c r="F31" s="44"/>
      <c r="G31" s="44"/>
      <c r="H31" s="44"/>
      <c r="I31" s="44"/>
      <c r="J31" s="44"/>
      <c r="K31" s="44"/>
      <c r="L31" s="44"/>
      <c r="M31" s="44"/>
      <c r="N31" s="44"/>
      <c r="O31" s="44"/>
      <c r="P31" s="44"/>
      <c r="Q31" s="44"/>
      <c r="R31" s="44"/>
      <c r="S31" s="44"/>
      <c r="T31" s="44"/>
      <c r="U31" s="44"/>
      <c r="V31" s="44"/>
      <c r="W31" s="44"/>
      <c r="X31" s="44"/>
      <c r="Y31" s="44"/>
      <c r="Z31" s="44"/>
    </row>
    <row r="32">
      <c r="A32" s="44"/>
      <c r="B32" s="44"/>
      <c r="C32" s="44"/>
      <c r="D32" s="44"/>
      <c r="E32" s="44"/>
      <c r="F32" s="44"/>
      <c r="G32" s="44"/>
      <c r="H32" s="44"/>
      <c r="I32" s="44"/>
      <c r="J32" s="44"/>
      <c r="K32" s="44"/>
      <c r="L32" s="44"/>
      <c r="M32" s="44"/>
      <c r="N32" s="44"/>
      <c r="O32" s="44"/>
      <c r="P32" s="44"/>
      <c r="Q32" s="44"/>
      <c r="R32" s="44"/>
      <c r="S32" s="44"/>
      <c r="T32" s="44"/>
      <c r="U32" s="44"/>
      <c r="V32" s="44"/>
      <c r="W32" s="44"/>
      <c r="X32" s="44"/>
      <c r="Y32" s="44"/>
      <c r="Z32" s="44"/>
    </row>
    <row r="33">
      <c r="A33" s="44"/>
      <c r="B33" s="44"/>
      <c r="C33" s="44"/>
      <c r="D33" s="44"/>
      <c r="E33" s="44"/>
      <c r="F33" s="44"/>
      <c r="G33" s="44"/>
      <c r="H33" s="44"/>
      <c r="I33" s="44"/>
      <c r="J33" s="44"/>
      <c r="K33" s="44"/>
      <c r="L33" s="44"/>
      <c r="M33" s="44"/>
      <c r="N33" s="44"/>
      <c r="O33" s="44"/>
      <c r="P33" s="44"/>
      <c r="Q33" s="44"/>
      <c r="R33" s="44"/>
      <c r="S33" s="44"/>
      <c r="T33" s="44"/>
      <c r="U33" s="44"/>
      <c r="V33" s="44"/>
      <c r="W33" s="44"/>
      <c r="X33" s="44"/>
      <c r="Y33" s="44"/>
      <c r="Z33" s="44"/>
    </row>
    <row r="34">
      <c r="A34" s="44"/>
      <c r="B34" s="44"/>
      <c r="C34" s="44"/>
      <c r="D34" s="44"/>
      <c r="E34" s="44"/>
      <c r="F34" s="44"/>
      <c r="G34" s="44"/>
      <c r="H34" s="44"/>
      <c r="I34" s="44"/>
      <c r="J34" s="44"/>
      <c r="K34" s="44"/>
      <c r="L34" s="44"/>
      <c r="M34" s="44"/>
      <c r="N34" s="44"/>
      <c r="O34" s="44"/>
      <c r="P34" s="44"/>
      <c r="Q34" s="44"/>
      <c r="R34" s="44"/>
      <c r="S34" s="44"/>
      <c r="T34" s="44"/>
      <c r="U34" s="44"/>
      <c r="V34" s="44"/>
      <c r="W34" s="44"/>
      <c r="X34" s="44"/>
      <c r="Y34" s="44"/>
      <c r="Z34" s="44"/>
    </row>
    <row r="35">
      <c r="A35" s="44"/>
      <c r="B35" s="44"/>
      <c r="C35" s="44"/>
      <c r="D35" s="44"/>
      <c r="E35" s="44"/>
      <c r="F35" s="44"/>
      <c r="G35" s="44"/>
      <c r="H35" s="44"/>
      <c r="I35" s="44"/>
      <c r="J35" s="44"/>
      <c r="K35" s="44"/>
      <c r="L35" s="44"/>
      <c r="M35" s="44"/>
      <c r="N35" s="44"/>
      <c r="O35" s="44"/>
      <c r="P35" s="44"/>
      <c r="Q35" s="44"/>
      <c r="R35" s="44"/>
      <c r="S35" s="44"/>
      <c r="T35" s="44"/>
      <c r="U35" s="44"/>
      <c r="V35" s="44"/>
      <c r="W35" s="44"/>
      <c r="X35" s="44"/>
      <c r="Y35" s="44"/>
      <c r="Z35" s="44"/>
    </row>
    <row r="36">
      <c r="A36" s="44"/>
      <c r="B36" s="44"/>
      <c r="C36" s="44"/>
      <c r="D36" s="44"/>
      <c r="E36" s="44"/>
      <c r="F36" s="44"/>
      <c r="G36" s="44"/>
      <c r="H36" s="44"/>
      <c r="I36" s="44"/>
      <c r="J36" s="44"/>
      <c r="K36" s="44"/>
      <c r="L36" s="44"/>
      <c r="M36" s="44"/>
      <c r="N36" s="44"/>
      <c r="O36" s="44"/>
      <c r="P36" s="44"/>
      <c r="Q36" s="44"/>
      <c r="R36" s="44"/>
      <c r="S36" s="44"/>
      <c r="T36" s="44"/>
      <c r="U36" s="44"/>
      <c r="V36" s="44"/>
      <c r="W36" s="44"/>
      <c r="X36" s="44"/>
      <c r="Y36" s="44"/>
      <c r="Z36" s="44"/>
    </row>
    <row r="37">
      <c r="A37" s="44"/>
      <c r="B37" s="44"/>
      <c r="C37" s="44"/>
      <c r="D37" s="44"/>
      <c r="E37" s="44"/>
      <c r="F37" s="44"/>
      <c r="G37" s="44"/>
      <c r="H37" s="44"/>
      <c r="I37" s="44"/>
      <c r="J37" s="44"/>
      <c r="K37" s="44"/>
      <c r="L37" s="44"/>
      <c r="M37" s="44"/>
      <c r="N37" s="44"/>
      <c r="O37" s="44"/>
      <c r="P37" s="44"/>
      <c r="Q37" s="44"/>
      <c r="R37" s="44"/>
      <c r="S37" s="44"/>
      <c r="T37" s="44"/>
      <c r="U37" s="44"/>
      <c r="V37" s="44"/>
      <c r="W37" s="44"/>
      <c r="X37" s="44"/>
      <c r="Y37" s="44"/>
      <c r="Z37" s="44"/>
    </row>
    <row r="38">
      <c r="A38" s="44"/>
      <c r="B38" s="44"/>
      <c r="C38" s="44"/>
      <c r="D38" s="44"/>
      <c r="E38" s="44"/>
      <c r="F38" s="44"/>
      <c r="G38" s="44"/>
      <c r="H38" s="44"/>
      <c r="I38" s="44"/>
      <c r="J38" s="44"/>
      <c r="K38" s="44"/>
      <c r="L38" s="44"/>
      <c r="M38" s="44"/>
      <c r="N38" s="44"/>
      <c r="O38" s="44"/>
      <c r="P38" s="44"/>
      <c r="Q38" s="44"/>
      <c r="R38" s="44"/>
      <c r="S38" s="44"/>
      <c r="T38" s="44"/>
      <c r="U38" s="44"/>
      <c r="V38" s="44"/>
      <c r="W38" s="44"/>
      <c r="X38" s="44"/>
      <c r="Y38" s="44"/>
      <c r="Z38" s="44"/>
    </row>
    <row r="39">
      <c r="A39" s="44"/>
      <c r="B39" s="44"/>
      <c r="C39" s="44"/>
      <c r="D39" s="44"/>
      <c r="E39" s="44"/>
      <c r="F39" s="44"/>
      <c r="G39" s="44"/>
      <c r="H39" s="44"/>
      <c r="I39" s="44"/>
      <c r="J39" s="44"/>
      <c r="K39" s="44"/>
      <c r="L39" s="44"/>
      <c r="M39" s="44"/>
      <c r="N39" s="44"/>
      <c r="O39" s="44"/>
      <c r="P39" s="44"/>
      <c r="Q39" s="44"/>
      <c r="R39" s="44"/>
      <c r="S39" s="44"/>
      <c r="T39" s="44"/>
      <c r="U39" s="44"/>
      <c r="V39" s="44"/>
      <c r="W39" s="44"/>
      <c r="X39" s="44"/>
      <c r="Y39" s="44"/>
      <c r="Z39" s="44"/>
    </row>
    <row r="40">
      <c r="A40" s="44"/>
      <c r="B40" s="44"/>
      <c r="C40" s="44"/>
      <c r="D40" s="44"/>
      <c r="E40" s="44"/>
      <c r="F40" s="44"/>
      <c r="G40" s="44"/>
      <c r="H40" s="44"/>
      <c r="I40" s="44"/>
      <c r="J40" s="44"/>
      <c r="K40" s="44"/>
      <c r="L40" s="44"/>
      <c r="M40" s="44"/>
      <c r="N40" s="44"/>
      <c r="O40" s="44"/>
      <c r="P40" s="44"/>
      <c r="Q40" s="44"/>
      <c r="R40" s="44"/>
      <c r="S40" s="44"/>
      <c r="T40" s="44"/>
      <c r="U40" s="44"/>
      <c r="V40" s="44"/>
      <c r="W40" s="44"/>
      <c r="X40" s="44"/>
      <c r="Y40" s="44"/>
      <c r="Z40" s="44"/>
    </row>
    <row r="41">
      <c r="A41" s="44"/>
      <c r="B41" s="44"/>
      <c r="C41" s="44"/>
      <c r="D41" s="44"/>
      <c r="E41" s="44"/>
      <c r="F41" s="44"/>
      <c r="G41" s="44"/>
      <c r="H41" s="44"/>
      <c r="I41" s="44"/>
      <c r="J41" s="44"/>
      <c r="K41" s="44"/>
      <c r="L41" s="44"/>
      <c r="M41" s="44"/>
      <c r="N41" s="44"/>
      <c r="O41" s="44"/>
      <c r="P41" s="44"/>
      <c r="Q41" s="44"/>
      <c r="R41" s="44"/>
      <c r="S41" s="44"/>
      <c r="T41" s="44"/>
      <c r="U41" s="44"/>
      <c r="V41" s="44"/>
      <c r="W41" s="44"/>
      <c r="X41" s="44"/>
      <c r="Y41" s="44"/>
      <c r="Z41" s="44"/>
    </row>
    <row r="42">
      <c r="A42" s="44"/>
      <c r="B42" s="44"/>
      <c r="C42" s="44"/>
      <c r="D42" s="44"/>
      <c r="E42" s="44"/>
      <c r="F42" s="44"/>
      <c r="G42" s="44"/>
      <c r="H42" s="44"/>
      <c r="I42" s="44"/>
      <c r="J42" s="44"/>
      <c r="K42" s="44"/>
      <c r="L42" s="44"/>
      <c r="M42" s="44"/>
      <c r="N42" s="44"/>
      <c r="O42" s="44"/>
      <c r="P42" s="44"/>
      <c r="Q42" s="44"/>
      <c r="R42" s="44"/>
      <c r="S42" s="44"/>
      <c r="T42" s="44"/>
      <c r="U42" s="44"/>
      <c r="V42" s="44"/>
      <c r="W42" s="44"/>
      <c r="X42" s="44"/>
      <c r="Y42" s="44"/>
      <c r="Z42" s="44"/>
    </row>
    <row r="43">
      <c r="A43" s="44"/>
      <c r="B43" s="44"/>
      <c r="C43" s="44"/>
      <c r="D43" s="44"/>
      <c r="E43" s="44"/>
      <c r="F43" s="44"/>
      <c r="G43" s="44"/>
      <c r="H43" s="44"/>
      <c r="I43" s="44"/>
      <c r="J43" s="44"/>
      <c r="K43" s="44"/>
      <c r="L43" s="44"/>
      <c r="M43" s="44"/>
      <c r="N43" s="44"/>
      <c r="O43" s="44"/>
      <c r="P43" s="44"/>
      <c r="Q43" s="44"/>
      <c r="R43" s="44"/>
      <c r="S43" s="44"/>
      <c r="T43" s="44"/>
      <c r="U43" s="44"/>
      <c r="V43" s="44"/>
      <c r="W43" s="44"/>
      <c r="X43" s="44"/>
      <c r="Y43" s="44"/>
      <c r="Z43" s="44"/>
    </row>
    <row r="44">
      <c r="A44" s="44"/>
      <c r="B44" s="44"/>
      <c r="C44" s="44"/>
      <c r="D44" s="44"/>
      <c r="E44" s="44"/>
      <c r="F44" s="44"/>
      <c r="G44" s="44"/>
      <c r="H44" s="44"/>
      <c r="I44" s="44"/>
      <c r="J44" s="44"/>
      <c r="K44" s="44"/>
      <c r="L44" s="44"/>
      <c r="M44" s="44"/>
      <c r="N44" s="44"/>
      <c r="O44" s="44"/>
      <c r="P44" s="44"/>
      <c r="Q44" s="44"/>
      <c r="R44" s="44"/>
      <c r="S44" s="44"/>
      <c r="T44" s="44"/>
      <c r="U44" s="44"/>
      <c r="V44" s="44"/>
      <c r="W44" s="44"/>
      <c r="X44" s="44"/>
      <c r="Y44" s="44"/>
      <c r="Z44" s="44"/>
    </row>
    <row r="45">
      <c r="A45" s="44"/>
      <c r="B45" s="44"/>
      <c r="C45" s="44"/>
      <c r="D45" s="44"/>
      <c r="E45" s="44"/>
      <c r="F45" s="44"/>
      <c r="G45" s="44"/>
      <c r="H45" s="44"/>
      <c r="I45" s="44"/>
      <c r="J45" s="44"/>
      <c r="K45" s="44"/>
      <c r="L45" s="44"/>
      <c r="M45" s="44"/>
      <c r="N45" s="44"/>
      <c r="O45" s="44"/>
      <c r="P45" s="44"/>
      <c r="Q45" s="44"/>
      <c r="R45" s="44"/>
      <c r="S45" s="44"/>
      <c r="T45" s="44"/>
      <c r="U45" s="44"/>
      <c r="V45" s="44"/>
      <c r="W45" s="44"/>
      <c r="X45" s="44"/>
      <c r="Y45" s="44"/>
      <c r="Z45" s="44"/>
    </row>
    <row r="46">
      <c r="A46" s="44"/>
      <c r="B46" s="44"/>
      <c r="C46" s="44"/>
      <c r="D46" s="44"/>
      <c r="E46" s="44"/>
      <c r="F46" s="44"/>
      <c r="G46" s="44"/>
      <c r="H46" s="44"/>
      <c r="I46" s="44"/>
      <c r="J46" s="44"/>
      <c r="K46" s="44"/>
      <c r="L46" s="44"/>
      <c r="M46" s="44"/>
      <c r="N46" s="44"/>
      <c r="O46" s="44"/>
      <c r="P46" s="44"/>
      <c r="Q46" s="44"/>
      <c r="R46" s="44"/>
      <c r="S46" s="44"/>
      <c r="T46" s="44"/>
      <c r="U46" s="44"/>
      <c r="V46" s="44"/>
      <c r="W46" s="44"/>
      <c r="X46" s="44"/>
      <c r="Y46" s="44"/>
      <c r="Z46" s="44"/>
    </row>
    <row r="47">
      <c r="A47" s="44"/>
      <c r="B47" s="44"/>
      <c r="C47" s="44"/>
      <c r="D47" s="44"/>
      <c r="E47" s="44"/>
      <c r="F47" s="44"/>
      <c r="G47" s="44"/>
      <c r="H47" s="44"/>
      <c r="I47" s="44"/>
      <c r="J47" s="44"/>
      <c r="K47" s="44"/>
      <c r="L47" s="44"/>
      <c r="M47" s="44"/>
      <c r="N47" s="44"/>
      <c r="O47" s="44"/>
      <c r="P47" s="44"/>
      <c r="Q47" s="44"/>
      <c r="R47" s="44"/>
      <c r="S47" s="44"/>
      <c r="T47" s="44"/>
      <c r="U47" s="44"/>
      <c r="V47" s="44"/>
      <c r="W47" s="44"/>
      <c r="X47" s="44"/>
      <c r="Y47" s="44"/>
      <c r="Z47" s="44"/>
    </row>
    <row r="48">
      <c r="A48" s="44"/>
      <c r="B48" s="44"/>
      <c r="C48" s="44"/>
      <c r="D48" s="44"/>
      <c r="E48" s="44"/>
      <c r="F48" s="44"/>
      <c r="G48" s="44"/>
      <c r="H48" s="44"/>
      <c r="I48" s="44"/>
      <c r="J48" s="44"/>
      <c r="K48" s="44"/>
      <c r="L48" s="44"/>
      <c r="M48" s="44"/>
      <c r="N48" s="44"/>
      <c r="O48" s="44"/>
      <c r="P48" s="44"/>
      <c r="Q48" s="44"/>
      <c r="R48" s="44"/>
      <c r="S48" s="44"/>
      <c r="T48" s="44"/>
      <c r="U48" s="44"/>
      <c r="V48" s="44"/>
      <c r="W48" s="44"/>
      <c r="X48" s="44"/>
      <c r="Y48" s="44"/>
      <c r="Z48" s="44"/>
    </row>
    <row r="49">
      <c r="A49" s="44"/>
      <c r="B49" s="44"/>
      <c r="C49" s="44"/>
      <c r="D49" s="44"/>
      <c r="E49" s="44"/>
      <c r="F49" s="44"/>
      <c r="G49" s="44"/>
      <c r="H49" s="44"/>
      <c r="I49" s="44"/>
      <c r="J49" s="44"/>
      <c r="K49" s="44"/>
      <c r="L49" s="44"/>
      <c r="M49" s="44"/>
      <c r="N49" s="44"/>
      <c r="O49" s="44"/>
      <c r="P49" s="44"/>
      <c r="Q49" s="44"/>
      <c r="R49" s="44"/>
      <c r="S49" s="44"/>
      <c r="T49" s="44"/>
      <c r="U49" s="44"/>
      <c r="V49" s="44"/>
      <c r="W49" s="44"/>
      <c r="X49" s="44"/>
      <c r="Y49" s="44"/>
      <c r="Z49" s="44"/>
    </row>
    <row r="50">
      <c r="A50" s="44"/>
      <c r="B50" s="44"/>
      <c r="C50" s="44"/>
      <c r="D50" s="44"/>
      <c r="E50" s="44"/>
      <c r="F50" s="44"/>
      <c r="G50" s="44"/>
      <c r="H50" s="44"/>
      <c r="I50" s="44"/>
      <c r="J50" s="44"/>
      <c r="K50" s="44"/>
      <c r="L50" s="44"/>
      <c r="M50" s="44"/>
      <c r="N50" s="44"/>
      <c r="O50" s="44"/>
      <c r="P50" s="44"/>
      <c r="Q50" s="44"/>
      <c r="R50" s="44"/>
      <c r="S50" s="44"/>
      <c r="T50" s="44"/>
      <c r="U50" s="44"/>
      <c r="V50" s="44"/>
      <c r="W50" s="44"/>
      <c r="X50" s="44"/>
      <c r="Y50" s="44"/>
      <c r="Z50" s="44"/>
    </row>
    <row r="51">
      <c r="A51" s="44"/>
      <c r="B51" s="44"/>
      <c r="C51" s="44"/>
      <c r="D51" s="44"/>
      <c r="E51" s="44"/>
      <c r="F51" s="44"/>
      <c r="G51" s="44"/>
      <c r="H51" s="44"/>
      <c r="I51" s="44"/>
      <c r="J51" s="44"/>
      <c r="K51" s="44"/>
      <c r="L51" s="44"/>
      <c r="M51" s="44"/>
      <c r="N51" s="44"/>
      <c r="O51" s="44"/>
      <c r="P51" s="44"/>
      <c r="Q51" s="44"/>
      <c r="R51" s="44"/>
      <c r="S51" s="44"/>
      <c r="T51" s="44"/>
      <c r="U51" s="44"/>
      <c r="V51" s="44"/>
      <c r="W51" s="44"/>
      <c r="X51" s="44"/>
      <c r="Y51" s="44"/>
      <c r="Z51" s="44"/>
    </row>
    <row r="52">
      <c r="A52" s="44"/>
      <c r="B52" s="44"/>
      <c r="C52" s="44"/>
      <c r="D52" s="44"/>
      <c r="E52" s="44"/>
      <c r="F52" s="44"/>
      <c r="G52" s="44"/>
      <c r="H52" s="44"/>
      <c r="I52" s="44"/>
      <c r="J52" s="44"/>
      <c r="K52" s="44"/>
      <c r="L52" s="44"/>
      <c r="M52" s="44"/>
      <c r="N52" s="44"/>
      <c r="O52" s="44"/>
      <c r="P52" s="44"/>
      <c r="Q52" s="44"/>
      <c r="R52" s="44"/>
      <c r="S52" s="44"/>
      <c r="T52" s="44"/>
      <c r="U52" s="44"/>
      <c r="V52" s="44"/>
      <c r="W52" s="44"/>
      <c r="X52" s="44"/>
      <c r="Y52" s="44"/>
      <c r="Z52" s="44"/>
    </row>
    <row r="53">
      <c r="A53" s="44"/>
      <c r="B53" s="44"/>
      <c r="C53" s="44"/>
      <c r="D53" s="44"/>
      <c r="E53" s="44"/>
      <c r="F53" s="44"/>
      <c r="G53" s="44"/>
      <c r="H53" s="44"/>
      <c r="I53" s="44"/>
      <c r="J53" s="44"/>
      <c r="K53" s="44"/>
      <c r="L53" s="44"/>
      <c r="M53" s="44"/>
      <c r="N53" s="44"/>
      <c r="O53" s="44"/>
      <c r="P53" s="44"/>
      <c r="Q53" s="44"/>
      <c r="R53" s="44"/>
      <c r="S53" s="44"/>
      <c r="T53" s="44"/>
      <c r="U53" s="44"/>
      <c r="V53" s="44"/>
      <c r="W53" s="44"/>
      <c r="X53" s="44"/>
      <c r="Y53" s="44"/>
      <c r="Z53" s="44"/>
    </row>
    <row r="54">
      <c r="A54" s="44"/>
      <c r="B54" s="44"/>
      <c r="C54" s="44"/>
      <c r="D54" s="44"/>
      <c r="E54" s="44"/>
      <c r="F54" s="44"/>
      <c r="G54" s="44"/>
      <c r="H54" s="44"/>
      <c r="I54" s="44"/>
      <c r="J54" s="44"/>
      <c r="K54" s="44"/>
      <c r="L54" s="44"/>
      <c r="M54" s="44"/>
      <c r="N54" s="44"/>
      <c r="O54" s="44"/>
      <c r="P54" s="44"/>
      <c r="Q54" s="44"/>
      <c r="R54" s="44"/>
      <c r="S54" s="44"/>
      <c r="T54" s="44"/>
      <c r="U54" s="44"/>
      <c r="V54" s="44"/>
      <c r="W54" s="44"/>
      <c r="X54" s="44"/>
      <c r="Y54" s="44"/>
      <c r="Z54" s="44"/>
    </row>
    <row r="55">
      <c r="A55" s="44"/>
      <c r="B55" s="44"/>
      <c r="C55" s="44"/>
      <c r="D55" s="44"/>
      <c r="E55" s="44"/>
      <c r="F55" s="44"/>
      <c r="G55" s="44"/>
      <c r="H55" s="44"/>
      <c r="I55" s="44"/>
      <c r="J55" s="44"/>
      <c r="K55" s="44"/>
      <c r="L55" s="44"/>
      <c r="M55" s="44"/>
      <c r="N55" s="44"/>
      <c r="O55" s="44"/>
      <c r="P55" s="44"/>
      <c r="Q55" s="44"/>
      <c r="R55" s="44"/>
      <c r="S55" s="44"/>
      <c r="T55" s="44"/>
      <c r="U55" s="44"/>
      <c r="V55" s="44"/>
      <c r="W55" s="44"/>
      <c r="X55" s="44"/>
      <c r="Y55" s="44"/>
      <c r="Z55" s="44"/>
    </row>
    <row r="56">
      <c r="A56" s="44"/>
      <c r="B56" s="44"/>
      <c r="C56" s="44"/>
      <c r="D56" s="44"/>
      <c r="E56" s="44"/>
      <c r="F56" s="44"/>
      <c r="G56" s="44"/>
      <c r="H56" s="44"/>
      <c r="I56" s="44"/>
      <c r="J56" s="44"/>
      <c r="K56" s="44"/>
      <c r="L56" s="44"/>
      <c r="M56" s="44"/>
      <c r="N56" s="44"/>
      <c r="O56" s="44"/>
      <c r="P56" s="44"/>
      <c r="Q56" s="44"/>
      <c r="R56" s="44"/>
      <c r="S56" s="44"/>
      <c r="T56" s="44"/>
      <c r="U56" s="44"/>
      <c r="V56" s="44"/>
      <c r="W56" s="44"/>
      <c r="X56" s="44"/>
      <c r="Y56" s="44"/>
      <c r="Z56" s="44"/>
    </row>
    <row r="57">
      <c r="A57" s="44"/>
      <c r="B57" s="44"/>
      <c r="C57" s="44"/>
      <c r="D57" s="44"/>
      <c r="E57" s="44"/>
      <c r="F57" s="44"/>
      <c r="G57" s="44"/>
      <c r="H57" s="44"/>
      <c r="I57" s="44"/>
      <c r="J57" s="44"/>
      <c r="K57" s="44"/>
      <c r="L57" s="44"/>
      <c r="M57" s="44"/>
      <c r="N57" s="44"/>
      <c r="O57" s="44"/>
      <c r="P57" s="44"/>
      <c r="Q57" s="44"/>
      <c r="R57" s="44"/>
      <c r="S57" s="44"/>
      <c r="T57" s="44"/>
      <c r="U57" s="44"/>
      <c r="V57" s="44"/>
      <c r="W57" s="44"/>
      <c r="X57" s="44"/>
      <c r="Y57" s="44"/>
      <c r="Z57" s="44"/>
    </row>
    <row r="58">
      <c r="A58" s="44"/>
      <c r="B58" s="44"/>
      <c r="C58" s="44"/>
      <c r="D58" s="44"/>
      <c r="E58" s="44"/>
      <c r="F58" s="44"/>
      <c r="G58" s="44"/>
      <c r="H58" s="44"/>
      <c r="I58" s="44"/>
      <c r="J58" s="44"/>
      <c r="K58" s="44"/>
      <c r="L58" s="44"/>
      <c r="M58" s="44"/>
      <c r="N58" s="44"/>
      <c r="O58" s="44"/>
      <c r="P58" s="44"/>
      <c r="Q58" s="44"/>
      <c r="R58" s="44"/>
      <c r="S58" s="44"/>
      <c r="T58" s="44"/>
      <c r="U58" s="44"/>
      <c r="V58" s="44"/>
      <c r="W58" s="44"/>
      <c r="X58" s="44"/>
      <c r="Y58" s="44"/>
      <c r="Z58" s="44"/>
    </row>
    <row r="59">
      <c r="A59" s="44"/>
      <c r="B59" s="44"/>
      <c r="C59" s="44"/>
      <c r="D59" s="44"/>
      <c r="E59" s="44"/>
      <c r="F59" s="44"/>
      <c r="G59" s="44"/>
      <c r="H59" s="44"/>
      <c r="I59" s="44"/>
      <c r="J59" s="44"/>
      <c r="K59" s="44"/>
      <c r="L59" s="44"/>
      <c r="M59" s="44"/>
      <c r="N59" s="44"/>
      <c r="O59" s="44"/>
      <c r="P59" s="44"/>
      <c r="Q59" s="44"/>
      <c r="R59" s="44"/>
      <c r="S59" s="44"/>
      <c r="T59" s="44"/>
      <c r="U59" s="44"/>
      <c r="V59" s="44"/>
      <c r="W59" s="44"/>
      <c r="X59" s="44"/>
      <c r="Y59" s="44"/>
      <c r="Z59" s="44"/>
    </row>
    <row r="60">
      <c r="A60" s="44"/>
      <c r="B60" s="44"/>
      <c r="C60" s="44"/>
      <c r="D60" s="44"/>
      <c r="E60" s="44"/>
      <c r="F60" s="44"/>
      <c r="G60" s="44"/>
      <c r="H60" s="44"/>
      <c r="I60" s="44"/>
      <c r="J60" s="44"/>
      <c r="K60" s="44"/>
      <c r="L60" s="44"/>
      <c r="M60" s="44"/>
      <c r="N60" s="44"/>
      <c r="O60" s="44"/>
      <c r="P60" s="44"/>
      <c r="Q60" s="44"/>
      <c r="R60" s="44"/>
      <c r="S60" s="44"/>
      <c r="T60" s="44"/>
      <c r="U60" s="44"/>
      <c r="V60" s="44"/>
      <c r="W60" s="44"/>
      <c r="X60" s="44"/>
      <c r="Y60" s="44"/>
      <c r="Z60" s="44"/>
    </row>
    <row r="61">
      <c r="A61" s="44"/>
      <c r="B61" s="44"/>
      <c r="C61" s="44"/>
      <c r="D61" s="44"/>
      <c r="E61" s="44"/>
      <c r="F61" s="44"/>
      <c r="G61" s="44"/>
      <c r="H61" s="44"/>
      <c r="I61" s="44"/>
      <c r="J61" s="44"/>
      <c r="K61" s="44"/>
      <c r="L61" s="44"/>
      <c r="M61" s="44"/>
      <c r="N61" s="44"/>
      <c r="O61" s="44"/>
      <c r="P61" s="44"/>
      <c r="Q61" s="44"/>
      <c r="R61" s="44"/>
      <c r="S61" s="44"/>
      <c r="T61" s="44"/>
      <c r="U61" s="44"/>
      <c r="V61" s="44"/>
      <c r="W61" s="44"/>
      <c r="X61" s="44"/>
      <c r="Y61" s="44"/>
      <c r="Z61" s="44"/>
    </row>
    <row r="62">
      <c r="A62" s="44"/>
      <c r="B62" s="44"/>
      <c r="C62" s="44"/>
      <c r="D62" s="44"/>
      <c r="E62" s="44"/>
      <c r="F62" s="44"/>
      <c r="G62" s="44"/>
      <c r="H62" s="44"/>
      <c r="I62" s="44"/>
      <c r="J62" s="44"/>
      <c r="K62" s="44"/>
      <c r="L62" s="44"/>
      <c r="M62" s="44"/>
      <c r="N62" s="44"/>
      <c r="O62" s="44"/>
      <c r="P62" s="44"/>
      <c r="Q62" s="44"/>
      <c r="R62" s="44"/>
      <c r="S62" s="44"/>
      <c r="T62" s="44"/>
      <c r="U62" s="44"/>
      <c r="V62" s="44"/>
      <c r="W62" s="44"/>
      <c r="X62" s="44"/>
      <c r="Y62" s="44"/>
      <c r="Z62" s="44"/>
    </row>
    <row r="63">
      <c r="A63" s="44"/>
      <c r="B63" s="44"/>
      <c r="C63" s="44"/>
      <c r="D63" s="44"/>
      <c r="E63" s="44"/>
      <c r="F63" s="44"/>
      <c r="G63" s="44"/>
      <c r="H63" s="44"/>
      <c r="I63" s="44"/>
      <c r="J63" s="44"/>
      <c r="K63" s="44"/>
      <c r="L63" s="44"/>
      <c r="M63" s="44"/>
      <c r="N63" s="44"/>
      <c r="O63" s="44"/>
      <c r="P63" s="44"/>
      <c r="Q63" s="44"/>
      <c r="R63" s="44"/>
      <c r="S63" s="44"/>
      <c r="T63" s="44"/>
      <c r="U63" s="44"/>
      <c r="V63" s="44"/>
      <c r="W63" s="44"/>
      <c r="X63" s="44"/>
      <c r="Y63" s="44"/>
      <c r="Z63" s="44"/>
    </row>
    <row r="64">
      <c r="A64" s="44"/>
      <c r="B64" s="44"/>
      <c r="C64" s="44"/>
      <c r="D64" s="44"/>
      <c r="E64" s="44"/>
      <c r="F64" s="44"/>
      <c r="G64" s="44"/>
      <c r="H64" s="44"/>
      <c r="I64" s="44"/>
      <c r="J64" s="44"/>
      <c r="K64" s="44"/>
      <c r="L64" s="44"/>
      <c r="M64" s="44"/>
      <c r="N64" s="44"/>
      <c r="O64" s="44"/>
      <c r="P64" s="44"/>
      <c r="Q64" s="44"/>
      <c r="R64" s="44"/>
      <c r="S64" s="44"/>
      <c r="T64" s="44"/>
      <c r="U64" s="44"/>
      <c r="V64" s="44"/>
      <c r="W64" s="44"/>
      <c r="X64" s="44"/>
      <c r="Y64" s="44"/>
      <c r="Z64" s="44"/>
    </row>
    <row r="65">
      <c r="A65" s="44"/>
      <c r="B65" s="44"/>
      <c r="C65" s="44"/>
      <c r="D65" s="44"/>
      <c r="E65" s="44"/>
      <c r="F65" s="44"/>
      <c r="G65" s="44"/>
      <c r="H65" s="44"/>
      <c r="I65" s="44"/>
      <c r="J65" s="44"/>
      <c r="K65" s="44"/>
      <c r="L65" s="44"/>
      <c r="M65" s="44"/>
      <c r="N65" s="44"/>
      <c r="O65" s="44"/>
      <c r="P65" s="44"/>
      <c r="Q65" s="44"/>
      <c r="R65" s="44"/>
      <c r="S65" s="44"/>
      <c r="T65" s="44"/>
      <c r="U65" s="44"/>
      <c r="V65" s="44"/>
      <c r="W65" s="44"/>
      <c r="X65" s="44"/>
      <c r="Y65" s="44"/>
      <c r="Z65" s="44"/>
    </row>
    <row r="66">
      <c r="A66" s="44"/>
      <c r="B66" s="44"/>
      <c r="C66" s="44"/>
      <c r="D66" s="44"/>
      <c r="E66" s="44"/>
      <c r="F66" s="44"/>
      <c r="G66" s="44"/>
      <c r="H66" s="44"/>
      <c r="I66" s="44"/>
      <c r="J66" s="44"/>
      <c r="K66" s="44"/>
      <c r="L66" s="44"/>
      <c r="M66" s="44"/>
      <c r="N66" s="44"/>
      <c r="O66" s="44"/>
      <c r="P66" s="44"/>
      <c r="Q66" s="44"/>
      <c r="R66" s="44"/>
      <c r="S66" s="44"/>
      <c r="T66" s="44"/>
      <c r="U66" s="44"/>
      <c r="V66" s="44"/>
      <c r="W66" s="44"/>
      <c r="X66" s="44"/>
      <c r="Y66" s="44"/>
      <c r="Z66" s="44"/>
    </row>
    <row r="67">
      <c r="A67" s="44"/>
      <c r="B67" s="44"/>
      <c r="C67" s="44"/>
      <c r="D67" s="44"/>
      <c r="E67" s="44"/>
      <c r="F67" s="44"/>
      <c r="G67" s="44"/>
      <c r="H67" s="44"/>
      <c r="I67" s="44"/>
      <c r="J67" s="44"/>
      <c r="K67" s="44"/>
      <c r="L67" s="44"/>
      <c r="M67" s="44"/>
      <c r="N67" s="44"/>
      <c r="O67" s="44"/>
      <c r="P67" s="44"/>
      <c r="Q67" s="44"/>
      <c r="R67" s="44"/>
      <c r="S67" s="44"/>
      <c r="T67" s="44"/>
      <c r="U67" s="44"/>
      <c r="V67" s="44"/>
      <c r="W67" s="44"/>
      <c r="X67" s="44"/>
      <c r="Y67" s="44"/>
      <c r="Z67" s="44"/>
    </row>
    <row r="68">
      <c r="A68" s="44"/>
      <c r="B68" s="44"/>
      <c r="C68" s="44"/>
      <c r="D68" s="44"/>
      <c r="E68" s="44"/>
      <c r="F68" s="44"/>
      <c r="G68" s="44"/>
      <c r="H68" s="44"/>
      <c r="I68" s="44"/>
      <c r="J68" s="44"/>
      <c r="K68" s="44"/>
      <c r="L68" s="44"/>
      <c r="M68" s="44"/>
      <c r="N68" s="44"/>
      <c r="O68" s="44"/>
      <c r="P68" s="44"/>
      <c r="Q68" s="44"/>
      <c r="R68" s="44"/>
      <c r="S68" s="44"/>
      <c r="T68" s="44"/>
      <c r="U68" s="44"/>
      <c r="V68" s="44"/>
      <c r="W68" s="44"/>
      <c r="X68" s="44"/>
      <c r="Y68" s="44"/>
      <c r="Z68" s="44"/>
    </row>
    <row r="69">
      <c r="A69" s="44"/>
      <c r="B69" s="44"/>
      <c r="C69" s="44"/>
      <c r="D69" s="44"/>
      <c r="E69" s="44"/>
      <c r="F69" s="44"/>
      <c r="G69" s="44"/>
      <c r="H69" s="44"/>
      <c r="I69" s="44"/>
      <c r="J69" s="44"/>
      <c r="K69" s="44"/>
      <c r="L69" s="44"/>
      <c r="M69" s="44"/>
      <c r="N69" s="44"/>
      <c r="O69" s="44"/>
      <c r="P69" s="44"/>
      <c r="Q69" s="44"/>
      <c r="R69" s="44"/>
      <c r="S69" s="44"/>
      <c r="T69" s="44"/>
      <c r="U69" s="44"/>
      <c r="V69" s="44"/>
      <c r="W69" s="44"/>
      <c r="X69" s="44"/>
      <c r="Y69" s="44"/>
      <c r="Z69" s="44"/>
    </row>
    <row r="70">
      <c r="A70" s="44"/>
      <c r="B70" s="44"/>
      <c r="C70" s="44"/>
      <c r="D70" s="44"/>
      <c r="E70" s="44"/>
      <c r="F70" s="44"/>
      <c r="G70" s="44"/>
      <c r="H70" s="44"/>
      <c r="I70" s="44"/>
      <c r="J70" s="44"/>
      <c r="K70" s="44"/>
      <c r="L70" s="44"/>
      <c r="M70" s="44"/>
      <c r="N70" s="44"/>
      <c r="O70" s="44"/>
      <c r="P70" s="44"/>
      <c r="Q70" s="44"/>
      <c r="R70" s="44"/>
      <c r="S70" s="44"/>
      <c r="T70" s="44"/>
      <c r="U70" s="44"/>
      <c r="V70" s="44"/>
      <c r="W70" s="44"/>
      <c r="X70" s="44"/>
      <c r="Y70" s="44"/>
      <c r="Z70" s="44"/>
    </row>
    <row r="71">
      <c r="A71" s="44"/>
      <c r="B71" s="44"/>
      <c r="C71" s="44"/>
      <c r="D71" s="44"/>
      <c r="E71" s="44"/>
      <c r="F71" s="44"/>
      <c r="G71" s="44"/>
      <c r="H71" s="44"/>
      <c r="I71" s="44"/>
      <c r="J71" s="44"/>
      <c r="K71" s="44"/>
      <c r="L71" s="44"/>
      <c r="M71" s="44"/>
      <c r="N71" s="44"/>
      <c r="O71" s="44"/>
      <c r="P71" s="44"/>
      <c r="Q71" s="44"/>
      <c r="R71" s="44"/>
      <c r="S71" s="44"/>
      <c r="T71" s="44"/>
      <c r="U71" s="44"/>
      <c r="V71" s="44"/>
      <c r="W71" s="44"/>
      <c r="X71" s="44"/>
      <c r="Y71" s="44"/>
      <c r="Z71" s="44"/>
    </row>
    <row r="72">
      <c r="A72" s="44"/>
      <c r="B72" s="44"/>
      <c r="C72" s="44"/>
      <c r="D72" s="44"/>
      <c r="E72" s="44"/>
      <c r="F72" s="44"/>
      <c r="G72" s="44"/>
      <c r="H72" s="44"/>
      <c r="I72" s="44"/>
      <c r="J72" s="44"/>
      <c r="K72" s="44"/>
      <c r="L72" s="44"/>
      <c r="M72" s="44"/>
      <c r="N72" s="44"/>
      <c r="O72" s="44"/>
      <c r="P72" s="44"/>
      <c r="Q72" s="44"/>
      <c r="R72" s="44"/>
      <c r="S72" s="44"/>
      <c r="T72" s="44"/>
      <c r="U72" s="44"/>
      <c r="V72" s="44"/>
      <c r="W72" s="44"/>
      <c r="X72" s="44"/>
      <c r="Y72" s="44"/>
      <c r="Z72" s="44"/>
    </row>
    <row r="73">
      <c r="A73" s="44"/>
      <c r="B73" s="44"/>
      <c r="C73" s="44"/>
      <c r="D73" s="44"/>
      <c r="E73" s="44"/>
      <c r="F73" s="44"/>
      <c r="G73" s="44"/>
      <c r="H73" s="44"/>
      <c r="I73" s="44"/>
      <c r="J73" s="44"/>
      <c r="K73" s="44"/>
      <c r="L73" s="44"/>
      <c r="M73" s="44"/>
      <c r="N73" s="44"/>
      <c r="O73" s="44"/>
      <c r="P73" s="44"/>
      <c r="Q73" s="44"/>
      <c r="R73" s="44"/>
      <c r="S73" s="44"/>
      <c r="T73" s="44"/>
      <c r="U73" s="44"/>
      <c r="V73" s="44"/>
      <c r="W73" s="44"/>
      <c r="X73" s="44"/>
      <c r="Y73" s="44"/>
      <c r="Z73" s="44"/>
    </row>
    <row r="74">
      <c r="A74" s="44"/>
      <c r="B74" s="44"/>
      <c r="C74" s="44"/>
      <c r="D74" s="44"/>
      <c r="E74" s="44"/>
      <c r="F74" s="44"/>
      <c r="G74" s="44"/>
      <c r="H74" s="44"/>
      <c r="I74" s="44"/>
      <c r="J74" s="44"/>
      <c r="K74" s="44"/>
      <c r="L74" s="44"/>
      <c r="M74" s="44"/>
      <c r="N74" s="44"/>
      <c r="O74" s="44"/>
      <c r="P74" s="44"/>
      <c r="Q74" s="44"/>
      <c r="R74" s="44"/>
      <c r="S74" s="44"/>
      <c r="T74" s="44"/>
      <c r="U74" s="44"/>
      <c r="V74" s="44"/>
      <c r="W74" s="44"/>
      <c r="X74" s="44"/>
      <c r="Y74" s="44"/>
      <c r="Z74" s="44"/>
    </row>
    <row r="75">
      <c r="A75" s="44"/>
      <c r="B75" s="44"/>
      <c r="C75" s="44"/>
      <c r="D75" s="44"/>
      <c r="E75" s="44"/>
      <c r="F75" s="44"/>
      <c r="G75" s="44"/>
      <c r="H75" s="44"/>
      <c r="I75" s="44"/>
      <c r="J75" s="44"/>
      <c r="K75" s="44"/>
      <c r="L75" s="44"/>
      <c r="M75" s="44"/>
      <c r="N75" s="44"/>
      <c r="O75" s="44"/>
      <c r="P75" s="44"/>
      <c r="Q75" s="44"/>
      <c r="R75" s="44"/>
      <c r="S75" s="44"/>
      <c r="T75" s="44"/>
      <c r="U75" s="44"/>
      <c r="V75" s="44"/>
      <c r="W75" s="44"/>
      <c r="X75" s="44"/>
      <c r="Y75" s="44"/>
      <c r="Z75" s="44"/>
    </row>
    <row r="76">
      <c r="A76" s="44"/>
      <c r="B76" s="44"/>
      <c r="C76" s="44"/>
      <c r="D76" s="44"/>
      <c r="E76" s="44"/>
      <c r="F76" s="44"/>
      <c r="G76" s="44"/>
      <c r="H76" s="44"/>
      <c r="I76" s="44"/>
      <c r="J76" s="44"/>
      <c r="K76" s="44"/>
      <c r="L76" s="44"/>
      <c r="M76" s="44"/>
      <c r="N76" s="44"/>
      <c r="O76" s="44"/>
      <c r="P76" s="44"/>
      <c r="Q76" s="44"/>
      <c r="R76" s="44"/>
      <c r="S76" s="44"/>
      <c r="T76" s="44"/>
      <c r="U76" s="44"/>
      <c r="V76" s="44"/>
      <c r="W76" s="44"/>
      <c r="X76" s="44"/>
      <c r="Y76" s="44"/>
      <c r="Z76" s="44"/>
    </row>
    <row r="77">
      <c r="A77" s="44"/>
      <c r="B77" s="44"/>
      <c r="C77" s="44"/>
      <c r="D77" s="44"/>
      <c r="E77" s="44"/>
      <c r="F77" s="44"/>
      <c r="G77" s="44"/>
      <c r="H77" s="44"/>
      <c r="I77" s="44"/>
      <c r="J77" s="44"/>
      <c r="K77" s="44"/>
      <c r="L77" s="44"/>
      <c r="M77" s="44"/>
      <c r="N77" s="44"/>
      <c r="O77" s="44"/>
      <c r="P77" s="44"/>
      <c r="Q77" s="44"/>
      <c r="R77" s="44"/>
      <c r="S77" s="44"/>
      <c r="T77" s="44"/>
      <c r="U77" s="44"/>
      <c r="V77" s="44"/>
      <c r="W77" s="44"/>
      <c r="X77" s="44"/>
      <c r="Y77" s="44"/>
      <c r="Z77" s="44"/>
    </row>
    <row r="78">
      <c r="A78" s="44"/>
      <c r="B78" s="44"/>
      <c r="C78" s="44"/>
      <c r="D78" s="44"/>
      <c r="E78" s="44"/>
      <c r="F78" s="44"/>
      <c r="G78" s="44"/>
      <c r="H78" s="44"/>
      <c r="I78" s="44"/>
      <c r="J78" s="44"/>
      <c r="K78" s="44"/>
      <c r="L78" s="44"/>
      <c r="M78" s="44"/>
      <c r="N78" s="44"/>
      <c r="O78" s="44"/>
      <c r="P78" s="44"/>
      <c r="Q78" s="44"/>
      <c r="R78" s="44"/>
      <c r="S78" s="44"/>
      <c r="T78" s="44"/>
      <c r="U78" s="44"/>
      <c r="V78" s="44"/>
      <c r="W78" s="44"/>
      <c r="X78" s="44"/>
      <c r="Y78" s="44"/>
      <c r="Z78" s="44"/>
    </row>
    <row r="79">
      <c r="A79" s="44"/>
      <c r="B79" s="44"/>
      <c r="C79" s="44"/>
      <c r="D79" s="44"/>
      <c r="E79" s="44"/>
      <c r="F79" s="44"/>
      <c r="G79" s="44"/>
      <c r="H79" s="44"/>
      <c r="I79" s="44"/>
      <c r="J79" s="44"/>
      <c r="K79" s="44"/>
      <c r="L79" s="44"/>
      <c r="M79" s="44"/>
      <c r="N79" s="44"/>
      <c r="O79" s="44"/>
      <c r="P79" s="44"/>
      <c r="Q79" s="44"/>
      <c r="R79" s="44"/>
      <c r="S79" s="44"/>
      <c r="T79" s="44"/>
      <c r="U79" s="44"/>
      <c r="V79" s="44"/>
      <c r="W79" s="44"/>
      <c r="X79" s="44"/>
      <c r="Y79" s="44"/>
      <c r="Z79" s="44"/>
    </row>
    <row r="80">
      <c r="A80" s="44"/>
      <c r="B80" s="44"/>
      <c r="C80" s="44"/>
      <c r="D80" s="44"/>
      <c r="E80" s="44"/>
      <c r="F80" s="44"/>
      <c r="G80" s="44"/>
      <c r="H80" s="44"/>
      <c r="I80" s="44"/>
      <c r="J80" s="44"/>
      <c r="K80" s="44"/>
      <c r="L80" s="44"/>
      <c r="M80" s="44"/>
      <c r="N80" s="44"/>
      <c r="O80" s="44"/>
      <c r="P80" s="44"/>
      <c r="Q80" s="44"/>
      <c r="R80" s="44"/>
      <c r="S80" s="44"/>
      <c r="T80" s="44"/>
      <c r="U80" s="44"/>
      <c r="V80" s="44"/>
      <c r="W80" s="44"/>
      <c r="X80" s="44"/>
      <c r="Y80" s="44"/>
      <c r="Z80" s="44"/>
    </row>
    <row r="81">
      <c r="A81" s="44"/>
      <c r="B81" s="44"/>
      <c r="C81" s="44"/>
      <c r="D81" s="44"/>
      <c r="E81" s="44"/>
      <c r="F81" s="44"/>
      <c r="G81" s="44"/>
      <c r="H81" s="44"/>
      <c r="I81" s="44"/>
      <c r="J81" s="44"/>
      <c r="K81" s="44"/>
      <c r="L81" s="44"/>
      <c r="M81" s="44"/>
      <c r="N81" s="44"/>
      <c r="O81" s="44"/>
      <c r="P81" s="44"/>
      <c r="Q81" s="44"/>
      <c r="R81" s="44"/>
      <c r="S81" s="44"/>
      <c r="T81" s="44"/>
      <c r="U81" s="44"/>
      <c r="V81" s="44"/>
      <c r="W81" s="44"/>
      <c r="X81" s="44"/>
      <c r="Y81" s="44"/>
      <c r="Z81" s="44"/>
    </row>
    <row r="82">
      <c r="A82" s="44"/>
      <c r="B82" s="44"/>
      <c r="C82" s="44"/>
      <c r="D82" s="44"/>
      <c r="E82" s="44"/>
      <c r="F82" s="44"/>
      <c r="G82" s="44"/>
      <c r="H82" s="44"/>
      <c r="I82" s="44"/>
      <c r="J82" s="44"/>
      <c r="K82" s="44"/>
      <c r="L82" s="44"/>
      <c r="M82" s="44"/>
      <c r="N82" s="44"/>
      <c r="O82" s="44"/>
      <c r="P82" s="44"/>
      <c r="Q82" s="44"/>
      <c r="R82" s="44"/>
      <c r="S82" s="44"/>
      <c r="T82" s="44"/>
      <c r="U82" s="44"/>
      <c r="V82" s="44"/>
      <c r="W82" s="44"/>
      <c r="X82" s="44"/>
      <c r="Y82" s="44"/>
      <c r="Z82" s="44"/>
    </row>
    <row r="83">
      <c r="A83" s="44"/>
      <c r="B83" s="44"/>
      <c r="C83" s="44"/>
      <c r="D83" s="44"/>
      <c r="E83" s="44"/>
      <c r="F83" s="44"/>
      <c r="G83" s="44"/>
      <c r="H83" s="44"/>
      <c r="I83" s="44"/>
      <c r="J83" s="44"/>
      <c r="K83" s="44"/>
      <c r="L83" s="44"/>
      <c r="M83" s="44"/>
      <c r="N83" s="44"/>
      <c r="O83" s="44"/>
      <c r="P83" s="44"/>
      <c r="Q83" s="44"/>
      <c r="R83" s="44"/>
      <c r="S83" s="44"/>
      <c r="T83" s="44"/>
      <c r="U83" s="44"/>
      <c r="V83" s="44"/>
      <c r="W83" s="44"/>
      <c r="X83" s="44"/>
      <c r="Y83" s="44"/>
      <c r="Z83" s="44"/>
    </row>
    <row r="84">
      <c r="A84" s="44"/>
      <c r="B84" s="44"/>
      <c r="C84" s="44"/>
      <c r="D84" s="44"/>
      <c r="E84" s="44"/>
      <c r="F84" s="44"/>
      <c r="G84" s="44"/>
      <c r="H84" s="44"/>
      <c r="I84" s="44"/>
      <c r="J84" s="44"/>
      <c r="K84" s="44"/>
      <c r="L84" s="44"/>
      <c r="M84" s="44"/>
      <c r="N84" s="44"/>
      <c r="O84" s="44"/>
      <c r="P84" s="44"/>
      <c r="Q84" s="44"/>
      <c r="R84" s="44"/>
      <c r="S84" s="44"/>
      <c r="T84" s="44"/>
      <c r="U84" s="44"/>
      <c r="V84" s="44"/>
      <c r="W84" s="44"/>
      <c r="X84" s="44"/>
      <c r="Y84" s="44"/>
      <c r="Z84" s="44"/>
    </row>
    <row r="85">
      <c r="A85" s="44"/>
      <c r="B85" s="44"/>
      <c r="C85" s="44"/>
      <c r="D85" s="44"/>
      <c r="E85" s="44"/>
      <c r="F85" s="44"/>
      <c r="G85" s="44"/>
      <c r="H85" s="44"/>
      <c r="I85" s="44"/>
      <c r="J85" s="44"/>
      <c r="K85" s="44"/>
      <c r="L85" s="44"/>
      <c r="M85" s="44"/>
      <c r="N85" s="44"/>
      <c r="O85" s="44"/>
      <c r="P85" s="44"/>
      <c r="Q85" s="44"/>
      <c r="R85" s="44"/>
      <c r="S85" s="44"/>
      <c r="T85" s="44"/>
      <c r="U85" s="44"/>
      <c r="V85" s="44"/>
      <c r="W85" s="44"/>
      <c r="X85" s="44"/>
      <c r="Y85" s="44"/>
      <c r="Z85" s="44"/>
    </row>
    <row r="86">
      <c r="A86" s="44"/>
      <c r="B86" s="44"/>
      <c r="C86" s="44"/>
      <c r="D86" s="44"/>
      <c r="E86" s="44"/>
      <c r="F86" s="44"/>
      <c r="G86" s="44"/>
      <c r="H86" s="44"/>
      <c r="I86" s="44"/>
      <c r="J86" s="44"/>
      <c r="K86" s="44"/>
      <c r="L86" s="44"/>
      <c r="M86" s="44"/>
      <c r="N86" s="44"/>
      <c r="O86" s="44"/>
      <c r="P86" s="44"/>
      <c r="Q86" s="44"/>
      <c r="R86" s="44"/>
      <c r="S86" s="44"/>
      <c r="T86" s="44"/>
      <c r="U86" s="44"/>
      <c r="V86" s="44"/>
      <c r="W86" s="44"/>
      <c r="X86" s="44"/>
      <c r="Y86" s="44"/>
      <c r="Z86" s="44"/>
    </row>
    <row r="87">
      <c r="A87" s="44"/>
      <c r="B87" s="44"/>
      <c r="C87" s="44"/>
      <c r="D87" s="44"/>
      <c r="E87" s="44"/>
      <c r="F87" s="44"/>
      <c r="G87" s="44"/>
      <c r="H87" s="44"/>
      <c r="I87" s="44"/>
      <c r="J87" s="44"/>
      <c r="K87" s="44"/>
      <c r="L87" s="44"/>
      <c r="M87" s="44"/>
      <c r="N87" s="44"/>
      <c r="O87" s="44"/>
      <c r="P87" s="44"/>
      <c r="Q87" s="44"/>
      <c r="R87" s="44"/>
      <c r="S87" s="44"/>
      <c r="T87" s="44"/>
      <c r="U87" s="44"/>
      <c r="V87" s="44"/>
      <c r="W87" s="44"/>
      <c r="X87" s="44"/>
      <c r="Y87" s="44"/>
      <c r="Z87" s="44"/>
    </row>
    <row r="88">
      <c r="A88" s="44"/>
      <c r="B88" s="44"/>
      <c r="C88" s="44"/>
      <c r="D88" s="44"/>
      <c r="E88" s="44"/>
      <c r="F88" s="44"/>
      <c r="G88" s="44"/>
      <c r="H88" s="44"/>
      <c r="I88" s="44"/>
      <c r="J88" s="44"/>
      <c r="K88" s="44"/>
      <c r="L88" s="44"/>
      <c r="M88" s="44"/>
      <c r="N88" s="44"/>
      <c r="O88" s="44"/>
      <c r="P88" s="44"/>
      <c r="Q88" s="44"/>
      <c r="R88" s="44"/>
      <c r="S88" s="44"/>
      <c r="T88" s="44"/>
      <c r="U88" s="44"/>
      <c r="V88" s="44"/>
      <c r="W88" s="44"/>
      <c r="X88" s="44"/>
      <c r="Y88" s="44"/>
      <c r="Z88" s="44"/>
    </row>
    <row r="89">
      <c r="A89" s="44"/>
      <c r="B89" s="44"/>
      <c r="C89" s="44"/>
      <c r="D89" s="44"/>
      <c r="E89" s="44"/>
      <c r="F89" s="44"/>
      <c r="G89" s="44"/>
      <c r="H89" s="44"/>
      <c r="I89" s="44"/>
      <c r="J89" s="44"/>
      <c r="K89" s="44"/>
      <c r="L89" s="44"/>
      <c r="M89" s="44"/>
      <c r="N89" s="44"/>
      <c r="O89" s="44"/>
      <c r="P89" s="44"/>
      <c r="Q89" s="44"/>
      <c r="R89" s="44"/>
      <c r="S89" s="44"/>
      <c r="T89" s="44"/>
      <c r="U89" s="44"/>
      <c r="V89" s="44"/>
      <c r="W89" s="44"/>
      <c r="X89" s="44"/>
      <c r="Y89" s="44"/>
      <c r="Z89" s="44"/>
    </row>
    <row r="90">
      <c r="A90" s="44"/>
      <c r="B90" s="44"/>
      <c r="C90" s="44"/>
      <c r="D90" s="44"/>
      <c r="E90" s="44"/>
      <c r="F90" s="44"/>
      <c r="G90" s="44"/>
      <c r="H90" s="44"/>
      <c r="I90" s="44"/>
      <c r="J90" s="44"/>
      <c r="K90" s="44"/>
      <c r="L90" s="44"/>
      <c r="M90" s="44"/>
      <c r="N90" s="44"/>
      <c r="O90" s="44"/>
      <c r="P90" s="44"/>
      <c r="Q90" s="44"/>
      <c r="R90" s="44"/>
      <c r="S90" s="44"/>
      <c r="T90" s="44"/>
      <c r="U90" s="44"/>
      <c r="V90" s="44"/>
      <c r="W90" s="44"/>
      <c r="X90" s="44"/>
      <c r="Y90" s="44"/>
      <c r="Z90" s="44"/>
    </row>
    <row r="91">
      <c r="A91" s="44"/>
      <c r="B91" s="44"/>
      <c r="C91" s="44"/>
      <c r="D91" s="44"/>
      <c r="E91" s="44"/>
      <c r="F91" s="44"/>
      <c r="G91" s="44"/>
      <c r="H91" s="44"/>
      <c r="I91" s="44"/>
      <c r="J91" s="44"/>
      <c r="K91" s="44"/>
      <c r="L91" s="44"/>
      <c r="M91" s="44"/>
      <c r="N91" s="44"/>
      <c r="O91" s="44"/>
      <c r="P91" s="44"/>
      <c r="Q91" s="44"/>
      <c r="R91" s="44"/>
      <c r="S91" s="44"/>
      <c r="T91" s="44"/>
      <c r="U91" s="44"/>
      <c r="V91" s="44"/>
      <c r="W91" s="44"/>
      <c r="X91" s="44"/>
      <c r="Y91" s="44"/>
      <c r="Z91" s="44"/>
    </row>
    <row r="92">
      <c r="A92" s="44"/>
      <c r="B92" s="44"/>
      <c r="C92" s="44"/>
      <c r="D92" s="44"/>
      <c r="E92" s="44"/>
      <c r="F92" s="44"/>
      <c r="G92" s="44"/>
      <c r="H92" s="44"/>
      <c r="I92" s="44"/>
      <c r="J92" s="44"/>
      <c r="K92" s="44"/>
      <c r="L92" s="44"/>
      <c r="M92" s="44"/>
      <c r="N92" s="44"/>
      <c r="O92" s="44"/>
      <c r="P92" s="44"/>
      <c r="Q92" s="44"/>
      <c r="R92" s="44"/>
      <c r="S92" s="44"/>
      <c r="T92" s="44"/>
      <c r="U92" s="44"/>
      <c r="V92" s="44"/>
      <c r="W92" s="44"/>
      <c r="X92" s="44"/>
      <c r="Y92" s="44"/>
      <c r="Z92" s="44"/>
    </row>
    <row r="93">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row>
    <row r="94">
      <c r="A94" s="44"/>
      <c r="B94" s="44"/>
      <c r="C94" s="44"/>
      <c r="D94" s="44"/>
      <c r="E94" s="44"/>
      <c r="F94" s="44"/>
      <c r="G94" s="44"/>
      <c r="H94" s="44"/>
      <c r="I94" s="44"/>
      <c r="J94" s="44"/>
      <c r="K94" s="44"/>
      <c r="L94" s="44"/>
      <c r="M94" s="44"/>
      <c r="N94" s="44"/>
      <c r="O94" s="44"/>
      <c r="P94" s="44"/>
      <c r="Q94" s="44"/>
      <c r="R94" s="44"/>
      <c r="S94" s="44"/>
      <c r="T94" s="44"/>
      <c r="U94" s="44"/>
      <c r="V94" s="44"/>
      <c r="W94" s="44"/>
      <c r="X94" s="44"/>
      <c r="Y94" s="44"/>
      <c r="Z94" s="44"/>
    </row>
    <row r="95">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row>
    <row r="96">
      <c r="A96" s="44"/>
      <c r="B96" s="44"/>
      <c r="C96" s="44"/>
      <c r="D96" s="44"/>
      <c r="E96" s="44"/>
      <c r="F96" s="44"/>
      <c r="G96" s="44"/>
      <c r="H96" s="44"/>
      <c r="I96" s="44"/>
      <c r="J96" s="44"/>
      <c r="K96" s="44"/>
      <c r="L96" s="44"/>
      <c r="M96" s="44"/>
      <c r="N96" s="44"/>
      <c r="O96" s="44"/>
      <c r="P96" s="44"/>
      <c r="Q96" s="44"/>
      <c r="R96" s="44"/>
      <c r="S96" s="44"/>
      <c r="T96" s="44"/>
      <c r="U96" s="44"/>
      <c r="V96" s="44"/>
      <c r="W96" s="44"/>
      <c r="X96" s="44"/>
      <c r="Y96" s="44"/>
      <c r="Z96" s="44"/>
    </row>
    <row r="97">
      <c r="A97" s="44"/>
      <c r="B97" s="44"/>
      <c r="C97" s="44"/>
      <c r="D97" s="44"/>
      <c r="E97" s="44"/>
      <c r="F97" s="44"/>
      <c r="G97" s="44"/>
      <c r="H97" s="44"/>
      <c r="I97" s="44"/>
      <c r="J97" s="44"/>
      <c r="K97" s="44"/>
      <c r="L97" s="44"/>
      <c r="M97" s="44"/>
      <c r="N97" s="44"/>
      <c r="O97" s="44"/>
      <c r="P97" s="44"/>
      <c r="Q97" s="44"/>
      <c r="R97" s="44"/>
      <c r="S97" s="44"/>
      <c r="T97" s="44"/>
      <c r="U97" s="44"/>
      <c r="V97" s="44"/>
      <c r="W97" s="44"/>
      <c r="X97" s="44"/>
      <c r="Y97" s="44"/>
      <c r="Z97" s="44"/>
    </row>
    <row r="98">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row>
    <row r="99">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row>
    <row r="100">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row>
    <row r="101">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row>
    <row r="102">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row>
    <row r="103">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row>
    <row r="104">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row>
    <row r="105">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row>
    <row r="106">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row>
    <row r="107">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row>
    <row r="108">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row>
    <row r="109">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row>
    <row r="110">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row>
    <row r="111">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row>
    <row r="112">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row>
    <row r="113">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row>
    <row r="114">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row>
    <row r="115">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row>
    <row r="116">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row>
    <row r="117">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row>
    <row r="118">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row>
    <row r="119">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row>
    <row r="120">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row>
    <row r="121">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row>
    <row r="122">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row>
    <row r="123">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row>
    <row r="124">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row>
    <row r="125">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row>
    <row r="126">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row>
    <row r="127">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row>
    <row r="128">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row>
    <row r="129">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row>
    <row r="130">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row>
    <row r="131">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row>
    <row r="132">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row>
    <row r="133">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row>
    <row r="134">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row>
    <row r="135">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row>
    <row r="136">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row>
    <row r="137">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row>
    <row r="138">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row>
    <row r="139">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row>
    <row r="140">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row>
    <row r="141">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row>
    <row r="142">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row>
    <row r="143">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row>
    <row r="144">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row>
    <row r="145">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row>
    <row r="146">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row>
    <row r="147">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row>
    <row r="148">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row>
    <row r="149">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row>
    <row r="150">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row>
    <row r="151">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row>
    <row r="152">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row>
    <row r="153">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row>
    <row r="154">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row>
    <row r="155">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row>
    <row r="156">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row>
    <row r="157">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row>
    <row r="158">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row>
    <row r="159">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row>
    <row r="160">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row>
    <row r="161">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row>
    <row r="162">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row>
    <row r="163">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row>
    <row r="164">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row>
    <row r="165">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row>
    <row r="166">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row>
    <row r="167">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row>
    <row r="168">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row>
    <row r="169">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row>
    <row r="170">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row>
    <row r="171">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row>
    <row r="172">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row>
    <row r="173">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row>
    <row r="174">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row>
    <row r="175">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row>
    <row r="176">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row>
    <row r="177">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row>
    <row r="178">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row>
    <row r="179">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row>
    <row r="180">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row>
    <row r="181">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row>
    <row r="182">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row>
    <row r="183">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row>
    <row r="184">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row>
    <row r="185">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row>
    <row r="186">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row>
    <row r="187">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row>
    <row r="188">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row>
    <row r="189">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row>
    <row r="190">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row>
    <row r="191">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row>
    <row r="192">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row>
    <row r="193">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row>
    <row r="194">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row>
    <row r="195">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row>
    <row r="196">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row>
    <row r="197">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row>
    <row r="198">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row>
    <row r="199">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row>
    <row r="200">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row>
    <row r="201">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row>
    <row r="202">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row>
    <row r="203">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row>
    <row r="204">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row>
    <row r="205">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row>
    <row r="206">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row>
    <row r="207">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row>
    <row r="208">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row>
    <row r="209">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row>
    <row r="210">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row>
    <row r="211">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row>
    <row r="212">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row>
    <row r="213">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row>
    <row r="214">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row>
    <row r="215">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row>
    <row r="216">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row>
    <row r="217">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row>
    <row r="218">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row>
    <row r="219">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row>
    <row r="220">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row>
    <row r="221">
      <c r="A221" s="44"/>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row>
    <row r="222">
      <c r="A222" s="4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row>
    <row r="223">
      <c r="A223" s="4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row>
    <row r="224">
      <c r="A224" s="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row>
    <row r="225">
      <c r="A225" s="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row>
    <row r="226">
      <c r="A226" s="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row>
    <row r="227">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row>
    <row r="228">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row>
    <row r="229">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row>
    <row r="230">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row>
    <row r="231">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row>
    <row r="232">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row>
    <row r="233">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row>
    <row r="234">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row>
    <row r="235">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row>
    <row r="236">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row>
    <row r="237">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row>
    <row r="238">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row>
    <row r="239">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row>
    <row r="240">
      <c r="A240" s="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row>
    <row r="241">
      <c r="A241" s="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row>
    <row r="242">
      <c r="A242" s="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row>
    <row r="243">
      <c r="A243" s="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row>
    <row r="244">
      <c r="A244" s="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row>
    <row r="245">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row>
    <row r="246">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row>
    <row r="247">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row>
    <row r="248">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row>
    <row r="249">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row>
    <row r="250">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row>
    <row r="251">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row>
    <row r="252">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row>
    <row r="253">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row>
    <row r="254">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row>
    <row r="255">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row>
    <row r="256">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row>
    <row r="257">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row>
    <row r="258">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row>
    <row r="259">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row>
    <row r="260">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row>
    <row r="261">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row>
    <row r="262">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row>
    <row r="263">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row>
    <row r="264">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row>
    <row r="265">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row>
    <row r="266">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row>
    <row r="267">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row>
    <row r="268">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row>
    <row r="269">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row>
    <row r="270">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row>
    <row r="271">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row>
    <row r="272">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row>
    <row r="273">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row>
    <row r="274">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row>
    <row r="275">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row>
    <row r="276">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row>
    <row r="277">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row>
    <row r="278">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row>
    <row r="279">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row>
    <row r="280">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row>
    <row r="281">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row>
    <row r="282">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row>
    <row r="283">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row>
    <row r="284">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row>
    <row r="285">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row>
    <row r="286">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row>
    <row r="287">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row>
    <row r="288">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row>
    <row r="289">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row>
    <row r="290">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row>
    <row r="291">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row>
    <row r="292">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row>
    <row r="293">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row>
    <row r="294">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row>
    <row r="295">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row>
    <row r="296">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row>
    <row r="297">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row>
    <row r="298">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row>
    <row r="299">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row>
    <row r="300">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row>
    <row r="301">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row>
    <row r="302">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row>
    <row r="303">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row>
    <row r="304">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row>
    <row r="305">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row>
    <row r="306">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row>
    <row r="307">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row>
    <row r="308">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row>
    <row r="309">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row>
    <row r="310">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row>
    <row r="311">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row>
    <row r="312">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row>
    <row r="313">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row>
    <row r="314">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row>
    <row r="315">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row>
    <row r="316">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row>
    <row r="317">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row>
    <row r="318">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row>
    <row r="319">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row>
    <row r="320">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row>
    <row r="321">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row>
    <row r="322">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row>
    <row r="323">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row>
    <row r="324">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row>
    <row r="325">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row>
    <row r="326">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row>
    <row r="327">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row>
    <row r="328">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row>
    <row r="329">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row>
    <row r="330">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row>
    <row r="331">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row>
    <row r="332">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row>
    <row r="333">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row>
    <row r="334">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row>
    <row r="335">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row>
    <row r="336">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row>
    <row r="337">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row>
    <row r="338">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row>
    <row r="339">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row>
    <row r="340">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row>
    <row r="341">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row>
    <row r="342">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row>
    <row r="343">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row>
    <row r="344">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row>
    <row r="345">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row>
    <row r="346">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row>
    <row r="347">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row>
    <row r="348">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row>
    <row r="349">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row>
    <row r="350">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row>
    <row r="351">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row>
    <row r="352">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row>
    <row r="353">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row>
    <row r="354">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row>
    <row r="355">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row>
    <row r="356">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row>
    <row r="357">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row>
    <row r="358">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row>
    <row r="359">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row>
    <row r="360">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row>
    <row r="361">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row>
    <row r="362">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row>
    <row r="363">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row>
    <row r="364">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row>
    <row r="365">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row>
    <row r="366">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row>
    <row r="367">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row>
    <row r="368">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row>
    <row r="369">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row>
    <row r="370">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row>
    <row r="371">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row>
    <row r="372">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row>
    <row r="373">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row>
    <row r="374">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row>
    <row r="375">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row>
    <row r="376">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row>
    <row r="377">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row>
    <row r="378">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row>
    <row r="379">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row>
    <row r="380">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row>
    <row r="381">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row>
    <row r="382">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row>
    <row r="383">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row>
    <row r="384">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row>
    <row r="385">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row>
    <row r="386">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row>
    <row r="387">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row>
    <row r="388">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row>
    <row r="389">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row>
    <row r="390">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row>
    <row r="391">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row>
    <row r="392">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row>
    <row r="393">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row>
    <row r="394">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row>
    <row r="395">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row>
    <row r="396">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row>
    <row r="397">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row>
    <row r="398">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row>
    <row r="399">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row>
    <row r="400">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row>
    <row r="401">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row>
    <row r="402">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row>
    <row r="403">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row>
    <row r="404">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row>
    <row r="405">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row>
    <row r="406">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row>
    <row r="407">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row>
    <row r="408">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row>
    <row r="409">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row>
    <row r="410">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row>
    <row r="411">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row>
    <row r="412">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row>
    <row r="413">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row>
    <row r="414">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row>
    <row r="415">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row>
    <row r="416">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row>
    <row r="417">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row>
    <row r="418">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row>
    <row r="419">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row>
    <row r="420">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row>
    <row r="421">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row>
    <row r="422">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row>
    <row r="423">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row>
    <row r="424">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row>
    <row r="425">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row>
    <row r="426">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row>
    <row r="427">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row>
    <row r="428">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row>
    <row r="429">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row>
    <row r="430">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row>
    <row r="431">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row>
    <row r="432">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row>
    <row r="433">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row>
    <row r="434">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row>
    <row r="435">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row>
    <row r="436">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row>
    <row r="437">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row>
    <row r="438">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row>
    <row r="439">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row>
    <row r="440">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row>
    <row r="441">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row>
    <row r="442">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row>
    <row r="443">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row>
    <row r="444">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row>
    <row r="445">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row>
    <row r="446">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row>
    <row r="447">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row>
    <row r="448">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row>
    <row r="449">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row>
    <row r="450">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row>
    <row r="451">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row>
    <row r="452">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row>
    <row r="453">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row>
    <row r="454">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row>
    <row r="455">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row>
    <row r="456">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row>
    <row r="457">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row>
    <row r="458">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row>
    <row r="459">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row>
    <row r="460">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row>
    <row r="461">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row>
    <row r="462">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row>
    <row r="463">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row>
    <row r="464">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row>
    <row r="465">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row>
    <row r="466">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row>
    <row r="467">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row>
    <row r="468">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row>
    <row r="469">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row>
    <row r="470">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row>
    <row r="471">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row>
    <row r="472">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row>
    <row r="473">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row>
    <row r="474">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row>
    <row r="475">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row>
    <row r="476">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row>
    <row r="477">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row>
    <row r="478">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row>
    <row r="479">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row>
    <row r="480">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row>
    <row r="481">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row>
    <row r="482">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row>
    <row r="483">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row>
    <row r="484">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row>
    <row r="485">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row>
    <row r="486">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row>
    <row r="487">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row>
    <row r="488">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row>
    <row r="489">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row>
    <row r="490">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row>
    <row r="491">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row>
    <row r="492">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row>
    <row r="493">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row>
    <row r="494">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row>
    <row r="495">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row>
    <row r="496">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row>
    <row r="497">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row>
    <row r="498">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row>
    <row r="499">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row>
    <row r="500">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row>
    <row r="501">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row>
    <row r="502">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row>
    <row r="503">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row>
    <row r="504">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row>
    <row r="505">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row>
    <row r="506">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row>
    <row r="507">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row>
    <row r="508">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row>
    <row r="509">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row>
    <row r="510">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row>
    <row r="511">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row>
    <row r="512">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row>
    <row r="513">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row>
    <row r="514">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row>
    <row r="515">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row>
    <row r="516">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row>
    <row r="517">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row>
    <row r="518">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row>
    <row r="519">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row>
    <row r="520">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row>
    <row r="521">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row>
    <row r="522">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row>
    <row r="523">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row>
    <row r="524">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row>
    <row r="525">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row>
    <row r="526">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row>
    <row r="527">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row>
    <row r="528">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row>
    <row r="529">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row>
    <row r="530">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row>
    <row r="531">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row>
    <row r="532">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row>
    <row r="533">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row>
    <row r="534">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row>
    <row r="535">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row>
    <row r="536">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row>
    <row r="537">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row>
    <row r="538">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row>
    <row r="539">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row>
    <row r="540">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row>
    <row r="541">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row>
    <row r="542">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row>
    <row r="543">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row>
    <row r="544">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row>
    <row r="545">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row>
    <row r="546">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row>
    <row r="547">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row>
    <row r="548">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row>
    <row r="549">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row>
    <row r="550">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row>
    <row r="551">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row>
    <row r="552">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row>
    <row r="553">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row>
    <row r="554">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row>
    <row r="555">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row>
    <row r="556">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row>
    <row r="557">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row>
    <row r="558">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row>
    <row r="559">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row>
    <row r="560">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row>
    <row r="561">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row>
    <row r="562">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row>
    <row r="563">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row>
    <row r="564">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row>
    <row r="565">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row>
    <row r="566">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row>
    <row r="567">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row>
    <row r="568">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row>
    <row r="569">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row>
    <row r="570">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row>
    <row r="571">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row>
    <row r="572">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row>
    <row r="573">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row>
    <row r="574">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row>
    <row r="575">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row>
    <row r="576">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row>
    <row r="577">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row>
    <row r="578">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row>
    <row r="579">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row>
    <row r="580">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row>
    <row r="581">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row>
    <row r="582">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row>
    <row r="583">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row>
    <row r="584">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row>
    <row r="585">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row>
    <row r="586">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row>
    <row r="587">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row>
    <row r="588">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row>
    <row r="589">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row>
    <row r="590">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row>
    <row r="591">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row>
    <row r="592">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row>
    <row r="593">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row>
    <row r="594">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row>
    <row r="595">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row>
    <row r="596">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row>
    <row r="597">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row>
    <row r="598">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row>
    <row r="599">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row>
    <row r="600">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row>
    <row r="601">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row>
    <row r="602">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row>
    <row r="603">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row>
    <row r="604">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row>
    <row r="605">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row>
    <row r="606">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row>
    <row r="607">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row>
    <row r="608">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row>
    <row r="609">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row>
    <row r="610">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row>
    <row r="611">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row>
    <row r="612">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row>
    <row r="613">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row>
    <row r="614">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row>
    <row r="615">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row>
    <row r="616">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row>
    <row r="617">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row>
    <row r="618">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row>
    <row r="619">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row>
    <row r="620">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row>
    <row r="621">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row>
    <row r="622">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row>
    <row r="623">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row>
    <row r="624">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row>
    <row r="625">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row>
    <row r="626">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row>
    <row r="627">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row>
    <row r="628">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row>
    <row r="629">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row>
    <row r="630">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row>
    <row r="631">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row>
    <row r="632">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row>
    <row r="633">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row>
    <row r="634">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row>
    <row r="635">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row>
    <row r="636">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row>
    <row r="637">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row>
    <row r="638">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row>
    <row r="639">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row>
    <row r="640">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row>
    <row r="641">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row>
    <row r="642">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row>
    <row r="643">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row>
    <row r="644">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row>
    <row r="645">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row>
    <row r="646">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row>
    <row r="647">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row>
    <row r="648">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row>
    <row r="649">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row>
    <row r="650">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row>
    <row r="651">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row>
    <row r="652">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row>
    <row r="653">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row>
    <row r="654">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row>
    <row r="655">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row>
    <row r="656">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row>
    <row r="657">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row>
    <row r="658">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row>
    <row r="659">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row>
    <row r="660">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row>
    <row r="661">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row>
    <row r="662">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row>
    <row r="663">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row>
    <row r="664">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row>
    <row r="665">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row>
    <row r="666">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row>
    <row r="667">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row>
    <row r="668">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row>
    <row r="669">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row>
    <row r="670">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row>
    <row r="671">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row>
    <row r="672">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row>
    <row r="673">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row>
    <row r="674">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row>
    <row r="675">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row>
    <row r="676">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row>
    <row r="677">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row>
    <row r="678">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row>
    <row r="679">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row>
    <row r="680">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row>
    <row r="681">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row>
    <row r="682">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row>
    <row r="683">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row>
    <row r="684">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row>
    <row r="685">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row>
    <row r="686">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row>
    <row r="687">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row>
    <row r="688">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row>
    <row r="689">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row>
    <row r="690">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row>
    <row r="691">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row>
    <row r="692">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row>
    <row r="693">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row>
    <row r="694">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row>
    <row r="695">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row>
    <row r="696">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row>
    <row r="697">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row>
    <row r="698">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row>
    <row r="699">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row>
    <row r="700">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row>
    <row r="701">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row>
    <row r="702">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row>
    <row r="703">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row>
    <row r="704">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row>
    <row r="705">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row>
    <row r="706">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row>
    <row r="707">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row>
    <row r="708">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row>
    <row r="709">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row>
    <row r="710">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row>
    <row r="711">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row>
    <row r="712">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row>
    <row r="713">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row>
    <row r="714">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row>
    <row r="715">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row>
    <row r="716">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row>
    <row r="717">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row>
    <row r="718">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row>
    <row r="719">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row>
    <row r="720">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row>
    <row r="721">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row>
    <row r="722">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row>
    <row r="723">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row>
    <row r="724">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row>
    <row r="725">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row>
    <row r="726">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row>
    <row r="727">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row>
    <row r="728">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row>
    <row r="729">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row>
    <row r="730">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row>
    <row r="731">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row>
    <row r="732">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row>
    <row r="733">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row>
    <row r="734">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row>
    <row r="735">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row>
    <row r="736">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row>
    <row r="737">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row>
    <row r="738">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row>
    <row r="739">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row>
    <row r="740">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row>
    <row r="741">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row>
    <row r="742">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row>
    <row r="743">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row>
    <row r="744">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row>
    <row r="745">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row>
    <row r="746">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row>
    <row r="747">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row>
    <row r="748">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row>
    <row r="749">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row>
    <row r="750">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row>
    <row r="751">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row>
    <row r="752">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row>
    <row r="753">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row>
    <row r="754">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row>
    <row r="755">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row>
    <row r="756">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row>
    <row r="757">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row>
    <row r="758">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row>
    <row r="759">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row>
    <row r="760">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row>
    <row r="761">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row>
    <row r="762">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row>
    <row r="763">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row>
    <row r="764">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row>
    <row r="765">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row>
    <row r="766">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row>
    <row r="767">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row>
    <row r="768">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row>
    <row r="769">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row>
    <row r="770">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row>
    <row r="771">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row>
    <row r="772">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row>
    <row r="773">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row>
    <row r="774">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row>
    <row r="775">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row>
    <row r="776">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row>
    <row r="777">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row>
    <row r="778">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row>
    <row r="779">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row>
    <row r="780">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row>
    <row r="781">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row>
    <row r="782">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row>
    <row r="783">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row>
    <row r="784">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row>
    <row r="785">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row>
    <row r="786">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row>
    <row r="787">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row>
    <row r="788">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row>
    <row r="789">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row>
    <row r="790">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row>
    <row r="791">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row>
    <row r="792">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row>
    <row r="793">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row>
    <row r="794">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row>
    <row r="795">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row>
    <row r="796">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row>
    <row r="797">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row>
    <row r="798">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row>
    <row r="799">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row>
    <row r="800">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row>
    <row r="801">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row>
    <row r="802">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row>
    <row r="803">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row>
    <row r="804">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row>
    <row r="805">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row>
    <row r="806">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row>
    <row r="807">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row>
    <row r="808">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row>
    <row r="809">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row>
    <row r="810">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row>
    <row r="811">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row>
    <row r="812">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row>
    <row r="813">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row>
    <row r="814">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row>
    <row r="815">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row>
    <row r="816">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row>
    <row r="817">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row>
    <row r="818">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row>
    <row r="819">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row>
    <row r="820">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row>
    <row r="821">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row>
    <row r="822">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row>
    <row r="823">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row>
    <row r="824">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row>
    <row r="825">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row>
    <row r="826">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row>
    <row r="827">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row>
    <row r="828">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row>
    <row r="829">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row>
    <row r="830">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row>
    <row r="831">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row>
    <row r="832">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row>
    <row r="833">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row>
    <row r="834">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row>
    <row r="835">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row>
    <row r="836">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row>
    <row r="837">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row>
    <row r="838">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row>
    <row r="839">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row>
    <row r="840">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row>
    <row r="841">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row>
    <row r="842">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row>
    <row r="843">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row>
    <row r="844">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row>
    <row r="845">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row>
    <row r="846">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row>
    <row r="847">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row>
    <row r="848">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row>
    <row r="849">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row>
    <row r="850">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row>
    <row r="851">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row>
    <row r="852">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row>
    <row r="853">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row>
    <row r="854">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row>
    <row r="855">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row>
    <row r="856">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row>
    <row r="857">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row>
    <row r="858">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row>
    <row r="859">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row>
    <row r="860">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row>
    <row r="861">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row>
    <row r="862">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row>
    <row r="863">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row>
    <row r="864">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row>
    <row r="865">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row>
    <row r="866">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row>
    <row r="867">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row>
    <row r="868">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row>
    <row r="869">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row>
    <row r="870">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row>
    <row r="871">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row>
    <row r="872">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row>
    <row r="873">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row>
    <row r="874">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row>
    <row r="875">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row>
    <row r="876">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row>
    <row r="877">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row>
    <row r="878">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row>
    <row r="879">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row>
    <row r="880">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row>
    <row r="881">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row>
    <row r="882">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row>
    <row r="883">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row>
    <row r="884">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row>
    <row r="885">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row>
    <row r="886">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row>
    <row r="887">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row>
    <row r="888">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row>
    <row r="889">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row>
    <row r="890">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row>
    <row r="891">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row>
    <row r="892">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row>
    <row r="893">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row>
    <row r="894">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row>
    <row r="895">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row>
    <row r="896">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row>
    <row r="897">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row>
    <row r="898">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row>
    <row r="899">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row>
    <row r="900">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row>
    <row r="901">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row>
    <row r="902">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row>
    <row r="903">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row>
    <row r="904">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row>
    <row r="905">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row>
    <row r="906">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row>
    <row r="907">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row>
    <row r="908">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row>
    <row r="909">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row>
    <row r="910">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row>
    <row r="911">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row>
    <row r="912">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row>
    <row r="913">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row>
    <row r="914">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row>
    <row r="915">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row>
    <row r="916">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row>
    <row r="917">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row>
    <row r="918">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row>
    <row r="919">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row>
    <row r="920">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row>
    <row r="921">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row>
    <row r="922">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row>
    <row r="923">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row>
    <row r="924">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row>
    <row r="925">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row>
    <row r="926">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row>
    <row r="927">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row>
    <row r="928">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row>
    <row r="929">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row>
    <row r="930">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row>
    <row r="931">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row>
    <row r="932">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row>
    <row r="933">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row>
    <row r="934">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row>
    <row r="935">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row>
    <row r="936">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row>
    <row r="937">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row>
    <row r="938">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row>
    <row r="939">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row>
    <row r="940">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row>
    <row r="941">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row>
    <row r="942">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row>
    <row r="943">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row>
    <row r="944">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row>
    <row r="945">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row>
    <row r="946">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row>
    <row r="947">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row>
    <row r="948">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row>
    <row r="949">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row>
    <row r="950">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row>
    <row r="951">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row>
    <row r="952">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row>
    <row r="953">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row>
    <row r="954">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row>
    <row r="955">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row>
    <row r="956">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row>
    <row r="957">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row>
    <row r="958">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row>
    <row r="959">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row>
    <row r="960">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row>
    <row r="961">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row>
    <row r="962">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row>
    <row r="963">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row>
    <row r="964">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row>
    <row r="965">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row>
    <row r="966">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row>
    <row r="967">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row>
    <row r="968">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row>
    <row r="969">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row>
    <row r="970">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row>
    <row r="971">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row>
    <row r="972">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row>
    <row r="973">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row>
    <row r="974">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row>
    <row r="975">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row>
    <row r="976">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row>
    <row r="977">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row>
    <row r="978">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row>
    <row r="979">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row>
    <row r="980">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row>
    <row r="981">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row>
    <row r="982">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row>
    <row r="983">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row>
    <row r="984">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row>
    <row r="985">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row>
    <row r="986">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row>
    <row r="987">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row>
    <row r="988">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row>
    <row r="989">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row>
    <row r="990">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row>
    <row r="991">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row>
    <row r="992">
      <c r="A992" s="4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row>
    <row r="993">
      <c r="A993" s="4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row>
    <row r="994">
      <c r="A994" s="4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row>
    <row r="995">
      <c r="A995" s="44"/>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row>
    <row r="996">
      <c r="A996" s="44"/>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row>
    <row r="997">
      <c r="A997" s="44"/>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row>
    <row r="998">
      <c r="A998" s="44"/>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row>
    <row r="999">
      <c r="A999" s="44"/>
      <c r="B999" s="44"/>
      <c r="C999" s="44"/>
      <c r="D999" s="44"/>
      <c r="E999" s="44"/>
      <c r="F999" s="44"/>
      <c r="G999" s="44"/>
      <c r="H999" s="44"/>
      <c r="I999" s="44"/>
      <c r="J999" s="44"/>
      <c r="K999" s="44"/>
      <c r="L999" s="44"/>
      <c r="M999" s="44"/>
      <c r="N999" s="44"/>
      <c r="O999" s="44"/>
      <c r="P999" s="44"/>
      <c r="Q999" s="44"/>
      <c r="R999" s="44"/>
      <c r="S999" s="44"/>
      <c r="T999" s="44"/>
      <c r="U999" s="44"/>
      <c r="V999" s="44"/>
      <c r="W999" s="44"/>
      <c r="X999" s="44"/>
      <c r="Y999" s="44"/>
      <c r="Z999" s="44"/>
    </row>
    <row r="1000">
      <c r="A1000" s="44"/>
      <c r="B1000" s="44"/>
      <c r="C1000" s="44"/>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44"/>
    </row>
  </sheetData>
  <hyperlinks>
    <hyperlink r:id="rId1" ref="A2"/>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75"/>
  <cols>
    <col customWidth="1" min="1" max="1" width="4.57"/>
    <col customWidth="1" min="2" max="2" width="95.14"/>
    <col customWidth="1" min="3" max="3" width="4.57"/>
  </cols>
  <sheetData>
    <row r="1" ht="33.75" customHeight="1">
      <c r="A1" s="1"/>
      <c r="B1" s="2" t="s">
        <v>177</v>
      </c>
      <c r="C1" s="3"/>
    </row>
    <row r="2" ht="15.75" customHeight="1">
      <c r="A2" s="94"/>
      <c r="B2" s="96" t="s">
        <v>178</v>
      </c>
      <c r="C2" s="97"/>
    </row>
    <row r="3" ht="21.0" customHeight="1">
      <c r="A3" s="101">
        <v>1.0</v>
      </c>
      <c r="B3" s="105" t="str">
        <f>HYPERLINK("http://web.stanford.edu/~zlotnick/TextAsData/Web_Scraping_with_Beautiful_Soup.html","Beautiful Soup Documentation ")</f>
        <v>Beautiful Soup Documentation </v>
      </c>
      <c r="C3" s="5"/>
    </row>
    <row r="4" ht="21.0" customHeight="1">
      <c r="A4" s="101">
        <v>2.0</v>
      </c>
      <c r="B4" s="108" t="str">
        <f>HYPERLINK("https://www.brandwatch.com/blog/lessons-crisis-management-united-incident/","Crisis Analysis United")</f>
        <v>Crisis Analysis United</v>
      </c>
      <c r="C4" s="5"/>
    </row>
    <row r="5" ht="20.25" customHeight="1">
      <c r="A5" s="8"/>
      <c r="B5" s="110"/>
      <c r="C5" s="14"/>
    </row>
    <row r="6" ht="18.75" customHeight="1">
      <c r="A6" s="12"/>
      <c r="B6" s="12"/>
      <c r="C6" s="14"/>
    </row>
    <row r="7" ht="20.25" customHeight="1">
      <c r="A7" s="12"/>
      <c r="B7" s="12"/>
      <c r="C7" s="14"/>
    </row>
    <row r="8" ht="18.75" customHeight="1">
      <c r="A8" s="12"/>
      <c r="B8" s="12"/>
      <c r="C8" s="14"/>
    </row>
    <row r="9" ht="19.5" customHeight="1">
      <c r="A9" s="12"/>
      <c r="B9" s="12"/>
      <c r="C9" s="14"/>
    </row>
    <row r="10" ht="20.25" customHeight="1">
      <c r="A10" s="12"/>
      <c r="B10" s="112"/>
      <c r="C10" s="14"/>
    </row>
    <row r="11" ht="18.75" customHeight="1">
      <c r="A11" s="14"/>
      <c r="B11" s="14"/>
      <c r="C11" s="14"/>
    </row>
    <row r="12" ht="21.0" customHeight="1">
      <c r="A12" s="12"/>
      <c r="B12" s="28"/>
      <c r="C12" s="14"/>
    </row>
    <row r="13" ht="20.25" customHeight="1">
      <c r="A13" s="12"/>
      <c r="B13" s="12"/>
      <c r="C13" s="14"/>
    </row>
    <row r="14" ht="20.25" customHeight="1">
      <c r="A14" s="12"/>
      <c r="B14" s="12"/>
      <c r="C14" s="14"/>
    </row>
    <row r="15" ht="21.0" customHeight="1">
      <c r="A15" s="12"/>
      <c r="B15" s="12"/>
      <c r="C15" s="14"/>
    </row>
    <row r="16" ht="19.5" customHeight="1">
      <c r="A16" s="17"/>
      <c r="B16" s="17"/>
      <c r="C16" s="17"/>
    </row>
    <row r="17" ht="4.5" customHeight="1">
      <c r="A17" s="114"/>
      <c r="B17" s="114"/>
      <c r="C17" s="114"/>
    </row>
    <row r="18" ht="15.75" customHeight="1">
      <c r="A18" s="116"/>
      <c r="B18" s="118" t="s">
        <v>185</v>
      </c>
      <c r="C18" s="121"/>
    </row>
    <row r="19" ht="23.25" customHeight="1">
      <c r="A19" s="13">
        <v>1.0</v>
      </c>
      <c r="B19" s="13"/>
      <c r="C19" s="5"/>
    </row>
    <row r="20" ht="21.0" customHeight="1">
      <c r="A20" s="12"/>
      <c r="B20" s="12"/>
      <c r="C20" s="14"/>
    </row>
    <row r="21" ht="23.25" customHeight="1">
      <c r="A21" s="12"/>
      <c r="B21" s="12"/>
      <c r="C21" s="14"/>
    </row>
    <row r="22" ht="22.5" customHeight="1">
      <c r="A22" s="12"/>
      <c r="B22" s="12"/>
      <c r="C22" s="14"/>
    </row>
    <row r="23" ht="21.0" customHeight="1">
      <c r="A23" s="12"/>
      <c r="B23" s="12"/>
      <c r="C23" s="14"/>
    </row>
    <row r="24" ht="21.75" customHeight="1">
      <c r="A24" s="12"/>
      <c r="B24" s="12"/>
      <c r="C24" s="14"/>
    </row>
    <row r="25" ht="23.25" customHeight="1">
      <c r="A25" s="12"/>
      <c r="B25" s="12"/>
      <c r="C25" s="14"/>
    </row>
    <row r="26" ht="21.75" customHeight="1">
      <c r="A26" s="12"/>
      <c r="B26" s="12"/>
      <c r="C26" s="14"/>
    </row>
    <row r="27" ht="24.75" customHeight="1">
      <c r="A27" s="14"/>
      <c r="B27" s="14"/>
      <c r="C27" s="14"/>
    </row>
    <row r="28" ht="23.25" customHeight="1">
      <c r="A28" s="12"/>
      <c r="B28" s="12"/>
      <c r="C28" s="14"/>
    </row>
    <row r="29" ht="33.75" customHeight="1">
      <c r="A29" s="12"/>
      <c r="B29" s="12"/>
      <c r="C29" s="14"/>
    </row>
    <row r="30" ht="33.75" customHeight="1">
      <c r="A30" s="12"/>
      <c r="B30" s="12"/>
      <c r="C30" s="14"/>
    </row>
    <row r="31" ht="33.75" customHeight="1">
      <c r="A31" s="14"/>
      <c r="B31" s="14"/>
      <c r="C31" s="14"/>
    </row>
    <row r="32" ht="33.75" customHeight="1">
      <c r="A32" s="12"/>
      <c r="B32" s="12"/>
      <c r="C32" s="14"/>
    </row>
    <row r="33" ht="33.75" customHeight="1">
      <c r="A33" s="12"/>
      <c r="B33" s="12"/>
      <c r="C33" s="14"/>
    </row>
    <row r="34" ht="33.75" customHeight="1">
      <c r="A34" s="12"/>
      <c r="B34" s="12"/>
      <c r="C34" s="14"/>
    </row>
    <row r="35" ht="33.75" customHeight="1">
      <c r="A35" s="14"/>
      <c r="B35" s="14"/>
      <c r="C35" s="14"/>
    </row>
    <row r="36" ht="33.75" customHeight="1">
      <c r="A36" s="14"/>
      <c r="B36" s="14"/>
      <c r="C36" s="14"/>
    </row>
    <row r="37" ht="33.75" customHeight="1">
      <c r="A37" s="12"/>
      <c r="B37" s="12"/>
      <c r="C37" s="14"/>
    </row>
    <row r="38" ht="33.75" customHeight="1">
      <c r="A38" s="12"/>
      <c r="B38" s="12"/>
      <c r="C38" s="14"/>
    </row>
    <row r="39" ht="33.75" customHeight="1">
      <c r="A39" s="12"/>
      <c r="B39" s="12"/>
      <c r="C39" s="14"/>
    </row>
    <row r="40" ht="33.75" customHeight="1">
      <c r="A40" s="14"/>
      <c r="B40" s="14"/>
      <c r="C40" s="14"/>
    </row>
    <row r="41" ht="33.75" customHeight="1">
      <c r="A41" s="14"/>
      <c r="B41" s="14"/>
      <c r="C41" s="14"/>
    </row>
    <row r="42" ht="33.75" customHeight="1">
      <c r="A42" s="14"/>
      <c r="B42" s="14"/>
      <c r="C42" s="14"/>
    </row>
    <row r="43" ht="33.75" customHeight="1">
      <c r="A43" s="12"/>
      <c r="B43" s="12"/>
      <c r="C43" s="14"/>
    </row>
    <row r="44" ht="33.75" customHeight="1">
      <c r="A44" s="12"/>
      <c r="B44" s="12"/>
      <c r="C44" s="14"/>
    </row>
    <row r="45" ht="33.75" customHeight="1">
      <c r="A45" s="12"/>
      <c r="B45" s="12"/>
      <c r="C45" s="14"/>
    </row>
    <row r="46" ht="33.75" customHeight="1">
      <c r="A46" s="12"/>
      <c r="B46" s="12"/>
      <c r="C46" s="14"/>
    </row>
    <row r="47" ht="33.75" customHeight="1">
      <c r="A47" s="12"/>
      <c r="B47" s="12"/>
      <c r="C47" s="14"/>
    </row>
    <row r="48" ht="33.75" customHeight="1">
      <c r="A48" s="12"/>
      <c r="B48" s="12"/>
      <c r="C48" s="14"/>
    </row>
    <row r="49" ht="33.75" customHeight="1">
      <c r="A49" s="12"/>
      <c r="B49" s="12"/>
      <c r="C49" s="14"/>
    </row>
    <row r="50" ht="33.75" customHeight="1">
      <c r="A50" s="12"/>
      <c r="B50" s="12"/>
      <c r="C50" s="14"/>
    </row>
    <row r="51" ht="33.75" customHeight="1">
      <c r="A51" s="14"/>
      <c r="B51" s="14"/>
      <c r="C51" s="14"/>
    </row>
    <row r="52" ht="33.75" customHeight="1">
      <c r="A52" s="14"/>
      <c r="B52" s="14"/>
      <c r="C52" s="14"/>
    </row>
    <row r="53" ht="33.75" customHeight="1">
      <c r="A53" s="14"/>
      <c r="B53" s="14"/>
      <c r="C53" s="14"/>
    </row>
    <row r="54" ht="33.75" customHeight="1">
      <c r="A54" s="14"/>
      <c r="B54" s="14"/>
      <c r="C54" s="14"/>
    </row>
    <row r="55" ht="33.75" customHeight="1">
      <c r="A55" s="14"/>
      <c r="B55" s="14"/>
      <c r="C55" s="14"/>
    </row>
    <row r="56" ht="33.75" customHeight="1">
      <c r="A56" s="14"/>
      <c r="B56" s="14"/>
      <c r="C56" s="14"/>
    </row>
    <row r="57" ht="33.75" customHeight="1">
      <c r="A57" s="14"/>
      <c r="B57" s="14"/>
      <c r="C57" s="14"/>
    </row>
    <row r="58" ht="33.75" customHeight="1">
      <c r="A58" s="14"/>
      <c r="B58" s="14"/>
      <c r="C58" s="14"/>
    </row>
    <row r="59" ht="33.75" customHeight="1">
      <c r="A59" s="14"/>
      <c r="B59" s="14"/>
      <c r="C59" s="14"/>
    </row>
    <row r="60" ht="33.75" customHeight="1">
      <c r="A60" s="31"/>
      <c r="B60" s="31"/>
      <c r="C60" s="31"/>
    </row>
    <row r="61" ht="33.75" customHeight="1">
      <c r="A61" s="31"/>
      <c r="B61" s="31"/>
      <c r="C61" s="31"/>
    </row>
    <row r="62" ht="33.75" customHeight="1">
      <c r="A62" s="31"/>
      <c r="B62" s="31"/>
      <c r="C62" s="31"/>
    </row>
    <row r="63" ht="33.75" customHeight="1">
      <c r="A63" s="31"/>
      <c r="B63" s="31"/>
      <c r="C63" s="31"/>
    </row>
    <row r="64" ht="33.75" customHeight="1">
      <c r="A64" s="31"/>
      <c r="B64" s="31"/>
      <c r="C64" s="31"/>
    </row>
    <row r="65" ht="33.75" customHeight="1">
      <c r="A65" s="31"/>
      <c r="B65" s="31"/>
      <c r="C65" s="31"/>
    </row>
    <row r="66" ht="33.75" customHeight="1">
      <c r="A66" s="31"/>
      <c r="B66" s="31"/>
      <c r="C66" s="31"/>
    </row>
    <row r="67" ht="33.75" customHeight="1">
      <c r="A67" s="31"/>
      <c r="B67" s="31"/>
      <c r="C67" s="31"/>
    </row>
    <row r="68" ht="33.75" customHeight="1">
      <c r="A68" s="31"/>
      <c r="B68" s="31"/>
      <c r="C68" s="31"/>
    </row>
    <row r="69" ht="33.75" customHeight="1">
      <c r="A69" s="31"/>
      <c r="B69" s="31"/>
      <c r="C69" s="31"/>
    </row>
    <row r="70" ht="33.75" customHeight="1">
      <c r="A70" s="31"/>
      <c r="B70" s="31"/>
      <c r="C70" s="31"/>
    </row>
    <row r="71" ht="33.75" customHeight="1">
      <c r="A71" s="31"/>
      <c r="B71" s="31"/>
      <c r="C71" s="31"/>
    </row>
    <row r="72" ht="33.75" customHeight="1">
      <c r="A72" s="31"/>
      <c r="B72" s="31"/>
      <c r="C72" s="31"/>
    </row>
    <row r="73" ht="33.75" customHeight="1">
      <c r="A73" s="31"/>
      <c r="B73" s="31"/>
      <c r="C73" s="31"/>
    </row>
    <row r="74" ht="33.75" customHeight="1">
      <c r="A74" s="31"/>
      <c r="B74" s="31"/>
      <c r="C74" s="31"/>
    </row>
    <row r="75" ht="33.75" customHeight="1">
      <c r="A75" s="31"/>
      <c r="B75" s="31"/>
      <c r="C75" s="31"/>
    </row>
    <row r="76" ht="33.75" customHeight="1">
      <c r="A76" s="31"/>
      <c r="B76" s="31"/>
      <c r="C76" s="31"/>
    </row>
    <row r="77" ht="33.75" customHeight="1">
      <c r="A77" s="31"/>
      <c r="B77" s="31"/>
      <c r="C77" s="31"/>
    </row>
    <row r="78" ht="33.75" customHeight="1">
      <c r="A78" s="31"/>
      <c r="B78" s="31"/>
      <c r="C78" s="31"/>
    </row>
    <row r="79" ht="33.75" customHeight="1">
      <c r="A79" s="31"/>
      <c r="B79" s="31"/>
      <c r="C79" s="31"/>
    </row>
    <row r="80" ht="33.75" customHeight="1">
      <c r="A80" s="31"/>
      <c r="B80" s="31"/>
      <c r="C80" s="31"/>
    </row>
    <row r="81" ht="33.75" customHeight="1">
      <c r="A81" s="31"/>
      <c r="B81" s="31"/>
      <c r="C81" s="31"/>
    </row>
    <row r="82" ht="33.75" customHeight="1">
      <c r="A82" s="31"/>
      <c r="B82" s="31"/>
      <c r="C82" s="31"/>
    </row>
    <row r="83" ht="33.75" customHeight="1">
      <c r="A83" s="31"/>
      <c r="B83" s="31"/>
      <c r="C83" s="31"/>
    </row>
    <row r="84" ht="33.75" customHeight="1">
      <c r="A84" s="31"/>
      <c r="B84" s="31"/>
      <c r="C84" s="31"/>
    </row>
    <row r="85" ht="33.75" customHeight="1">
      <c r="A85" s="31"/>
      <c r="B85" s="31"/>
      <c r="C85" s="31"/>
    </row>
    <row r="86" ht="33.75" customHeight="1">
      <c r="A86" s="31"/>
      <c r="B86" s="31"/>
      <c r="C86" s="31"/>
    </row>
    <row r="87" ht="33.75" customHeight="1">
      <c r="A87" s="31"/>
      <c r="B87" s="31"/>
      <c r="C87" s="31"/>
    </row>
    <row r="88" ht="33.75" customHeight="1">
      <c r="A88" s="31"/>
      <c r="B88" s="31"/>
      <c r="C88" s="31"/>
    </row>
    <row r="89" ht="33.75" customHeight="1">
      <c r="A89" s="31"/>
      <c r="B89" s="31"/>
      <c r="C89" s="31"/>
    </row>
    <row r="90" ht="33.75" customHeight="1">
      <c r="A90" s="31"/>
      <c r="B90" s="31"/>
      <c r="C90" s="31"/>
    </row>
    <row r="91" ht="33.75" customHeight="1">
      <c r="A91" s="31"/>
      <c r="B91" s="31"/>
      <c r="C91" s="31"/>
    </row>
    <row r="92" ht="33.75" customHeight="1">
      <c r="A92" s="31"/>
      <c r="B92" s="31"/>
      <c r="C92" s="31"/>
    </row>
    <row r="93" ht="33.75" customHeight="1">
      <c r="A93" s="31"/>
      <c r="B93" s="31"/>
      <c r="C93" s="31"/>
    </row>
    <row r="94" ht="33.75" customHeight="1">
      <c r="A94" s="31"/>
      <c r="B94" s="31"/>
      <c r="C94" s="31"/>
    </row>
    <row r="95" ht="33.75" customHeight="1">
      <c r="A95" s="31"/>
      <c r="B95" s="31"/>
      <c r="C95" s="31"/>
    </row>
    <row r="96" ht="33.75" customHeight="1">
      <c r="A96" s="31"/>
      <c r="B96" s="31"/>
      <c r="C96" s="31"/>
    </row>
    <row r="97" ht="33.75" customHeight="1">
      <c r="A97" s="31"/>
      <c r="B97" s="31"/>
      <c r="C97" s="31"/>
    </row>
    <row r="98" ht="33.75" customHeight="1">
      <c r="A98" s="31"/>
      <c r="B98" s="31"/>
      <c r="C98" s="31"/>
    </row>
    <row r="99" ht="33.75" customHeight="1">
      <c r="A99" s="31"/>
      <c r="B99" s="31"/>
      <c r="C99" s="31"/>
    </row>
    <row r="100" ht="33.75" customHeight="1">
      <c r="A100" s="31"/>
      <c r="B100" s="31"/>
      <c r="C100" s="31"/>
    </row>
    <row r="101" ht="33.75" customHeight="1">
      <c r="A101" s="31"/>
      <c r="B101" s="31"/>
      <c r="C101" s="31"/>
    </row>
    <row r="102" ht="33.75" customHeight="1">
      <c r="A102" s="31"/>
      <c r="B102" s="31"/>
      <c r="C102" s="31"/>
    </row>
    <row r="103" ht="33.75" customHeight="1">
      <c r="A103" s="31"/>
      <c r="B103" s="31"/>
      <c r="C103" s="31"/>
    </row>
    <row r="104" ht="33.75" customHeight="1">
      <c r="A104" s="31"/>
      <c r="B104" s="31"/>
      <c r="C104" s="31"/>
    </row>
    <row r="105" ht="33.75" customHeight="1">
      <c r="A105" s="31"/>
      <c r="B105" s="31"/>
      <c r="C105" s="31"/>
    </row>
    <row r="106" ht="33.75" customHeight="1">
      <c r="A106" s="31"/>
      <c r="B106" s="31"/>
      <c r="C106" s="31"/>
    </row>
    <row r="107" ht="33.75" customHeight="1">
      <c r="A107" s="31"/>
      <c r="B107" s="31"/>
      <c r="C107" s="31"/>
    </row>
    <row r="108" ht="33.75" customHeight="1">
      <c r="A108" s="31"/>
      <c r="B108" s="31"/>
      <c r="C108" s="31"/>
    </row>
    <row r="109" ht="33.75" customHeight="1">
      <c r="A109" s="31"/>
      <c r="B109" s="31"/>
      <c r="C109" s="31"/>
    </row>
    <row r="110" ht="33.75" customHeight="1">
      <c r="A110" s="31"/>
      <c r="B110" s="31"/>
      <c r="C110" s="31"/>
    </row>
    <row r="111" ht="33.75" customHeight="1">
      <c r="A111" s="31"/>
      <c r="B111" s="31"/>
      <c r="C111" s="31"/>
    </row>
    <row r="112" ht="33.75" customHeight="1">
      <c r="A112" s="31"/>
      <c r="B112" s="31"/>
      <c r="C112" s="31"/>
    </row>
    <row r="113" ht="33.75" customHeight="1">
      <c r="A113" s="31"/>
      <c r="B113" s="31"/>
      <c r="C113" s="31"/>
    </row>
    <row r="114" ht="33.75" customHeight="1">
      <c r="A114" s="31"/>
      <c r="B114" s="31"/>
      <c r="C114" s="31"/>
    </row>
    <row r="115" ht="33.75" customHeight="1">
      <c r="A115" s="31"/>
      <c r="B115" s="31"/>
      <c r="C115" s="31"/>
    </row>
    <row r="116" ht="33.75" customHeight="1">
      <c r="A116" s="31"/>
      <c r="B116" s="31"/>
      <c r="C116" s="31"/>
    </row>
    <row r="117" ht="33.75" customHeight="1">
      <c r="A117" s="31"/>
      <c r="B117" s="31"/>
      <c r="C117" s="31"/>
    </row>
    <row r="118" ht="33.75" customHeight="1">
      <c r="A118" s="31"/>
      <c r="B118" s="31"/>
      <c r="C118" s="31"/>
    </row>
    <row r="119" ht="33.75" customHeight="1">
      <c r="A119" s="31"/>
      <c r="B119" s="31"/>
      <c r="C119" s="31"/>
    </row>
    <row r="120" ht="33.75" customHeight="1">
      <c r="A120" s="31"/>
      <c r="B120" s="31"/>
      <c r="C120" s="31"/>
    </row>
    <row r="121" ht="33.75" customHeight="1">
      <c r="A121" s="31"/>
      <c r="B121" s="31"/>
      <c r="C121" s="31"/>
    </row>
    <row r="122" ht="33.75" customHeight="1">
      <c r="A122" s="31"/>
      <c r="B122" s="31"/>
      <c r="C122" s="31"/>
    </row>
    <row r="123" ht="33.75" customHeight="1">
      <c r="A123" s="31"/>
      <c r="B123" s="31"/>
      <c r="C123" s="31"/>
    </row>
    <row r="124" ht="33.75" customHeight="1">
      <c r="A124" s="31"/>
      <c r="B124" s="31"/>
      <c r="C124" s="31"/>
    </row>
    <row r="125" ht="33.75" customHeight="1">
      <c r="A125" s="31"/>
      <c r="B125" s="31"/>
      <c r="C125" s="31"/>
    </row>
    <row r="126" ht="33.75" customHeight="1">
      <c r="A126" s="31"/>
      <c r="B126" s="31"/>
      <c r="C126" s="31"/>
    </row>
    <row r="127" ht="33.75" customHeight="1">
      <c r="A127" s="31"/>
      <c r="B127" s="31"/>
      <c r="C127" s="31"/>
    </row>
    <row r="128" ht="33.75" customHeight="1">
      <c r="A128" s="31"/>
      <c r="B128" s="31"/>
      <c r="C128" s="31"/>
    </row>
    <row r="129" ht="33.75" customHeight="1">
      <c r="A129" s="31"/>
      <c r="B129" s="31"/>
      <c r="C129" s="31"/>
    </row>
    <row r="130" ht="33.75" customHeight="1">
      <c r="A130" s="31"/>
      <c r="B130" s="31"/>
      <c r="C130" s="31"/>
    </row>
    <row r="131" ht="33.75" customHeight="1">
      <c r="A131" s="31"/>
      <c r="B131" s="31"/>
      <c r="C131" s="31"/>
    </row>
    <row r="132" ht="33.75" customHeight="1">
      <c r="A132" s="31"/>
      <c r="B132" s="31"/>
      <c r="C132" s="31"/>
    </row>
    <row r="133" ht="33.75" customHeight="1">
      <c r="A133" s="31"/>
      <c r="B133" s="31"/>
      <c r="C133" s="31"/>
    </row>
    <row r="134" ht="33.75" customHeight="1">
      <c r="A134" s="31"/>
      <c r="B134" s="31"/>
      <c r="C134" s="31"/>
    </row>
    <row r="135" ht="33.75" customHeight="1">
      <c r="A135" s="31"/>
      <c r="B135" s="31"/>
      <c r="C135" s="31"/>
    </row>
    <row r="136" ht="33.75" customHeight="1">
      <c r="A136" s="31"/>
      <c r="B136" s="31"/>
      <c r="C136" s="31"/>
    </row>
    <row r="137" ht="33.75" customHeight="1">
      <c r="A137" s="31"/>
      <c r="B137" s="31"/>
      <c r="C137" s="31"/>
    </row>
    <row r="138" ht="33.75" customHeight="1">
      <c r="A138" s="31"/>
      <c r="B138" s="31"/>
      <c r="C138" s="31"/>
    </row>
    <row r="139" ht="33.75" customHeight="1">
      <c r="A139" s="31"/>
      <c r="B139" s="31"/>
      <c r="C139" s="31"/>
    </row>
    <row r="140" ht="33.75" customHeight="1">
      <c r="A140" s="31"/>
      <c r="B140" s="31"/>
      <c r="C140" s="31"/>
    </row>
    <row r="141" ht="33.75" customHeight="1">
      <c r="A141" s="31"/>
      <c r="B141" s="31"/>
      <c r="C141" s="31"/>
    </row>
    <row r="142" ht="33.75" customHeight="1">
      <c r="A142" s="31"/>
      <c r="B142" s="31"/>
      <c r="C142" s="31"/>
    </row>
    <row r="143" ht="33.75" customHeight="1">
      <c r="A143" s="31"/>
      <c r="B143" s="31"/>
      <c r="C143" s="31"/>
    </row>
    <row r="144" ht="33.75" customHeight="1">
      <c r="A144" s="31"/>
      <c r="B144" s="31"/>
      <c r="C144" s="31"/>
    </row>
    <row r="145" ht="33.75" customHeight="1">
      <c r="A145" s="31"/>
      <c r="B145" s="31"/>
      <c r="C145" s="31"/>
    </row>
    <row r="146" ht="33.75" customHeight="1">
      <c r="A146" s="31"/>
      <c r="B146" s="31"/>
      <c r="C146" s="31"/>
    </row>
    <row r="147" ht="33.75" customHeight="1">
      <c r="A147" s="31"/>
      <c r="B147" s="31"/>
      <c r="C147" s="31"/>
    </row>
    <row r="148" ht="33.75" customHeight="1">
      <c r="A148" s="31"/>
      <c r="B148" s="31"/>
      <c r="C148" s="31"/>
    </row>
    <row r="149" ht="33.75" customHeight="1">
      <c r="A149" s="31"/>
      <c r="B149" s="31"/>
      <c r="C149" s="31"/>
    </row>
    <row r="150" ht="33.75" customHeight="1">
      <c r="A150" s="31"/>
      <c r="B150" s="31"/>
      <c r="C150" s="31"/>
    </row>
    <row r="151" ht="33.75" customHeight="1">
      <c r="A151" s="31"/>
      <c r="B151" s="31"/>
      <c r="C151" s="31"/>
    </row>
    <row r="152" ht="33.75" customHeight="1">
      <c r="A152" s="31"/>
      <c r="B152" s="31"/>
      <c r="C152" s="31"/>
    </row>
    <row r="153" ht="33.75" customHeight="1">
      <c r="A153" s="31"/>
      <c r="B153" s="31"/>
      <c r="C153" s="31"/>
    </row>
    <row r="154" ht="33.75" customHeight="1">
      <c r="A154" s="31"/>
      <c r="B154" s="31"/>
      <c r="C154" s="31"/>
    </row>
    <row r="155" ht="33.75" customHeight="1">
      <c r="A155" s="31"/>
      <c r="B155" s="31"/>
      <c r="C155" s="31"/>
    </row>
    <row r="156" ht="33.75" customHeight="1">
      <c r="A156" s="31"/>
      <c r="B156" s="31"/>
      <c r="C156" s="31"/>
    </row>
    <row r="157" ht="33.75" customHeight="1">
      <c r="A157" s="31"/>
      <c r="B157" s="31"/>
      <c r="C157" s="31"/>
    </row>
    <row r="158" ht="33.75" customHeight="1">
      <c r="A158" s="31"/>
      <c r="B158" s="31"/>
      <c r="C158" s="31"/>
    </row>
    <row r="159" ht="33.75" customHeight="1">
      <c r="A159" s="31"/>
      <c r="B159" s="31"/>
      <c r="C159" s="31"/>
    </row>
    <row r="160" ht="33.75" customHeight="1">
      <c r="A160" s="31"/>
      <c r="B160" s="31"/>
      <c r="C160" s="31"/>
    </row>
    <row r="161" ht="33.75" customHeight="1">
      <c r="A161" s="31"/>
      <c r="B161" s="31"/>
      <c r="C161" s="31"/>
    </row>
    <row r="162" ht="33.75" customHeight="1">
      <c r="A162" s="31"/>
      <c r="B162" s="31"/>
      <c r="C162" s="31"/>
    </row>
    <row r="163" ht="33.75" customHeight="1">
      <c r="A163" s="31"/>
      <c r="B163" s="31"/>
      <c r="C163" s="31"/>
    </row>
    <row r="164" ht="33.75" customHeight="1">
      <c r="A164" s="31"/>
      <c r="B164" s="31"/>
      <c r="C164" s="31"/>
    </row>
    <row r="165" ht="33.75" customHeight="1">
      <c r="A165" s="31"/>
      <c r="B165" s="31"/>
      <c r="C165" s="31"/>
    </row>
    <row r="166" ht="33.75" customHeight="1">
      <c r="A166" s="31"/>
      <c r="B166" s="31"/>
      <c r="C166" s="31"/>
    </row>
    <row r="167" ht="33.75" customHeight="1">
      <c r="A167" s="31"/>
      <c r="B167" s="31"/>
      <c r="C167" s="31"/>
    </row>
    <row r="168" ht="33.75" customHeight="1">
      <c r="A168" s="31"/>
      <c r="B168" s="31"/>
      <c r="C168" s="31"/>
    </row>
    <row r="169" ht="33.75" customHeight="1">
      <c r="A169" s="31"/>
      <c r="B169" s="31"/>
      <c r="C169" s="31"/>
    </row>
    <row r="170" ht="33.75" customHeight="1">
      <c r="A170" s="31"/>
      <c r="B170" s="31"/>
      <c r="C170" s="31"/>
    </row>
    <row r="171" ht="33.75" customHeight="1">
      <c r="A171" s="31"/>
      <c r="B171" s="31"/>
      <c r="C171" s="31"/>
    </row>
    <row r="172" ht="33.75" customHeight="1">
      <c r="A172" s="31"/>
      <c r="B172" s="31"/>
      <c r="C172" s="31"/>
    </row>
    <row r="173" ht="33.75" customHeight="1">
      <c r="A173" s="31"/>
      <c r="B173" s="31"/>
      <c r="C173" s="31"/>
    </row>
    <row r="174" ht="33.75" customHeight="1">
      <c r="A174" s="31"/>
      <c r="B174" s="31"/>
      <c r="C174" s="31"/>
    </row>
    <row r="175" ht="33.75" customHeight="1">
      <c r="A175" s="31"/>
      <c r="B175" s="31"/>
      <c r="C175" s="31"/>
    </row>
    <row r="176" ht="33.75" customHeight="1">
      <c r="A176" s="31"/>
      <c r="B176" s="31"/>
      <c r="C176" s="31"/>
    </row>
    <row r="177" ht="33.75" customHeight="1">
      <c r="A177" s="31"/>
      <c r="B177" s="31"/>
      <c r="C177" s="31"/>
    </row>
    <row r="178" ht="33.75" customHeight="1">
      <c r="A178" s="31"/>
      <c r="B178" s="31"/>
      <c r="C178" s="31"/>
    </row>
    <row r="179" ht="33.75" customHeight="1">
      <c r="A179" s="31"/>
      <c r="B179" s="31"/>
      <c r="C179" s="31"/>
    </row>
    <row r="180" ht="33.75" customHeight="1">
      <c r="A180" s="31"/>
      <c r="B180" s="31"/>
      <c r="C180" s="31"/>
    </row>
    <row r="181" ht="33.75" customHeight="1">
      <c r="A181" s="31"/>
      <c r="B181" s="31"/>
      <c r="C181" s="31"/>
    </row>
    <row r="182" ht="33.75" customHeight="1">
      <c r="A182" s="31"/>
      <c r="B182" s="31"/>
      <c r="C182" s="31"/>
    </row>
    <row r="183" ht="33.75" customHeight="1">
      <c r="A183" s="31"/>
      <c r="B183" s="31"/>
      <c r="C183" s="31"/>
    </row>
    <row r="184" ht="33.75" customHeight="1">
      <c r="A184" s="31"/>
      <c r="B184" s="31"/>
      <c r="C184" s="31"/>
    </row>
    <row r="185" ht="33.75" customHeight="1">
      <c r="A185" s="31"/>
      <c r="B185" s="31"/>
      <c r="C185" s="31"/>
    </row>
    <row r="186" ht="33.75" customHeight="1">
      <c r="A186" s="31"/>
      <c r="B186" s="31"/>
      <c r="C186" s="31"/>
    </row>
    <row r="187" ht="33.75" customHeight="1">
      <c r="A187" s="31"/>
      <c r="B187" s="31"/>
      <c r="C187" s="31"/>
    </row>
    <row r="188" ht="33.75" customHeight="1">
      <c r="A188" s="31"/>
      <c r="B188" s="31"/>
      <c r="C188" s="31"/>
    </row>
    <row r="189" ht="33.75" customHeight="1">
      <c r="A189" s="31"/>
      <c r="B189" s="31"/>
      <c r="C189" s="31"/>
    </row>
    <row r="190" ht="33.75" customHeight="1">
      <c r="A190" s="31"/>
      <c r="B190" s="31"/>
      <c r="C190" s="31"/>
    </row>
    <row r="191" ht="33.75" customHeight="1">
      <c r="A191" s="31"/>
      <c r="B191" s="31"/>
      <c r="C191" s="31"/>
    </row>
    <row r="192" ht="33.75" customHeight="1">
      <c r="A192" s="31"/>
      <c r="B192" s="31"/>
      <c r="C192" s="31"/>
    </row>
    <row r="193" ht="33.75" customHeight="1">
      <c r="A193" s="31"/>
      <c r="B193" s="31"/>
      <c r="C193" s="31"/>
    </row>
    <row r="194" ht="33.75" customHeight="1">
      <c r="A194" s="31"/>
      <c r="B194" s="31"/>
      <c r="C194" s="31"/>
    </row>
    <row r="195" ht="33.75" customHeight="1">
      <c r="A195" s="31"/>
      <c r="B195" s="31"/>
      <c r="C195" s="31"/>
    </row>
    <row r="196" ht="33.75" customHeight="1">
      <c r="A196" s="31"/>
      <c r="B196" s="31"/>
      <c r="C196" s="31"/>
    </row>
    <row r="197" ht="33.75" customHeight="1">
      <c r="A197" s="31"/>
      <c r="B197" s="31"/>
      <c r="C197" s="31"/>
    </row>
    <row r="198" ht="33.75" customHeight="1">
      <c r="A198" s="31"/>
      <c r="B198" s="31"/>
      <c r="C198" s="31"/>
    </row>
    <row r="199" ht="33.75" customHeight="1">
      <c r="A199" s="31"/>
      <c r="B199" s="31"/>
      <c r="C199" s="31"/>
    </row>
    <row r="200" ht="33.75" customHeight="1">
      <c r="A200" s="31"/>
      <c r="B200" s="31"/>
      <c r="C200" s="31"/>
    </row>
    <row r="201" ht="33.75" customHeight="1">
      <c r="A201" s="31"/>
      <c r="B201" s="31"/>
      <c r="C201" s="31"/>
    </row>
    <row r="202" ht="33.75" customHeight="1">
      <c r="A202" s="31"/>
      <c r="B202" s="31"/>
      <c r="C202" s="31"/>
    </row>
    <row r="203" ht="33.75" customHeight="1">
      <c r="A203" s="31"/>
      <c r="B203" s="31"/>
      <c r="C203" s="31"/>
    </row>
    <row r="204" ht="33.75" customHeight="1">
      <c r="A204" s="31"/>
      <c r="B204" s="31"/>
      <c r="C204" s="31"/>
    </row>
    <row r="205" ht="33.75" customHeight="1">
      <c r="A205" s="31"/>
      <c r="B205" s="31"/>
      <c r="C205" s="31"/>
    </row>
    <row r="206" ht="33.75" customHeight="1">
      <c r="A206" s="31"/>
      <c r="B206" s="31"/>
      <c r="C206" s="31"/>
    </row>
    <row r="207" ht="33.75" customHeight="1">
      <c r="A207" s="31"/>
      <c r="B207" s="31"/>
      <c r="C207" s="31"/>
    </row>
    <row r="208" ht="33.75" customHeight="1">
      <c r="A208" s="31"/>
      <c r="B208" s="31"/>
      <c r="C208" s="31"/>
    </row>
    <row r="209" ht="33.75" customHeight="1">
      <c r="A209" s="31"/>
      <c r="B209" s="31"/>
      <c r="C209" s="31"/>
    </row>
    <row r="210" ht="33.75" customHeight="1">
      <c r="A210" s="31"/>
      <c r="B210" s="31"/>
      <c r="C210" s="31"/>
    </row>
    <row r="211" ht="33.75" customHeight="1">
      <c r="A211" s="31"/>
      <c r="B211" s="31"/>
      <c r="C211" s="31"/>
    </row>
    <row r="212" ht="33.75" customHeight="1">
      <c r="A212" s="31"/>
      <c r="B212" s="31"/>
      <c r="C212" s="31"/>
    </row>
    <row r="213" ht="33.75" customHeight="1">
      <c r="A213" s="31"/>
      <c r="B213" s="31"/>
      <c r="C213" s="31"/>
    </row>
    <row r="214" ht="33.75" customHeight="1">
      <c r="A214" s="31"/>
      <c r="B214" s="31"/>
      <c r="C214" s="31"/>
    </row>
    <row r="215" ht="33.75" customHeight="1">
      <c r="A215" s="31"/>
      <c r="B215" s="31"/>
      <c r="C215" s="31"/>
    </row>
    <row r="216" ht="33.75" customHeight="1">
      <c r="A216" s="31"/>
      <c r="B216" s="31"/>
      <c r="C216" s="31"/>
    </row>
    <row r="217" ht="33.75" customHeight="1">
      <c r="A217" s="31"/>
      <c r="B217" s="31"/>
      <c r="C217" s="31"/>
    </row>
    <row r="218" ht="33.75" customHeight="1">
      <c r="A218" s="31"/>
      <c r="B218" s="31"/>
      <c r="C218" s="31"/>
    </row>
    <row r="219" ht="33.75" customHeight="1">
      <c r="A219" s="31"/>
      <c r="B219" s="31"/>
      <c r="C219" s="31"/>
    </row>
    <row r="220" ht="33.75" customHeight="1">
      <c r="A220" s="31"/>
      <c r="B220" s="31"/>
      <c r="C220" s="31"/>
    </row>
    <row r="221" ht="33.75" customHeight="1">
      <c r="A221" s="31"/>
      <c r="B221" s="31"/>
      <c r="C221" s="31"/>
    </row>
    <row r="222" ht="33.75" customHeight="1">
      <c r="A222" s="31"/>
      <c r="B222" s="31"/>
      <c r="C222" s="31"/>
    </row>
    <row r="223" ht="33.75" customHeight="1">
      <c r="A223" s="31"/>
      <c r="B223" s="31"/>
      <c r="C223" s="31"/>
    </row>
    <row r="224" ht="33.75" customHeight="1">
      <c r="A224" s="31"/>
      <c r="B224" s="31"/>
      <c r="C224" s="31"/>
    </row>
    <row r="225" ht="33.75" customHeight="1">
      <c r="A225" s="31"/>
      <c r="B225" s="31"/>
      <c r="C225" s="31"/>
    </row>
    <row r="226" ht="33.75" customHeight="1">
      <c r="A226" s="31"/>
      <c r="B226" s="31"/>
      <c r="C226" s="31"/>
    </row>
    <row r="227" ht="33.75" customHeight="1">
      <c r="A227" s="31"/>
      <c r="B227" s="31"/>
      <c r="C227" s="31"/>
    </row>
    <row r="228" ht="33.75" customHeight="1">
      <c r="A228" s="31"/>
      <c r="B228" s="31"/>
      <c r="C228" s="31"/>
    </row>
    <row r="229" ht="33.75" customHeight="1">
      <c r="A229" s="31"/>
      <c r="B229" s="31"/>
      <c r="C229" s="31"/>
    </row>
    <row r="230" ht="33.75" customHeight="1">
      <c r="A230" s="31"/>
      <c r="B230" s="31"/>
      <c r="C230" s="31"/>
    </row>
    <row r="231" ht="33.75" customHeight="1">
      <c r="A231" s="31"/>
      <c r="B231" s="31"/>
      <c r="C231" s="31"/>
    </row>
    <row r="232" ht="33.75" customHeight="1">
      <c r="A232" s="31"/>
      <c r="B232" s="31"/>
      <c r="C232" s="31"/>
    </row>
    <row r="233" ht="33.75" customHeight="1">
      <c r="A233" s="31"/>
      <c r="B233" s="31"/>
      <c r="C233" s="31"/>
    </row>
    <row r="234" ht="33.75" customHeight="1">
      <c r="A234" s="31"/>
      <c r="B234" s="31"/>
      <c r="C234" s="31"/>
    </row>
    <row r="235" ht="33.75" customHeight="1">
      <c r="A235" s="31"/>
      <c r="B235" s="31"/>
      <c r="C235" s="31"/>
    </row>
    <row r="236" ht="33.75" customHeight="1">
      <c r="A236" s="31"/>
      <c r="B236" s="31"/>
      <c r="C236" s="31"/>
    </row>
    <row r="237" ht="33.75" customHeight="1">
      <c r="A237" s="31"/>
      <c r="B237" s="31"/>
      <c r="C237" s="31"/>
    </row>
    <row r="238" ht="33.75" customHeight="1">
      <c r="A238" s="31"/>
      <c r="B238" s="31"/>
      <c r="C238" s="31"/>
    </row>
    <row r="239" ht="33.75" customHeight="1">
      <c r="A239" s="31"/>
      <c r="B239" s="31"/>
      <c r="C239" s="31"/>
    </row>
    <row r="240" ht="33.75" customHeight="1">
      <c r="A240" s="31"/>
      <c r="B240" s="31"/>
      <c r="C240" s="31"/>
    </row>
    <row r="241" ht="33.75" customHeight="1">
      <c r="A241" s="31"/>
      <c r="B241" s="31"/>
      <c r="C241" s="31"/>
    </row>
    <row r="242" ht="33.75" customHeight="1">
      <c r="A242" s="31"/>
      <c r="B242" s="31"/>
      <c r="C242" s="31"/>
    </row>
    <row r="243" ht="33.75" customHeight="1">
      <c r="A243" s="31"/>
      <c r="B243" s="31"/>
      <c r="C243" s="31"/>
    </row>
    <row r="244" ht="33.75" customHeight="1">
      <c r="A244" s="31"/>
      <c r="B244" s="31"/>
      <c r="C244" s="31"/>
    </row>
    <row r="245" ht="33.75" customHeight="1">
      <c r="A245" s="31"/>
      <c r="B245" s="31"/>
      <c r="C245" s="31"/>
    </row>
    <row r="246" ht="33.75" customHeight="1">
      <c r="A246" s="31"/>
      <c r="B246" s="31"/>
      <c r="C246" s="31"/>
    </row>
    <row r="247" ht="33.75" customHeight="1">
      <c r="A247" s="31"/>
      <c r="B247" s="31"/>
      <c r="C247" s="31"/>
    </row>
    <row r="248" ht="33.75" customHeight="1">
      <c r="A248" s="31"/>
      <c r="B248" s="31"/>
      <c r="C248" s="31"/>
    </row>
    <row r="249" ht="33.75" customHeight="1">
      <c r="A249" s="31"/>
      <c r="B249" s="31"/>
      <c r="C249" s="31"/>
    </row>
    <row r="250" ht="33.75" customHeight="1">
      <c r="A250" s="31"/>
      <c r="B250" s="31"/>
      <c r="C250" s="31"/>
    </row>
    <row r="251" ht="33.75" customHeight="1">
      <c r="A251" s="31"/>
      <c r="B251" s="31"/>
      <c r="C251" s="31"/>
    </row>
    <row r="252" ht="33.75" customHeight="1">
      <c r="A252" s="31"/>
      <c r="B252" s="31"/>
      <c r="C252" s="31"/>
    </row>
    <row r="253" ht="33.75" customHeight="1">
      <c r="A253" s="31"/>
      <c r="B253" s="31"/>
      <c r="C253" s="31"/>
    </row>
    <row r="254" ht="33.75" customHeight="1">
      <c r="A254" s="31"/>
      <c r="B254" s="31"/>
      <c r="C254" s="31"/>
    </row>
    <row r="255" ht="33.75" customHeight="1">
      <c r="A255" s="31"/>
      <c r="B255" s="31"/>
      <c r="C255" s="31"/>
    </row>
    <row r="256" ht="33.75" customHeight="1">
      <c r="A256" s="31"/>
      <c r="B256" s="31"/>
      <c r="C256" s="31"/>
    </row>
    <row r="257" ht="33.75" customHeight="1">
      <c r="A257" s="31"/>
      <c r="B257" s="31"/>
      <c r="C257" s="31"/>
    </row>
    <row r="258" ht="33.75" customHeight="1">
      <c r="A258" s="31"/>
      <c r="B258" s="31"/>
      <c r="C258" s="31"/>
    </row>
    <row r="259" ht="33.75" customHeight="1">
      <c r="A259" s="31"/>
      <c r="B259" s="31"/>
      <c r="C259" s="31"/>
    </row>
    <row r="260" ht="33.75" customHeight="1">
      <c r="A260" s="31"/>
      <c r="B260" s="31"/>
      <c r="C260" s="31"/>
    </row>
    <row r="261" ht="33.75" customHeight="1">
      <c r="A261" s="31"/>
      <c r="B261" s="31"/>
      <c r="C261" s="31"/>
    </row>
    <row r="262" ht="33.75" customHeight="1">
      <c r="A262" s="31"/>
      <c r="B262" s="31"/>
      <c r="C262" s="31"/>
    </row>
    <row r="263" ht="33.75" customHeight="1">
      <c r="A263" s="31"/>
      <c r="B263" s="31"/>
      <c r="C263" s="31"/>
    </row>
    <row r="264" ht="33.75" customHeight="1">
      <c r="A264" s="31"/>
      <c r="B264" s="31"/>
      <c r="C264" s="31"/>
    </row>
    <row r="265" ht="33.75" customHeight="1">
      <c r="A265" s="31"/>
      <c r="B265" s="31"/>
      <c r="C265" s="31"/>
    </row>
    <row r="266" ht="33.75" customHeight="1">
      <c r="A266" s="31"/>
      <c r="B266" s="31"/>
      <c r="C266" s="31"/>
    </row>
    <row r="267" ht="33.75" customHeight="1">
      <c r="A267" s="31"/>
      <c r="B267" s="31"/>
      <c r="C267" s="31"/>
    </row>
    <row r="268" ht="33.75" customHeight="1">
      <c r="A268" s="31"/>
      <c r="B268" s="31"/>
      <c r="C268" s="31"/>
    </row>
    <row r="269" ht="33.75" customHeight="1">
      <c r="A269" s="31"/>
      <c r="B269" s="31"/>
      <c r="C269" s="31"/>
    </row>
    <row r="270" ht="33.75" customHeight="1">
      <c r="A270" s="31"/>
      <c r="B270" s="31"/>
      <c r="C270" s="31"/>
    </row>
    <row r="271" ht="33.75" customHeight="1">
      <c r="A271" s="31"/>
      <c r="B271" s="31"/>
      <c r="C271" s="31"/>
    </row>
    <row r="272" ht="33.75" customHeight="1">
      <c r="A272" s="31"/>
      <c r="B272" s="31"/>
      <c r="C272" s="31"/>
    </row>
    <row r="273" ht="33.75" customHeight="1">
      <c r="A273" s="31"/>
      <c r="B273" s="31"/>
      <c r="C273" s="31"/>
    </row>
    <row r="274" ht="33.75" customHeight="1">
      <c r="A274" s="31"/>
      <c r="B274" s="31"/>
      <c r="C274" s="31"/>
    </row>
    <row r="275" ht="33.75" customHeight="1">
      <c r="A275" s="31"/>
      <c r="B275" s="31"/>
      <c r="C275" s="31"/>
    </row>
    <row r="276" ht="33.75" customHeight="1">
      <c r="A276" s="31"/>
      <c r="B276" s="31"/>
      <c r="C276" s="31"/>
    </row>
    <row r="277" ht="33.75" customHeight="1">
      <c r="A277" s="31"/>
      <c r="B277" s="31"/>
      <c r="C277" s="31"/>
    </row>
    <row r="278" ht="33.75" customHeight="1">
      <c r="A278" s="31"/>
      <c r="B278" s="31"/>
      <c r="C278" s="31"/>
    </row>
    <row r="279" ht="33.75" customHeight="1">
      <c r="A279" s="31"/>
      <c r="B279" s="31"/>
      <c r="C279" s="31"/>
    </row>
    <row r="280" ht="33.75" customHeight="1">
      <c r="A280" s="31"/>
      <c r="B280" s="31"/>
      <c r="C280" s="31"/>
    </row>
    <row r="281" ht="33.75" customHeight="1">
      <c r="A281" s="31"/>
      <c r="B281" s="31"/>
      <c r="C281" s="31"/>
    </row>
    <row r="282" ht="33.75" customHeight="1">
      <c r="A282" s="31"/>
      <c r="B282" s="31"/>
      <c r="C282" s="31"/>
    </row>
    <row r="283" ht="33.75" customHeight="1">
      <c r="A283" s="31"/>
      <c r="B283" s="31"/>
      <c r="C283" s="31"/>
    </row>
    <row r="284" ht="33.75" customHeight="1">
      <c r="A284" s="31"/>
      <c r="B284" s="31"/>
      <c r="C284" s="31"/>
    </row>
    <row r="285" ht="33.75" customHeight="1">
      <c r="A285" s="31"/>
      <c r="B285" s="31"/>
      <c r="C285" s="31"/>
    </row>
    <row r="286" ht="33.75" customHeight="1">
      <c r="A286" s="31"/>
      <c r="B286" s="31"/>
      <c r="C286" s="31"/>
    </row>
    <row r="287" ht="33.75" customHeight="1">
      <c r="A287" s="31"/>
      <c r="B287" s="31"/>
      <c r="C287" s="31"/>
    </row>
    <row r="288" ht="33.75" customHeight="1">
      <c r="A288" s="31"/>
      <c r="B288" s="31"/>
      <c r="C288" s="31"/>
    </row>
    <row r="289" ht="33.75" customHeight="1">
      <c r="A289" s="31"/>
      <c r="B289" s="31"/>
      <c r="C289" s="31"/>
    </row>
    <row r="290" ht="33.75" customHeight="1">
      <c r="A290" s="31"/>
      <c r="B290" s="31"/>
      <c r="C290" s="31"/>
    </row>
    <row r="291" ht="33.75" customHeight="1">
      <c r="A291" s="31"/>
      <c r="B291" s="31"/>
      <c r="C291" s="31"/>
    </row>
    <row r="292" ht="33.75" customHeight="1">
      <c r="A292" s="31"/>
      <c r="B292" s="31"/>
      <c r="C292" s="31"/>
    </row>
    <row r="293" ht="33.75" customHeight="1">
      <c r="A293" s="31"/>
      <c r="B293" s="31"/>
      <c r="C293" s="31"/>
    </row>
    <row r="294" ht="33.75" customHeight="1">
      <c r="A294" s="31"/>
      <c r="B294" s="31"/>
      <c r="C294" s="31"/>
    </row>
    <row r="295" ht="33.75" customHeight="1">
      <c r="A295" s="31"/>
      <c r="B295" s="31"/>
      <c r="C295" s="31"/>
    </row>
    <row r="296" ht="33.75" customHeight="1">
      <c r="A296" s="31"/>
      <c r="B296" s="31"/>
      <c r="C296" s="31"/>
    </row>
    <row r="297" ht="33.75" customHeight="1">
      <c r="A297" s="31"/>
      <c r="B297" s="31"/>
      <c r="C297" s="31"/>
    </row>
    <row r="298" ht="33.75" customHeight="1">
      <c r="A298" s="31"/>
      <c r="B298" s="31"/>
      <c r="C298" s="31"/>
    </row>
    <row r="299" ht="33.75" customHeight="1">
      <c r="A299" s="31"/>
      <c r="B299" s="31"/>
      <c r="C299" s="31"/>
    </row>
    <row r="300" ht="33.75" customHeight="1">
      <c r="A300" s="31"/>
      <c r="B300" s="31"/>
      <c r="C300" s="31"/>
    </row>
    <row r="301" ht="33.75" customHeight="1">
      <c r="A301" s="31"/>
      <c r="B301" s="31"/>
      <c r="C301" s="31"/>
    </row>
    <row r="302" ht="33.75" customHeight="1">
      <c r="A302" s="31"/>
      <c r="B302" s="31"/>
      <c r="C302" s="31"/>
    </row>
    <row r="303" ht="33.75" customHeight="1">
      <c r="A303" s="31"/>
      <c r="B303" s="31"/>
      <c r="C303" s="31"/>
    </row>
    <row r="304" ht="33.75" customHeight="1">
      <c r="A304" s="31"/>
      <c r="B304" s="31"/>
      <c r="C304" s="31"/>
    </row>
    <row r="305" ht="33.75" customHeight="1">
      <c r="A305" s="31"/>
      <c r="B305" s="31"/>
      <c r="C305" s="31"/>
    </row>
    <row r="306" ht="33.75" customHeight="1">
      <c r="A306" s="31"/>
      <c r="B306" s="31"/>
      <c r="C306" s="31"/>
    </row>
    <row r="307" ht="33.75" customHeight="1">
      <c r="A307" s="31"/>
      <c r="B307" s="31"/>
      <c r="C307" s="31"/>
    </row>
    <row r="308" ht="33.75" customHeight="1">
      <c r="A308" s="31"/>
      <c r="B308" s="31"/>
      <c r="C308" s="31"/>
    </row>
    <row r="309" ht="33.75" customHeight="1">
      <c r="A309" s="31"/>
      <c r="B309" s="31"/>
      <c r="C309" s="31"/>
    </row>
    <row r="310" ht="33.75" customHeight="1">
      <c r="A310" s="31"/>
      <c r="B310" s="31"/>
      <c r="C310" s="31"/>
    </row>
    <row r="311" ht="33.75" customHeight="1">
      <c r="A311" s="31"/>
      <c r="B311" s="31"/>
      <c r="C311" s="31"/>
    </row>
    <row r="312" ht="33.75" customHeight="1">
      <c r="A312" s="31"/>
      <c r="B312" s="31"/>
      <c r="C312" s="31"/>
    </row>
    <row r="313" ht="33.75" customHeight="1">
      <c r="A313" s="31"/>
      <c r="B313" s="31"/>
      <c r="C313" s="31"/>
    </row>
    <row r="314" ht="33.75" customHeight="1">
      <c r="A314" s="31"/>
      <c r="B314" s="31"/>
      <c r="C314" s="31"/>
    </row>
    <row r="315" ht="33.75" customHeight="1">
      <c r="A315" s="31"/>
      <c r="B315" s="31"/>
      <c r="C315" s="31"/>
    </row>
    <row r="316" ht="33.75" customHeight="1">
      <c r="A316" s="31"/>
      <c r="B316" s="31"/>
      <c r="C316" s="31"/>
    </row>
    <row r="317" ht="33.75" customHeight="1">
      <c r="A317" s="31"/>
      <c r="B317" s="31"/>
      <c r="C317" s="31"/>
    </row>
    <row r="318" ht="33.75" customHeight="1">
      <c r="A318" s="31"/>
      <c r="B318" s="31"/>
      <c r="C318" s="31"/>
    </row>
    <row r="319" ht="33.75" customHeight="1">
      <c r="A319" s="31"/>
      <c r="B319" s="31"/>
      <c r="C319" s="31"/>
    </row>
    <row r="320" ht="33.75" customHeight="1">
      <c r="A320" s="31"/>
      <c r="B320" s="31"/>
      <c r="C320" s="31"/>
    </row>
    <row r="321" ht="33.75" customHeight="1">
      <c r="A321" s="31"/>
      <c r="B321" s="31"/>
      <c r="C321" s="31"/>
    </row>
    <row r="322" ht="33.75" customHeight="1">
      <c r="A322" s="31"/>
      <c r="B322" s="31"/>
      <c r="C322" s="31"/>
    </row>
    <row r="323" ht="33.75" customHeight="1">
      <c r="A323" s="31"/>
      <c r="B323" s="31"/>
      <c r="C323" s="31"/>
    </row>
    <row r="324" ht="33.75" customHeight="1">
      <c r="A324" s="31"/>
      <c r="B324" s="31"/>
      <c r="C324" s="31"/>
    </row>
    <row r="325" ht="33.75" customHeight="1">
      <c r="A325" s="31"/>
      <c r="B325" s="31"/>
      <c r="C325" s="31"/>
    </row>
    <row r="326" ht="33.75" customHeight="1">
      <c r="A326" s="31"/>
      <c r="B326" s="31"/>
      <c r="C326" s="31"/>
    </row>
    <row r="327" ht="33.75" customHeight="1">
      <c r="A327" s="31"/>
      <c r="B327" s="31"/>
      <c r="C327" s="31"/>
    </row>
    <row r="328" ht="33.75" customHeight="1">
      <c r="A328" s="31"/>
      <c r="B328" s="31"/>
      <c r="C328" s="31"/>
    </row>
    <row r="329" ht="33.75" customHeight="1">
      <c r="A329" s="31"/>
      <c r="B329" s="31"/>
      <c r="C329" s="31"/>
    </row>
    <row r="330" ht="33.75" customHeight="1">
      <c r="A330" s="31"/>
      <c r="B330" s="31"/>
      <c r="C330" s="31"/>
    </row>
    <row r="331" ht="33.75" customHeight="1">
      <c r="A331" s="31"/>
      <c r="B331" s="31"/>
      <c r="C331" s="31"/>
    </row>
    <row r="332" ht="33.75" customHeight="1">
      <c r="A332" s="31"/>
      <c r="B332" s="31"/>
      <c r="C332" s="31"/>
    </row>
    <row r="333" ht="33.75" customHeight="1">
      <c r="A333" s="31"/>
      <c r="B333" s="31"/>
      <c r="C333" s="31"/>
    </row>
    <row r="334" ht="33.75" customHeight="1">
      <c r="A334" s="31"/>
      <c r="B334" s="31"/>
      <c r="C334" s="31"/>
    </row>
    <row r="335" ht="33.75" customHeight="1">
      <c r="A335" s="31"/>
      <c r="B335" s="31"/>
      <c r="C335" s="31"/>
    </row>
    <row r="336" ht="33.75" customHeight="1">
      <c r="A336" s="31"/>
      <c r="B336" s="31"/>
      <c r="C336" s="31"/>
    </row>
    <row r="337" ht="33.75" customHeight="1">
      <c r="A337" s="31"/>
      <c r="B337" s="31"/>
      <c r="C337" s="31"/>
    </row>
    <row r="338" ht="33.75" customHeight="1">
      <c r="A338" s="31"/>
      <c r="B338" s="31"/>
      <c r="C338" s="31"/>
    </row>
    <row r="339" ht="33.75" customHeight="1">
      <c r="A339" s="31"/>
      <c r="B339" s="31"/>
      <c r="C339" s="31"/>
    </row>
    <row r="340" ht="33.75" customHeight="1">
      <c r="A340" s="31"/>
      <c r="B340" s="31"/>
      <c r="C340" s="31"/>
    </row>
    <row r="341" ht="33.75" customHeight="1">
      <c r="A341" s="31"/>
      <c r="B341" s="31"/>
      <c r="C341" s="31"/>
    </row>
    <row r="342" ht="33.75" customHeight="1">
      <c r="A342" s="31"/>
      <c r="B342" s="31"/>
      <c r="C342" s="31"/>
    </row>
    <row r="343" ht="33.75" customHeight="1">
      <c r="A343" s="31"/>
      <c r="B343" s="31"/>
      <c r="C343" s="31"/>
    </row>
    <row r="344" ht="33.75" customHeight="1">
      <c r="A344" s="31"/>
      <c r="B344" s="31"/>
      <c r="C344" s="31"/>
    </row>
    <row r="345" ht="33.75" customHeight="1">
      <c r="A345" s="31"/>
      <c r="B345" s="31"/>
      <c r="C345" s="31"/>
    </row>
    <row r="346" ht="33.75" customHeight="1">
      <c r="A346" s="31"/>
      <c r="B346" s="31"/>
      <c r="C346" s="31"/>
    </row>
    <row r="347" ht="33.75" customHeight="1">
      <c r="A347" s="31"/>
      <c r="B347" s="31"/>
      <c r="C347" s="31"/>
    </row>
    <row r="348" ht="33.75" customHeight="1">
      <c r="A348" s="31"/>
      <c r="B348" s="31"/>
      <c r="C348" s="31"/>
    </row>
    <row r="349" ht="33.75" customHeight="1">
      <c r="A349" s="31"/>
      <c r="B349" s="31"/>
      <c r="C349" s="31"/>
    </row>
    <row r="350" ht="33.75" customHeight="1">
      <c r="A350" s="31"/>
      <c r="B350" s="31"/>
      <c r="C350" s="31"/>
    </row>
    <row r="351" ht="33.75" customHeight="1">
      <c r="A351" s="31"/>
      <c r="B351" s="31"/>
      <c r="C351" s="31"/>
    </row>
    <row r="352" ht="33.75" customHeight="1">
      <c r="A352" s="31"/>
      <c r="B352" s="31"/>
      <c r="C352" s="31"/>
    </row>
    <row r="353" ht="33.75" customHeight="1">
      <c r="A353" s="31"/>
      <c r="B353" s="31"/>
      <c r="C353" s="31"/>
    </row>
    <row r="354" ht="33.75" customHeight="1">
      <c r="A354" s="31"/>
      <c r="B354" s="31"/>
      <c r="C354" s="31"/>
    </row>
    <row r="355" ht="33.75" customHeight="1">
      <c r="A355" s="31"/>
      <c r="B355" s="31"/>
      <c r="C355" s="31"/>
    </row>
    <row r="356" ht="33.75" customHeight="1">
      <c r="A356" s="31"/>
      <c r="B356" s="31"/>
      <c r="C356" s="31"/>
    </row>
    <row r="357" ht="33.75" customHeight="1">
      <c r="A357" s="31"/>
      <c r="B357" s="31"/>
      <c r="C357" s="31"/>
    </row>
    <row r="358" ht="33.75" customHeight="1">
      <c r="A358" s="31"/>
      <c r="B358" s="31"/>
      <c r="C358" s="31"/>
    </row>
    <row r="359" ht="33.75" customHeight="1">
      <c r="A359" s="31"/>
      <c r="B359" s="31"/>
      <c r="C359" s="31"/>
    </row>
    <row r="360" ht="33.75" customHeight="1">
      <c r="A360" s="31"/>
      <c r="B360" s="31"/>
      <c r="C360" s="31"/>
    </row>
    <row r="361" ht="33.75" customHeight="1">
      <c r="A361" s="31"/>
      <c r="B361" s="31"/>
      <c r="C361" s="31"/>
    </row>
    <row r="362" ht="33.75" customHeight="1">
      <c r="A362" s="31"/>
      <c r="B362" s="31"/>
      <c r="C362" s="31"/>
    </row>
    <row r="363" ht="33.75" customHeight="1">
      <c r="A363" s="31"/>
      <c r="B363" s="31"/>
      <c r="C363" s="31"/>
    </row>
    <row r="364" ht="33.75" customHeight="1">
      <c r="A364" s="31"/>
      <c r="B364" s="31"/>
      <c r="C364" s="31"/>
    </row>
    <row r="365" ht="33.75" customHeight="1">
      <c r="A365" s="31"/>
      <c r="B365" s="31"/>
      <c r="C365" s="31"/>
    </row>
    <row r="366" ht="33.75" customHeight="1">
      <c r="A366" s="31"/>
      <c r="B366" s="31"/>
      <c r="C366" s="31"/>
    </row>
    <row r="367" ht="33.75" customHeight="1">
      <c r="A367" s="31"/>
      <c r="B367" s="31"/>
      <c r="C367" s="31"/>
    </row>
    <row r="368" ht="33.75" customHeight="1">
      <c r="A368" s="31"/>
      <c r="B368" s="31"/>
      <c r="C368" s="31"/>
    </row>
    <row r="369" ht="33.75" customHeight="1">
      <c r="A369" s="31"/>
      <c r="B369" s="31"/>
      <c r="C369" s="31"/>
    </row>
    <row r="370" ht="33.75" customHeight="1">
      <c r="A370" s="31"/>
      <c r="B370" s="31"/>
      <c r="C370" s="31"/>
    </row>
    <row r="371" ht="33.75" customHeight="1">
      <c r="A371" s="31"/>
      <c r="B371" s="31"/>
      <c r="C371" s="31"/>
    </row>
    <row r="372" ht="33.75" customHeight="1">
      <c r="A372" s="31"/>
      <c r="B372" s="31"/>
      <c r="C372" s="31"/>
    </row>
    <row r="373" ht="33.75" customHeight="1">
      <c r="A373" s="31"/>
      <c r="B373" s="31"/>
      <c r="C373" s="31"/>
    </row>
    <row r="374" ht="33.75" customHeight="1">
      <c r="A374" s="31"/>
      <c r="B374" s="31"/>
      <c r="C374" s="31"/>
    </row>
    <row r="375" ht="33.75" customHeight="1">
      <c r="A375" s="31"/>
      <c r="B375" s="31"/>
      <c r="C375" s="31"/>
    </row>
    <row r="376" ht="33.75" customHeight="1">
      <c r="A376" s="31"/>
      <c r="B376" s="31"/>
      <c r="C376" s="31"/>
    </row>
    <row r="377" ht="33.75" customHeight="1">
      <c r="A377" s="31"/>
      <c r="B377" s="31"/>
      <c r="C377" s="31"/>
    </row>
    <row r="378" ht="33.75" customHeight="1">
      <c r="A378" s="31"/>
      <c r="B378" s="31"/>
      <c r="C378" s="31"/>
    </row>
    <row r="379" ht="33.75" customHeight="1">
      <c r="A379" s="31"/>
      <c r="B379" s="31"/>
      <c r="C379" s="31"/>
    </row>
    <row r="380" ht="33.75" customHeight="1">
      <c r="A380" s="31"/>
      <c r="B380" s="31"/>
      <c r="C380" s="31"/>
    </row>
    <row r="381" ht="33.75" customHeight="1">
      <c r="A381" s="31"/>
      <c r="B381" s="31"/>
      <c r="C381" s="31"/>
    </row>
    <row r="382" ht="33.75" customHeight="1">
      <c r="A382" s="31"/>
      <c r="B382" s="31"/>
      <c r="C382" s="31"/>
    </row>
    <row r="383" ht="33.75" customHeight="1">
      <c r="A383" s="31"/>
      <c r="B383" s="31"/>
      <c r="C383" s="31"/>
    </row>
    <row r="384" ht="33.75" customHeight="1">
      <c r="A384" s="31"/>
      <c r="B384" s="31"/>
      <c r="C384" s="31"/>
    </row>
    <row r="385" ht="33.75" customHeight="1">
      <c r="A385" s="31"/>
      <c r="B385" s="31"/>
      <c r="C385" s="31"/>
    </row>
    <row r="386" ht="33.75" customHeight="1">
      <c r="A386" s="31"/>
      <c r="B386" s="31"/>
      <c r="C386" s="31"/>
    </row>
    <row r="387" ht="33.75" customHeight="1">
      <c r="A387" s="31"/>
      <c r="B387" s="31"/>
      <c r="C387" s="31"/>
    </row>
    <row r="388" ht="33.75" customHeight="1">
      <c r="A388" s="31"/>
      <c r="B388" s="31"/>
      <c r="C388" s="31"/>
    </row>
    <row r="389" ht="33.75" customHeight="1">
      <c r="A389" s="31"/>
      <c r="B389" s="31"/>
      <c r="C389" s="31"/>
    </row>
    <row r="390" ht="33.75" customHeight="1">
      <c r="A390" s="31"/>
      <c r="B390" s="31"/>
      <c r="C390" s="31"/>
    </row>
    <row r="391" ht="33.75" customHeight="1">
      <c r="A391" s="31"/>
      <c r="B391" s="31"/>
      <c r="C391" s="31"/>
    </row>
    <row r="392" ht="33.75" customHeight="1">
      <c r="A392" s="31"/>
      <c r="B392" s="31"/>
      <c r="C392" s="31"/>
    </row>
    <row r="393" ht="33.75" customHeight="1">
      <c r="A393" s="31"/>
      <c r="B393" s="31"/>
      <c r="C393" s="31"/>
    </row>
    <row r="394" ht="33.75" customHeight="1">
      <c r="A394" s="31"/>
      <c r="B394" s="31"/>
      <c r="C394" s="31"/>
    </row>
    <row r="395" ht="33.75" customHeight="1">
      <c r="A395" s="31"/>
      <c r="B395" s="31"/>
      <c r="C395" s="31"/>
    </row>
    <row r="396" ht="33.75" customHeight="1">
      <c r="A396" s="31"/>
      <c r="B396" s="31"/>
      <c r="C396" s="31"/>
    </row>
    <row r="397" ht="33.75" customHeight="1">
      <c r="A397" s="31"/>
      <c r="B397" s="31"/>
      <c r="C397" s="31"/>
    </row>
    <row r="398" ht="33.75" customHeight="1">
      <c r="A398" s="31"/>
      <c r="B398" s="31"/>
      <c r="C398" s="31"/>
    </row>
    <row r="399" ht="33.75" customHeight="1">
      <c r="A399" s="31"/>
      <c r="B399" s="31"/>
      <c r="C399" s="31"/>
    </row>
    <row r="400" ht="33.75" customHeight="1">
      <c r="A400" s="31"/>
      <c r="B400" s="31"/>
      <c r="C400" s="31"/>
    </row>
    <row r="401" ht="33.75" customHeight="1">
      <c r="A401" s="31"/>
      <c r="B401" s="31"/>
      <c r="C401" s="31"/>
    </row>
    <row r="402" ht="33.75" customHeight="1">
      <c r="A402" s="31"/>
      <c r="B402" s="31"/>
      <c r="C402" s="31"/>
    </row>
    <row r="403" ht="33.75" customHeight="1">
      <c r="A403" s="31"/>
      <c r="B403" s="31"/>
      <c r="C403" s="31"/>
    </row>
    <row r="404" ht="33.75" customHeight="1">
      <c r="A404" s="31"/>
      <c r="B404" s="31"/>
      <c r="C404" s="31"/>
    </row>
    <row r="405" ht="33.75" customHeight="1">
      <c r="A405" s="31"/>
      <c r="B405" s="31"/>
      <c r="C405" s="31"/>
    </row>
    <row r="406" ht="33.75" customHeight="1">
      <c r="A406" s="31"/>
      <c r="B406" s="31"/>
      <c r="C406" s="31"/>
    </row>
    <row r="407" ht="33.75" customHeight="1">
      <c r="A407" s="31"/>
      <c r="B407" s="31"/>
      <c r="C407" s="31"/>
    </row>
    <row r="408" ht="33.75" customHeight="1">
      <c r="A408" s="31"/>
      <c r="B408" s="31"/>
      <c r="C408" s="31"/>
    </row>
    <row r="409" ht="33.75" customHeight="1">
      <c r="A409" s="31"/>
      <c r="B409" s="31"/>
      <c r="C409" s="31"/>
    </row>
    <row r="410" ht="33.75" customHeight="1">
      <c r="A410" s="31"/>
      <c r="B410" s="31"/>
      <c r="C410" s="31"/>
    </row>
    <row r="411" ht="33.75" customHeight="1">
      <c r="A411" s="31"/>
      <c r="B411" s="31"/>
      <c r="C411" s="31"/>
    </row>
    <row r="412" ht="33.75" customHeight="1">
      <c r="A412" s="31"/>
      <c r="B412" s="31"/>
      <c r="C412" s="31"/>
    </row>
    <row r="413" ht="33.75" customHeight="1">
      <c r="A413" s="31"/>
      <c r="B413" s="31"/>
      <c r="C413" s="31"/>
    </row>
    <row r="414" ht="33.75" customHeight="1">
      <c r="A414" s="31"/>
      <c r="B414" s="31"/>
      <c r="C414" s="31"/>
    </row>
    <row r="415" ht="33.75" customHeight="1">
      <c r="A415" s="31"/>
      <c r="B415" s="31"/>
      <c r="C415" s="31"/>
    </row>
    <row r="416" ht="33.75" customHeight="1">
      <c r="A416" s="31"/>
      <c r="B416" s="31"/>
      <c r="C416" s="31"/>
    </row>
    <row r="417" ht="33.75" customHeight="1">
      <c r="A417" s="31"/>
      <c r="B417" s="31"/>
      <c r="C417" s="31"/>
    </row>
    <row r="418" ht="33.75" customHeight="1">
      <c r="A418" s="31"/>
      <c r="B418" s="31"/>
      <c r="C418" s="31"/>
    </row>
    <row r="419" ht="33.75" customHeight="1">
      <c r="A419" s="31"/>
      <c r="B419" s="31"/>
      <c r="C419" s="31"/>
    </row>
    <row r="420" ht="33.75" customHeight="1">
      <c r="A420" s="31"/>
      <c r="B420" s="31"/>
      <c r="C420" s="31"/>
    </row>
    <row r="421" ht="33.75" customHeight="1">
      <c r="A421" s="31"/>
      <c r="B421" s="31"/>
      <c r="C421" s="31"/>
    </row>
    <row r="422" ht="33.75" customHeight="1">
      <c r="A422" s="31"/>
      <c r="B422" s="31"/>
      <c r="C422" s="31"/>
    </row>
    <row r="423" ht="33.75" customHeight="1">
      <c r="A423" s="31"/>
      <c r="B423" s="31"/>
      <c r="C423" s="31"/>
    </row>
    <row r="424" ht="33.75" customHeight="1">
      <c r="A424" s="31"/>
      <c r="B424" s="31"/>
      <c r="C424" s="31"/>
    </row>
    <row r="425" ht="33.75" customHeight="1">
      <c r="A425" s="31"/>
      <c r="B425" s="31"/>
      <c r="C425" s="31"/>
    </row>
    <row r="426" ht="33.75" customHeight="1">
      <c r="A426" s="31"/>
      <c r="B426" s="31"/>
      <c r="C426" s="31"/>
    </row>
    <row r="427" ht="33.75" customHeight="1">
      <c r="A427" s="31"/>
      <c r="B427" s="31"/>
      <c r="C427" s="31"/>
    </row>
    <row r="428" ht="33.75" customHeight="1">
      <c r="A428" s="31"/>
      <c r="B428" s="31"/>
      <c r="C428" s="31"/>
    </row>
    <row r="429" ht="33.75" customHeight="1">
      <c r="A429" s="31"/>
      <c r="B429" s="31"/>
      <c r="C429" s="31"/>
    </row>
    <row r="430" ht="33.75" customHeight="1">
      <c r="A430" s="31"/>
      <c r="B430" s="31"/>
      <c r="C430" s="31"/>
    </row>
    <row r="431" ht="33.75" customHeight="1">
      <c r="A431" s="31"/>
      <c r="B431" s="31"/>
      <c r="C431" s="31"/>
    </row>
    <row r="432" ht="33.75" customHeight="1">
      <c r="A432" s="31"/>
      <c r="B432" s="31"/>
      <c r="C432" s="31"/>
    </row>
    <row r="433" ht="33.75" customHeight="1">
      <c r="A433" s="31"/>
      <c r="B433" s="31"/>
      <c r="C433" s="31"/>
    </row>
    <row r="434" ht="33.75" customHeight="1">
      <c r="A434" s="31"/>
      <c r="B434" s="31"/>
      <c r="C434" s="31"/>
    </row>
    <row r="435" ht="33.75" customHeight="1">
      <c r="A435" s="31"/>
      <c r="B435" s="31"/>
      <c r="C435" s="31"/>
    </row>
    <row r="436" ht="33.75" customHeight="1">
      <c r="A436" s="31"/>
      <c r="B436" s="31"/>
      <c r="C436" s="31"/>
    </row>
    <row r="437" ht="33.75" customHeight="1">
      <c r="A437" s="31"/>
      <c r="B437" s="31"/>
      <c r="C437" s="31"/>
    </row>
    <row r="438" ht="33.75" customHeight="1">
      <c r="A438" s="31"/>
      <c r="B438" s="31"/>
      <c r="C438" s="31"/>
    </row>
    <row r="439" ht="33.75" customHeight="1">
      <c r="A439" s="31"/>
      <c r="B439" s="31"/>
      <c r="C439" s="31"/>
    </row>
    <row r="440" ht="33.75" customHeight="1">
      <c r="A440" s="31"/>
      <c r="B440" s="31"/>
      <c r="C440" s="31"/>
    </row>
    <row r="441" ht="33.75" customHeight="1">
      <c r="A441" s="31"/>
      <c r="B441" s="31"/>
      <c r="C441" s="31"/>
    </row>
    <row r="442" ht="33.75" customHeight="1">
      <c r="A442" s="31"/>
      <c r="B442" s="31"/>
      <c r="C442" s="31"/>
    </row>
    <row r="443" ht="33.75" customHeight="1">
      <c r="A443" s="31"/>
      <c r="B443" s="31"/>
      <c r="C443" s="31"/>
    </row>
    <row r="444" ht="33.75" customHeight="1">
      <c r="A444" s="31"/>
      <c r="B444" s="31"/>
      <c r="C444" s="31"/>
    </row>
    <row r="445" ht="33.75" customHeight="1">
      <c r="A445" s="31"/>
      <c r="B445" s="31"/>
      <c r="C445" s="31"/>
    </row>
    <row r="446" ht="33.75" customHeight="1">
      <c r="A446" s="31"/>
      <c r="B446" s="31"/>
      <c r="C446" s="31"/>
    </row>
    <row r="447" ht="33.75" customHeight="1">
      <c r="A447" s="31"/>
      <c r="B447" s="31"/>
      <c r="C447" s="31"/>
    </row>
    <row r="448" ht="33.75" customHeight="1">
      <c r="A448" s="31"/>
      <c r="B448" s="31"/>
      <c r="C448" s="31"/>
    </row>
    <row r="449" ht="33.75" customHeight="1">
      <c r="A449" s="31"/>
      <c r="B449" s="31"/>
      <c r="C449" s="31"/>
    </row>
    <row r="450" ht="33.75" customHeight="1">
      <c r="A450" s="31"/>
      <c r="B450" s="31"/>
      <c r="C450" s="31"/>
    </row>
    <row r="451" ht="33.75" customHeight="1">
      <c r="A451" s="31"/>
      <c r="B451" s="31"/>
      <c r="C451" s="31"/>
    </row>
    <row r="452" ht="33.75" customHeight="1">
      <c r="A452" s="31"/>
      <c r="B452" s="31"/>
      <c r="C452" s="31"/>
    </row>
    <row r="453" ht="33.75" customHeight="1">
      <c r="A453" s="31"/>
      <c r="B453" s="31"/>
      <c r="C453" s="31"/>
    </row>
    <row r="454" ht="33.75" customHeight="1">
      <c r="A454" s="31"/>
      <c r="B454" s="31"/>
      <c r="C454" s="31"/>
    </row>
    <row r="455" ht="33.75" customHeight="1">
      <c r="A455" s="31"/>
      <c r="B455" s="31"/>
      <c r="C455" s="31"/>
    </row>
    <row r="456" ht="33.75" customHeight="1">
      <c r="A456" s="31"/>
      <c r="B456" s="31"/>
      <c r="C456" s="31"/>
    </row>
    <row r="457" ht="33.75" customHeight="1">
      <c r="A457" s="31"/>
      <c r="B457" s="31"/>
      <c r="C457" s="31"/>
    </row>
    <row r="458" ht="33.75" customHeight="1">
      <c r="A458" s="31"/>
      <c r="B458" s="31"/>
      <c r="C458" s="31"/>
    </row>
    <row r="459" ht="33.75" customHeight="1">
      <c r="A459" s="31"/>
      <c r="B459" s="31"/>
      <c r="C459" s="31"/>
    </row>
    <row r="460" ht="33.75" customHeight="1">
      <c r="A460" s="31"/>
      <c r="B460" s="31"/>
      <c r="C460" s="31"/>
    </row>
    <row r="461" ht="33.75" customHeight="1">
      <c r="A461" s="31"/>
      <c r="B461" s="31"/>
      <c r="C461" s="31"/>
    </row>
    <row r="462" ht="33.75" customHeight="1">
      <c r="A462" s="31"/>
      <c r="B462" s="31"/>
      <c r="C462" s="31"/>
    </row>
    <row r="463" ht="33.75" customHeight="1">
      <c r="A463" s="31"/>
      <c r="B463" s="31"/>
      <c r="C463" s="31"/>
    </row>
    <row r="464" ht="33.75" customHeight="1">
      <c r="A464" s="31"/>
      <c r="B464" s="31"/>
      <c r="C464" s="31"/>
    </row>
    <row r="465" ht="33.75" customHeight="1">
      <c r="A465" s="31"/>
      <c r="B465" s="31"/>
      <c r="C465" s="31"/>
    </row>
    <row r="466" ht="33.75" customHeight="1">
      <c r="A466" s="31"/>
      <c r="B466" s="31"/>
      <c r="C466" s="31"/>
    </row>
    <row r="467" ht="33.75" customHeight="1">
      <c r="A467" s="31"/>
      <c r="B467" s="31"/>
      <c r="C467" s="31"/>
    </row>
    <row r="468" ht="33.75" customHeight="1">
      <c r="A468" s="31"/>
      <c r="B468" s="31"/>
      <c r="C468" s="31"/>
    </row>
    <row r="469" ht="33.75" customHeight="1">
      <c r="A469" s="31"/>
      <c r="B469" s="31"/>
      <c r="C469" s="31"/>
    </row>
    <row r="470" ht="33.75" customHeight="1">
      <c r="A470" s="31"/>
      <c r="B470" s="31"/>
      <c r="C470" s="31"/>
    </row>
    <row r="471" ht="33.75" customHeight="1">
      <c r="A471" s="31"/>
      <c r="B471" s="31"/>
      <c r="C471" s="31"/>
    </row>
    <row r="472" ht="33.75" customHeight="1">
      <c r="A472" s="31"/>
      <c r="B472" s="31"/>
      <c r="C472" s="31"/>
    </row>
    <row r="473" ht="33.75" customHeight="1">
      <c r="A473" s="31"/>
      <c r="B473" s="31"/>
      <c r="C473" s="31"/>
    </row>
    <row r="474" ht="33.75" customHeight="1">
      <c r="A474" s="31"/>
      <c r="B474" s="31"/>
      <c r="C474" s="31"/>
    </row>
    <row r="475" ht="33.75" customHeight="1">
      <c r="A475" s="31"/>
      <c r="B475" s="31"/>
      <c r="C475" s="31"/>
    </row>
    <row r="476" ht="33.75" customHeight="1">
      <c r="A476" s="31"/>
      <c r="B476" s="31"/>
      <c r="C476" s="31"/>
    </row>
    <row r="477" ht="33.75" customHeight="1">
      <c r="A477" s="31"/>
      <c r="B477" s="31"/>
      <c r="C477" s="31"/>
    </row>
    <row r="478" ht="33.75" customHeight="1">
      <c r="A478" s="31"/>
      <c r="B478" s="31"/>
      <c r="C478" s="31"/>
    </row>
    <row r="479" ht="33.75" customHeight="1">
      <c r="A479" s="31"/>
      <c r="B479" s="31"/>
      <c r="C479" s="31"/>
    </row>
    <row r="480" ht="33.75" customHeight="1">
      <c r="A480" s="31"/>
      <c r="B480" s="31"/>
      <c r="C480" s="31"/>
    </row>
    <row r="481" ht="33.75" customHeight="1">
      <c r="A481" s="31"/>
      <c r="B481" s="31"/>
      <c r="C481" s="31"/>
    </row>
    <row r="482" ht="33.75" customHeight="1">
      <c r="A482" s="31"/>
      <c r="B482" s="31"/>
      <c r="C482" s="31"/>
    </row>
    <row r="483" ht="33.75" customHeight="1">
      <c r="A483" s="31"/>
      <c r="B483" s="31"/>
      <c r="C483" s="31"/>
    </row>
    <row r="484" ht="33.75" customHeight="1">
      <c r="A484" s="31"/>
      <c r="B484" s="31"/>
      <c r="C484" s="31"/>
    </row>
    <row r="485" ht="33.75" customHeight="1">
      <c r="A485" s="31"/>
      <c r="B485" s="31"/>
      <c r="C485" s="31"/>
    </row>
    <row r="486" ht="33.75" customHeight="1">
      <c r="A486" s="31"/>
      <c r="B486" s="31"/>
      <c r="C486" s="31"/>
    </row>
    <row r="487" ht="33.75" customHeight="1">
      <c r="A487" s="31"/>
      <c r="B487" s="31"/>
      <c r="C487" s="31"/>
    </row>
    <row r="488" ht="33.75" customHeight="1">
      <c r="A488" s="31"/>
      <c r="B488" s="31"/>
      <c r="C488" s="31"/>
    </row>
    <row r="489" ht="33.75" customHeight="1">
      <c r="A489" s="31"/>
      <c r="B489" s="31"/>
      <c r="C489" s="31"/>
    </row>
    <row r="490" ht="33.75" customHeight="1">
      <c r="A490" s="31"/>
      <c r="B490" s="31"/>
      <c r="C490" s="31"/>
    </row>
    <row r="491" ht="33.75" customHeight="1">
      <c r="A491" s="31"/>
      <c r="B491" s="31"/>
      <c r="C491" s="31"/>
    </row>
    <row r="492" ht="33.75" customHeight="1">
      <c r="A492" s="31"/>
      <c r="B492" s="31"/>
      <c r="C492" s="31"/>
    </row>
    <row r="493" ht="33.75" customHeight="1">
      <c r="A493" s="31"/>
      <c r="B493" s="31"/>
      <c r="C493" s="31"/>
    </row>
    <row r="494" ht="33.75" customHeight="1">
      <c r="A494" s="31"/>
      <c r="B494" s="31"/>
      <c r="C494" s="31"/>
    </row>
    <row r="495" ht="33.75" customHeight="1">
      <c r="A495" s="31"/>
      <c r="B495" s="31"/>
      <c r="C495" s="31"/>
    </row>
    <row r="496" ht="33.75" customHeight="1">
      <c r="A496" s="31"/>
      <c r="B496" s="31"/>
      <c r="C496" s="31"/>
    </row>
    <row r="497" ht="33.75" customHeight="1">
      <c r="A497" s="31"/>
      <c r="B497" s="31"/>
      <c r="C497" s="31"/>
    </row>
    <row r="498" ht="33.75" customHeight="1">
      <c r="A498" s="31"/>
      <c r="B498" s="31"/>
      <c r="C498" s="31"/>
    </row>
    <row r="499" ht="33.75" customHeight="1">
      <c r="A499" s="31"/>
      <c r="B499" s="31"/>
      <c r="C499" s="31"/>
    </row>
    <row r="500" ht="33.75" customHeight="1">
      <c r="A500" s="31"/>
      <c r="B500" s="31"/>
      <c r="C500" s="31"/>
    </row>
    <row r="501" ht="33.75" customHeight="1">
      <c r="A501" s="31"/>
      <c r="B501" s="31"/>
      <c r="C501" s="31"/>
    </row>
    <row r="502" ht="33.75" customHeight="1">
      <c r="A502" s="31"/>
      <c r="B502" s="31"/>
      <c r="C502" s="31"/>
    </row>
    <row r="503" ht="33.75" customHeight="1">
      <c r="A503" s="31"/>
      <c r="B503" s="31"/>
      <c r="C503" s="31"/>
    </row>
    <row r="504" ht="33.75" customHeight="1">
      <c r="A504" s="31"/>
      <c r="B504" s="31"/>
      <c r="C504" s="31"/>
    </row>
    <row r="505" ht="33.75" customHeight="1">
      <c r="A505" s="31"/>
      <c r="B505" s="31"/>
      <c r="C505" s="31"/>
    </row>
    <row r="506" ht="33.75" customHeight="1">
      <c r="A506" s="31"/>
      <c r="B506" s="31"/>
      <c r="C506" s="31"/>
    </row>
    <row r="507" ht="33.75" customHeight="1">
      <c r="A507" s="31"/>
      <c r="B507" s="31"/>
      <c r="C507" s="31"/>
    </row>
    <row r="508" ht="33.75" customHeight="1">
      <c r="A508" s="31"/>
      <c r="B508" s="31"/>
      <c r="C508" s="31"/>
    </row>
    <row r="509" ht="33.75" customHeight="1">
      <c r="A509" s="31"/>
      <c r="B509" s="31"/>
      <c r="C509" s="31"/>
    </row>
    <row r="510" ht="33.75" customHeight="1">
      <c r="A510" s="31"/>
      <c r="B510" s="31"/>
      <c r="C510" s="31"/>
    </row>
    <row r="511" ht="33.75" customHeight="1">
      <c r="A511" s="31"/>
      <c r="B511" s="31"/>
      <c r="C511" s="31"/>
    </row>
    <row r="512" ht="33.75" customHeight="1">
      <c r="A512" s="31"/>
      <c r="B512" s="31"/>
      <c r="C512" s="31"/>
    </row>
    <row r="513" ht="33.75" customHeight="1">
      <c r="A513" s="31"/>
      <c r="B513" s="31"/>
      <c r="C513" s="31"/>
    </row>
    <row r="514" ht="33.75" customHeight="1">
      <c r="A514" s="31"/>
      <c r="B514" s="31"/>
      <c r="C514" s="31"/>
    </row>
    <row r="515" ht="33.75" customHeight="1">
      <c r="A515" s="31"/>
      <c r="B515" s="31"/>
      <c r="C515" s="31"/>
    </row>
    <row r="516" ht="33.75" customHeight="1">
      <c r="A516" s="31"/>
      <c r="B516" s="31"/>
      <c r="C516" s="31"/>
    </row>
    <row r="517" ht="33.75" customHeight="1">
      <c r="A517" s="31"/>
      <c r="B517" s="31"/>
      <c r="C517" s="31"/>
    </row>
    <row r="518" ht="33.75" customHeight="1">
      <c r="A518" s="31"/>
      <c r="B518" s="31"/>
      <c r="C518" s="31"/>
    </row>
    <row r="519" ht="33.75" customHeight="1">
      <c r="A519" s="31"/>
      <c r="B519" s="31"/>
      <c r="C519" s="31"/>
    </row>
    <row r="520" ht="33.75" customHeight="1">
      <c r="A520" s="31"/>
      <c r="B520" s="31"/>
      <c r="C520" s="31"/>
    </row>
    <row r="521" ht="33.75" customHeight="1">
      <c r="A521" s="31"/>
      <c r="B521" s="31"/>
      <c r="C521" s="31"/>
    </row>
    <row r="522" ht="33.75" customHeight="1">
      <c r="A522" s="31"/>
      <c r="B522" s="31"/>
      <c r="C522" s="31"/>
    </row>
    <row r="523" ht="33.75" customHeight="1">
      <c r="A523" s="31"/>
      <c r="B523" s="31"/>
      <c r="C523" s="31"/>
    </row>
    <row r="524" ht="33.75" customHeight="1">
      <c r="A524" s="31"/>
      <c r="B524" s="31"/>
      <c r="C524" s="31"/>
    </row>
    <row r="525" ht="33.75" customHeight="1">
      <c r="A525" s="31"/>
      <c r="B525" s="31"/>
      <c r="C525" s="31"/>
    </row>
    <row r="526" ht="33.75" customHeight="1">
      <c r="A526" s="31"/>
      <c r="B526" s="31"/>
      <c r="C526" s="31"/>
    </row>
    <row r="527" ht="33.75" customHeight="1">
      <c r="A527" s="31"/>
      <c r="B527" s="31"/>
      <c r="C527" s="31"/>
    </row>
    <row r="528" ht="33.75" customHeight="1">
      <c r="A528" s="31"/>
      <c r="B528" s="31"/>
      <c r="C528" s="31"/>
    </row>
    <row r="529" ht="33.75" customHeight="1">
      <c r="A529" s="31"/>
      <c r="B529" s="31"/>
      <c r="C529" s="31"/>
    </row>
    <row r="530" ht="33.75" customHeight="1">
      <c r="A530" s="31"/>
      <c r="B530" s="31"/>
      <c r="C530" s="31"/>
    </row>
    <row r="531" ht="33.75" customHeight="1">
      <c r="A531" s="31"/>
      <c r="B531" s="31"/>
      <c r="C531" s="31"/>
    </row>
    <row r="532" ht="33.75" customHeight="1">
      <c r="A532" s="31"/>
      <c r="B532" s="31"/>
      <c r="C532" s="31"/>
    </row>
    <row r="533" ht="33.75" customHeight="1">
      <c r="A533" s="31"/>
      <c r="B533" s="31"/>
      <c r="C533" s="31"/>
    </row>
    <row r="534" ht="33.75" customHeight="1">
      <c r="A534" s="31"/>
      <c r="B534" s="31"/>
      <c r="C534" s="31"/>
    </row>
    <row r="535" ht="33.75" customHeight="1">
      <c r="A535" s="31"/>
      <c r="B535" s="31"/>
      <c r="C535" s="31"/>
    </row>
    <row r="536" ht="33.75" customHeight="1">
      <c r="A536" s="31"/>
      <c r="B536" s="31"/>
      <c r="C536" s="31"/>
    </row>
    <row r="537" ht="33.75" customHeight="1">
      <c r="A537" s="31"/>
      <c r="B537" s="31"/>
      <c r="C537" s="31"/>
    </row>
    <row r="538" ht="33.75" customHeight="1">
      <c r="A538" s="31"/>
      <c r="B538" s="31"/>
      <c r="C538" s="31"/>
    </row>
    <row r="539" ht="33.75" customHeight="1">
      <c r="A539" s="31"/>
      <c r="B539" s="31"/>
      <c r="C539" s="31"/>
    </row>
    <row r="540" ht="33.75" customHeight="1">
      <c r="A540" s="31"/>
      <c r="B540" s="31"/>
      <c r="C540" s="31"/>
    </row>
    <row r="541" ht="33.75" customHeight="1">
      <c r="A541" s="31"/>
      <c r="B541" s="31"/>
      <c r="C541" s="31"/>
    </row>
    <row r="542" ht="33.75" customHeight="1">
      <c r="A542" s="31"/>
      <c r="B542" s="31"/>
      <c r="C542" s="31"/>
    </row>
    <row r="543" ht="33.75" customHeight="1">
      <c r="A543" s="31"/>
      <c r="B543" s="31"/>
      <c r="C543" s="31"/>
    </row>
    <row r="544" ht="33.75" customHeight="1">
      <c r="A544" s="31"/>
      <c r="B544" s="31"/>
      <c r="C544" s="31"/>
    </row>
    <row r="545" ht="33.75" customHeight="1">
      <c r="A545" s="31"/>
      <c r="B545" s="31"/>
      <c r="C545" s="31"/>
    </row>
    <row r="546" ht="33.75" customHeight="1">
      <c r="A546" s="31"/>
      <c r="B546" s="31"/>
      <c r="C546" s="31"/>
    </row>
    <row r="547" ht="33.75" customHeight="1">
      <c r="A547" s="31"/>
      <c r="B547" s="31"/>
      <c r="C547" s="31"/>
    </row>
    <row r="548" ht="33.75" customHeight="1">
      <c r="A548" s="31"/>
      <c r="B548" s="31"/>
      <c r="C548" s="31"/>
    </row>
    <row r="549" ht="33.75" customHeight="1">
      <c r="A549" s="31"/>
      <c r="B549" s="31"/>
      <c r="C549" s="31"/>
    </row>
    <row r="550" ht="33.75" customHeight="1">
      <c r="A550" s="31"/>
      <c r="B550" s="31"/>
      <c r="C550" s="31"/>
    </row>
    <row r="551" ht="33.75" customHeight="1">
      <c r="A551" s="31"/>
      <c r="B551" s="31"/>
      <c r="C551" s="31"/>
    </row>
    <row r="552" ht="33.75" customHeight="1">
      <c r="A552" s="31"/>
      <c r="B552" s="31"/>
      <c r="C552" s="31"/>
    </row>
    <row r="553" ht="33.75" customHeight="1">
      <c r="A553" s="31"/>
      <c r="B553" s="31"/>
      <c r="C553" s="31"/>
    </row>
    <row r="554" ht="33.75" customHeight="1">
      <c r="A554" s="31"/>
      <c r="B554" s="31"/>
      <c r="C554" s="31"/>
    </row>
    <row r="555" ht="33.75" customHeight="1">
      <c r="A555" s="31"/>
      <c r="B555" s="31"/>
      <c r="C555" s="31"/>
    </row>
    <row r="556" ht="33.75" customHeight="1">
      <c r="A556" s="31"/>
      <c r="B556" s="31"/>
      <c r="C556" s="31"/>
    </row>
    <row r="557" ht="33.75" customHeight="1">
      <c r="A557" s="31"/>
      <c r="B557" s="31"/>
      <c r="C557" s="31"/>
    </row>
    <row r="558" ht="33.75" customHeight="1">
      <c r="A558" s="31"/>
      <c r="B558" s="31"/>
      <c r="C558" s="31"/>
    </row>
    <row r="559" ht="33.75" customHeight="1">
      <c r="A559" s="31"/>
      <c r="B559" s="31"/>
      <c r="C559" s="31"/>
    </row>
    <row r="560" ht="33.75" customHeight="1">
      <c r="A560" s="31"/>
      <c r="B560" s="31"/>
      <c r="C560" s="31"/>
    </row>
    <row r="561" ht="33.75" customHeight="1">
      <c r="A561" s="31"/>
      <c r="B561" s="31"/>
      <c r="C561" s="31"/>
    </row>
    <row r="562" ht="33.75" customHeight="1">
      <c r="A562" s="31"/>
      <c r="B562" s="31"/>
      <c r="C562" s="31"/>
    </row>
    <row r="563" ht="33.75" customHeight="1">
      <c r="A563" s="31"/>
      <c r="B563" s="31"/>
      <c r="C563" s="31"/>
    </row>
    <row r="564" ht="33.75" customHeight="1">
      <c r="A564" s="31"/>
      <c r="B564" s="31"/>
      <c r="C564" s="31"/>
    </row>
    <row r="565" ht="33.75" customHeight="1">
      <c r="A565" s="31"/>
      <c r="B565" s="31"/>
      <c r="C565" s="31"/>
    </row>
    <row r="566" ht="33.75" customHeight="1">
      <c r="A566" s="31"/>
      <c r="B566" s="31"/>
      <c r="C566" s="31"/>
    </row>
    <row r="567" ht="33.75" customHeight="1">
      <c r="A567" s="31"/>
      <c r="B567" s="31"/>
      <c r="C567" s="31"/>
    </row>
    <row r="568" ht="33.75" customHeight="1">
      <c r="A568" s="31"/>
      <c r="B568" s="31"/>
      <c r="C568" s="31"/>
    </row>
    <row r="569" ht="33.75" customHeight="1">
      <c r="A569" s="31"/>
      <c r="B569" s="31"/>
      <c r="C569" s="31"/>
    </row>
    <row r="570" ht="33.75" customHeight="1">
      <c r="A570" s="31"/>
      <c r="B570" s="31"/>
      <c r="C570" s="31"/>
    </row>
    <row r="571" ht="33.75" customHeight="1">
      <c r="A571" s="31"/>
      <c r="B571" s="31"/>
      <c r="C571" s="31"/>
    </row>
    <row r="572" ht="33.75" customHeight="1">
      <c r="A572" s="31"/>
      <c r="B572" s="31"/>
      <c r="C572" s="31"/>
    </row>
    <row r="573" ht="33.75" customHeight="1">
      <c r="A573" s="31"/>
      <c r="B573" s="31"/>
      <c r="C573" s="31"/>
    </row>
    <row r="574" ht="33.75" customHeight="1">
      <c r="A574" s="31"/>
      <c r="B574" s="31"/>
      <c r="C574" s="31"/>
    </row>
    <row r="575" ht="33.75" customHeight="1">
      <c r="A575" s="31"/>
      <c r="B575" s="31"/>
      <c r="C575" s="31"/>
    </row>
    <row r="576" ht="33.75" customHeight="1">
      <c r="A576" s="31"/>
      <c r="B576" s="31"/>
      <c r="C576" s="31"/>
    </row>
    <row r="577" ht="33.75" customHeight="1">
      <c r="A577" s="31"/>
      <c r="B577" s="31"/>
      <c r="C577" s="31"/>
    </row>
    <row r="578" ht="33.75" customHeight="1">
      <c r="A578" s="31"/>
      <c r="B578" s="31"/>
      <c r="C578" s="31"/>
    </row>
    <row r="579" ht="33.75" customHeight="1">
      <c r="A579" s="31"/>
      <c r="B579" s="31"/>
      <c r="C579" s="31"/>
    </row>
    <row r="580" ht="33.75" customHeight="1">
      <c r="A580" s="31"/>
      <c r="B580" s="31"/>
      <c r="C580" s="31"/>
    </row>
    <row r="581" ht="33.75" customHeight="1">
      <c r="A581" s="31"/>
      <c r="B581" s="31"/>
      <c r="C581" s="31"/>
    </row>
    <row r="582" ht="33.75" customHeight="1">
      <c r="A582" s="31"/>
      <c r="B582" s="31"/>
      <c r="C582" s="31"/>
    </row>
    <row r="583" ht="33.75" customHeight="1">
      <c r="A583" s="31"/>
      <c r="B583" s="31"/>
      <c r="C583" s="31"/>
    </row>
    <row r="584" ht="33.75" customHeight="1">
      <c r="A584" s="31"/>
      <c r="B584" s="31"/>
      <c r="C584" s="31"/>
    </row>
    <row r="585" ht="33.75" customHeight="1">
      <c r="A585" s="31"/>
      <c r="B585" s="31"/>
      <c r="C585" s="31"/>
    </row>
    <row r="586" ht="33.75" customHeight="1">
      <c r="A586" s="31"/>
      <c r="B586" s="31"/>
      <c r="C586" s="31"/>
    </row>
    <row r="587" ht="33.75" customHeight="1">
      <c r="A587" s="31"/>
      <c r="B587" s="31"/>
      <c r="C587" s="31"/>
    </row>
    <row r="588" ht="33.75" customHeight="1">
      <c r="A588" s="31"/>
      <c r="B588" s="31"/>
      <c r="C588" s="31"/>
    </row>
    <row r="589" ht="33.75" customHeight="1">
      <c r="A589" s="31"/>
      <c r="B589" s="31"/>
      <c r="C589" s="31"/>
    </row>
    <row r="590" ht="33.75" customHeight="1">
      <c r="A590" s="31"/>
      <c r="B590" s="31"/>
      <c r="C590" s="31"/>
    </row>
    <row r="591" ht="33.75" customHeight="1">
      <c r="A591" s="31"/>
      <c r="B591" s="31"/>
      <c r="C591" s="31"/>
    </row>
    <row r="592" ht="33.75" customHeight="1">
      <c r="A592" s="31"/>
      <c r="B592" s="31"/>
      <c r="C592" s="31"/>
    </row>
    <row r="593" ht="33.75" customHeight="1">
      <c r="A593" s="31"/>
      <c r="B593" s="31"/>
      <c r="C593" s="31"/>
    </row>
    <row r="594" ht="33.75" customHeight="1">
      <c r="A594" s="31"/>
      <c r="B594" s="31"/>
      <c r="C594" s="31"/>
    </row>
    <row r="595" ht="33.75" customHeight="1">
      <c r="A595" s="31"/>
      <c r="B595" s="31"/>
      <c r="C595" s="31"/>
    </row>
    <row r="596" ht="33.75" customHeight="1">
      <c r="A596" s="31"/>
      <c r="B596" s="31"/>
      <c r="C596" s="31"/>
    </row>
    <row r="597" ht="33.75" customHeight="1">
      <c r="A597" s="31"/>
      <c r="B597" s="31"/>
      <c r="C597" s="31"/>
    </row>
    <row r="598" ht="33.75" customHeight="1">
      <c r="A598" s="31"/>
      <c r="B598" s="31"/>
      <c r="C598" s="31"/>
    </row>
    <row r="599" ht="33.75" customHeight="1">
      <c r="A599" s="31"/>
      <c r="B599" s="31"/>
      <c r="C599" s="31"/>
    </row>
    <row r="600" ht="33.75" customHeight="1">
      <c r="A600" s="31"/>
      <c r="B600" s="31"/>
      <c r="C600" s="31"/>
    </row>
    <row r="601" ht="33.75" customHeight="1">
      <c r="A601" s="31"/>
      <c r="B601" s="31"/>
      <c r="C601" s="31"/>
    </row>
    <row r="602" ht="33.75" customHeight="1">
      <c r="A602" s="31"/>
      <c r="B602" s="31"/>
      <c r="C602" s="31"/>
    </row>
    <row r="603" ht="33.75" customHeight="1">
      <c r="A603" s="31"/>
      <c r="B603" s="31"/>
      <c r="C603" s="31"/>
    </row>
    <row r="604" ht="33.75" customHeight="1">
      <c r="A604" s="31"/>
      <c r="B604" s="31"/>
      <c r="C604" s="31"/>
    </row>
    <row r="605" ht="33.75" customHeight="1">
      <c r="A605" s="31"/>
      <c r="B605" s="31"/>
      <c r="C605" s="31"/>
    </row>
    <row r="606" ht="33.75" customHeight="1">
      <c r="A606" s="31"/>
      <c r="B606" s="31"/>
      <c r="C606" s="31"/>
    </row>
    <row r="607" ht="33.75" customHeight="1">
      <c r="A607" s="31"/>
      <c r="B607" s="31"/>
      <c r="C607" s="31"/>
    </row>
    <row r="608" ht="33.75" customHeight="1">
      <c r="A608" s="31"/>
      <c r="B608" s="31"/>
      <c r="C608" s="31"/>
    </row>
    <row r="609" ht="33.75" customHeight="1">
      <c r="A609" s="31"/>
      <c r="B609" s="31"/>
      <c r="C609" s="31"/>
    </row>
    <row r="610" ht="33.75" customHeight="1">
      <c r="A610" s="31"/>
      <c r="B610" s="31"/>
      <c r="C610" s="31"/>
    </row>
    <row r="611" ht="33.75" customHeight="1">
      <c r="A611" s="31"/>
      <c r="B611" s="31"/>
      <c r="C611" s="31"/>
    </row>
    <row r="612" ht="33.75" customHeight="1">
      <c r="A612" s="31"/>
      <c r="B612" s="31"/>
      <c r="C612" s="31"/>
    </row>
    <row r="613" ht="33.75" customHeight="1">
      <c r="A613" s="31"/>
      <c r="B613" s="31"/>
      <c r="C613" s="31"/>
    </row>
    <row r="614" ht="33.75" customHeight="1">
      <c r="A614" s="31"/>
      <c r="B614" s="31"/>
      <c r="C614" s="31"/>
    </row>
    <row r="615" ht="33.75" customHeight="1">
      <c r="A615" s="31"/>
      <c r="B615" s="31"/>
      <c r="C615" s="31"/>
    </row>
    <row r="616" ht="33.75" customHeight="1">
      <c r="A616" s="31"/>
      <c r="B616" s="31"/>
      <c r="C616" s="31"/>
    </row>
    <row r="617" ht="33.75" customHeight="1">
      <c r="A617" s="31"/>
      <c r="B617" s="31"/>
      <c r="C617" s="31"/>
    </row>
    <row r="618" ht="33.75" customHeight="1">
      <c r="A618" s="31"/>
      <c r="B618" s="31"/>
      <c r="C618" s="31"/>
    </row>
    <row r="619" ht="33.75" customHeight="1">
      <c r="A619" s="31"/>
      <c r="B619" s="31"/>
      <c r="C619" s="31"/>
    </row>
    <row r="620" ht="33.75" customHeight="1">
      <c r="A620" s="31"/>
      <c r="B620" s="31"/>
      <c r="C620" s="31"/>
    </row>
    <row r="621" ht="33.75" customHeight="1">
      <c r="A621" s="31"/>
      <c r="B621" s="31"/>
      <c r="C621" s="31"/>
    </row>
    <row r="622" ht="33.75" customHeight="1">
      <c r="A622" s="31"/>
      <c r="B622" s="31"/>
      <c r="C622" s="31"/>
    </row>
    <row r="623" ht="33.75" customHeight="1">
      <c r="A623" s="31"/>
      <c r="B623" s="31"/>
      <c r="C623" s="31"/>
    </row>
    <row r="624" ht="33.75" customHeight="1">
      <c r="A624" s="31"/>
      <c r="B624" s="31"/>
      <c r="C624" s="31"/>
    </row>
    <row r="625" ht="33.75" customHeight="1">
      <c r="A625" s="31"/>
      <c r="B625" s="31"/>
      <c r="C625" s="31"/>
    </row>
    <row r="626" ht="33.75" customHeight="1">
      <c r="A626" s="31"/>
      <c r="B626" s="31"/>
      <c r="C626" s="31"/>
    </row>
    <row r="627" ht="33.75" customHeight="1">
      <c r="A627" s="31"/>
      <c r="B627" s="31"/>
      <c r="C627" s="31"/>
    </row>
    <row r="628" ht="33.75" customHeight="1">
      <c r="A628" s="31"/>
      <c r="B628" s="31"/>
      <c r="C628" s="31"/>
    </row>
    <row r="629" ht="33.75" customHeight="1">
      <c r="A629" s="31"/>
      <c r="B629" s="31"/>
      <c r="C629" s="31"/>
    </row>
    <row r="630" ht="33.75" customHeight="1">
      <c r="A630" s="31"/>
      <c r="B630" s="31"/>
      <c r="C630" s="31"/>
    </row>
    <row r="631" ht="33.75" customHeight="1">
      <c r="A631" s="31"/>
      <c r="B631" s="31"/>
      <c r="C631" s="31"/>
    </row>
    <row r="632" ht="33.75" customHeight="1">
      <c r="A632" s="31"/>
      <c r="B632" s="31"/>
      <c r="C632" s="31"/>
    </row>
    <row r="633" ht="33.75" customHeight="1">
      <c r="A633" s="31"/>
      <c r="B633" s="31"/>
      <c r="C633" s="31"/>
    </row>
    <row r="634" ht="33.75" customHeight="1">
      <c r="A634" s="31"/>
      <c r="B634" s="31"/>
      <c r="C634" s="31"/>
    </row>
    <row r="635" ht="33.75" customHeight="1">
      <c r="A635" s="31"/>
      <c r="B635" s="31"/>
      <c r="C635" s="31"/>
    </row>
    <row r="636" ht="33.75" customHeight="1">
      <c r="A636" s="31"/>
      <c r="B636" s="31"/>
      <c r="C636" s="31"/>
    </row>
    <row r="637" ht="33.75" customHeight="1">
      <c r="A637" s="31"/>
      <c r="B637" s="31"/>
      <c r="C637" s="31"/>
    </row>
    <row r="638" ht="33.75" customHeight="1">
      <c r="A638" s="31"/>
      <c r="B638" s="31"/>
      <c r="C638" s="31"/>
    </row>
    <row r="639" ht="33.75" customHeight="1">
      <c r="A639" s="31"/>
      <c r="B639" s="31"/>
      <c r="C639" s="31"/>
    </row>
    <row r="640" ht="33.75" customHeight="1">
      <c r="A640" s="31"/>
      <c r="B640" s="31"/>
      <c r="C640" s="31"/>
    </row>
    <row r="641" ht="33.75" customHeight="1">
      <c r="A641" s="31"/>
      <c r="B641" s="31"/>
      <c r="C641" s="31"/>
    </row>
    <row r="642" ht="33.75" customHeight="1">
      <c r="A642" s="31"/>
      <c r="B642" s="31"/>
      <c r="C642" s="31"/>
    </row>
    <row r="643" ht="33.75" customHeight="1">
      <c r="A643" s="31"/>
      <c r="B643" s="31"/>
      <c r="C643" s="31"/>
    </row>
    <row r="644" ht="33.75" customHeight="1">
      <c r="A644" s="31"/>
      <c r="B644" s="31"/>
      <c r="C644" s="31"/>
    </row>
    <row r="645" ht="33.75" customHeight="1">
      <c r="A645" s="31"/>
      <c r="B645" s="31"/>
      <c r="C645" s="31"/>
    </row>
    <row r="646" ht="33.75" customHeight="1">
      <c r="A646" s="31"/>
      <c r="B646" s="31"/>
      <c r="C646" s="31"/>
    </row>
    <row r="647" ht="33.75" customHeight="1">
      <c r="A647" s="31"/>
      <c r="B647" s="31"/>
      <c r="C647" s="31"/>
    </row>
    <row r="648" ht="33.75" customHeight="1">
      <c r="A648" s="31"/>
      <c r="B648" s="31"/>
      <c r="C648" s="31"/>
    </row>
    <row r="649" ht="33.75" customHeight="1">
      <c r="A649" s="31"/>
      <c r="B649" s="31"/>
      <c r="C649" s="31"/>
    </row>
    <row r="650" ht="33.75" customHeight="1">
      <c r="A650" s="31"/>
      <c r="B650" s="31"/>
      <c r="C650" s="31"/>
    </row>
    <row r="651" ht="33.75" customHeight="1">
      <c r="A651" s="31"/>
      <c r="B651" s="31"/>
      <c r="C651" s="31"/>
    </row>
    <row r="652" ht="33.75" customHeight="1">
      <c r="A652" s="31"/>
      <c r="B652" s="31"/>
      <c r="C652" s="31"/>
    </row>
    <row r="653" ht="33.75" customHeight="1">
      <c r="A653" s="31"/>
      <c r="B653" s="31"/>
      <c r="C653" s="31"/>
    </row>
    <row r="654" ht="33.75" customHeight="1">
      <c r="A654" s="31"/>
      <c r="B654" s="31"/>
      <c r="C654" s="31"/>
    </row>
    <row r="655" ht="33.75" customHeight="1">
      <c r="A655" s="31"/>
      <c r="B655" s="31"/>
      <c r="C655" s="31"/>
    </row>
    <row r="656" ht="33.75" customHeight="1">
      <c r="A656" s="31"/>
      <c r="B656" s="31"/>
      <c r="C656" s="31"/>
    </row>
    <row r="657" ht="33.75" customHeight="1">
      <c r="A657" s="31"/>
      <c r="B657" s="31"/>
      <c r="C657" s="31"/>
    </row>
    <row r="658" ht="33.75" customHeight="1">
      <c r="A658" s="31"/>
      <c r="B658" s="31"/>
      <c r="C658" s="31"/>
    </row>
    <row r="659" ht="33.75" customHeight="1">
      <c r="A659" s="31"/>
      <c r="B659" s="31"/>
      <c r="C659" s="31"/>
    </row>
    <row r="660" ht="33.75" customHeight="1">
      <c r="A660" s="31"/>
      <c r="B660" s="31"/>
      <c r="C660" s="31"/>
    </row>
    <row r="661" ht="33.75" customHeight="1">
      <c r="A661" s="31"/>
      <c r="B661" s="31"/>
      <c r="C661" s="31"/>
    </row>
    <row r="662" ht="33.75" customHeight="1">
      <c r="A662" s="31"/>
      <c r="B662" s="31"/>
      <c r="C662" s="31"/>
    </row>
    <row r="663" ht="33.75" customHeight="1">
      <c r="A663" s="31"/>
      <c r="B663" s="31"/>
      <c r="C663" s="31"/>
    </row>
    <row r="664" ht="33.75" customHeight="1">
      <c r="A664" s="31"/>
      <c r="B664" s="31"/>
      <c r="C664" s="31"/>
    </row>
    <row r="665" ht="33.75" customHeight="1">
      <c r="A665" s="31"/>
      <c r="B665" s="31"/>
      <c r="C665" s="31"/>
    </row>
    <row r="666" ht="33.75" customHeight="1">
      <c r="A666" s="31"/>
      <c r="B666" s="31"/>
      <c r="C666" s="31"/>
    </row>
    <row r="667" ht="33.75" customHeight="1">
      <c r="A667" s="31"/>
      <c r="B667" s="31"/>
      <c r="C667" s="31"/>
    </row>
    <row r="668" ht="33.75" customHeight="1">
      <c r="A668" s="31"/>
      <c r="B668" s="31"/>
      <c r="C668" s="31"/>
    </row>
    <row r="669" ht="33.75" customHeight="1">
      <c r="A669" s="31"/>
      <c r="B669" s="31"/>
      <c r="C669" s="31"/>
    </row>
    <row r="670" ht="33.75" customHeight="1">
      <c r="A670" s="31"/>
      <c r="B670" s="31"/>
      <c r="C670" s="31"/>
    </row>
    <row r="671" ht="33.75" customHeight="1">
      <c r="A671" s="31"/>
      <c r="B671" s="31"/>
      <c r="C671" s="31"/>
    </row>
    <row r="672" ht="33.75" customHeight="1">
      <c r="A672" s="31"/>
      <c r="B672" s="31"/>
      <c r="C672" s="31"/>
    </row>
    <row r="673" ht="33.75" customHeight="1">
      <c r="A673" s="31"/>
      <c r="B673" s="31"/>
      <c r="C673" s="31"/>
    </row>
    <row r="674" ht="33.75" customHeight="1">
      <c r="A674" s="31"/>
      <c r="B674" s="31"/>
      <c r="C674" s="31"/>
    </row>
    <row r="675" ht="33.75" customHeight="1">
      <c r="A675" s="31"/>
      <c r="B675" s="31"/>
      <c r="C675" s="31"/>
    </row>
    <row r="676" ht="33.75" customHeight="1">
      <c r="A676" s="31"/>
      <c r="B676" s="31"/>
      <c r="C676" s="31"/>
    </row>
    <row r="677" ht="33.75" customHeight="1">
      <c r="A677" s="31"/>
      <c r="B677" s="31"/>
      <c r="C677" s="31"/>
    </row>
    <row r="678" ht="33.75" customHeight="1">
      <c r="A678" s="31"/>
      <c r="B678" s="31"/>
      <c r="C678" s="31"/>
    </row>
    <row r="679" ht="33.75" customHeight="1">
      <c r="A679" s="31"/>
      <c r="B679" s="31"/>
      <c r="C679" s="31"/>
    </row>
    <row r="680" ht="33.75" customHeight="1">
      <c r="A680" s="31"/>
      <c r="B680" s="31"/>
      <c r="C680" s="31"/>
    </row>
    <row r="681" ht="33.75" customHeight="1">
      <c r="A681" s="31"/>
      <c r="B681" s="31"/>
      <c r="C681" s="31"/>
    </row>
    <row r="682" ht="33.75" customHeight="1">
      <c r="A682" s="31"/>
      <c r="B682" s="31"/>
      <c r="C682" s="31"/>
    </row>
    <row r="683" ht="33.75" customHeight="1">
      <c r="A683" s="31"/>
      <c r="B683" s="31"/>
      <c r="C683" s="31"/>
    </row>
    <row r="684" ht="33.75" customHeight="1">
      <c r="A684" s="31"/>
      <c r="B684" s="31"/>
      <c r="C684" s="31"/>
    </row>
    <row r="685" ht="33.75" customHeight="1">
      <c r="A685" s="31"/>
      <c r="B685" s="31"/>
      <c r="C685" s="31"/>
    </row>
    <row r="686" ht="33.75" customHeight="1">
      <c r="A686" s="31"/>
      <c r="B686" s="31"/>
      <c r="C686" s="31"/>
    </row>
    <row r="687" ht="33.75" customHeight="1">
      <c r="A687" s="31"/>
      <c r="B687" s="31"/>
      <c r="C687" s="31"/>
    </row>
    <row r="688" ht="33.75" customHeight="1">
      <c r="A688" s="31"/>
      <c r="B688" s="31"/>
      <c r="C688" s="31"/>
    </row>
    <row r="689" ht="33.75" customHeight="1">
      <c r="A689" s="31"/>
      <c r="B689" s="31"/>
      <c r="C689" s="31"/>
    </row>
    <row r="690" ht="33.75" customHeight="1">
      <c r="A690" s="31"/>
      <c r="B690" s="31"/>
      <c r="C690" s="31"/>
    </row>
    <row r="691" ht="33.75" customHeight="1">
      <c r="A691" s="31"/>
      <c r="B691" s="31"/>
      <c r="C691" s="31"/>
    </row>
    <row r="692" ht="33.75" customHeight="1">
      <c r="A692" s="31"/>
      <c r="B692" s="31"/>
      <c r="C692" s="31"/>
    </row>
    <row r="693" ht="33.75" customHeight="1">
      <c r="A693" s="31"/>
      <c r="B693" s="31"/>
      <c r="C693" s="31"/>
    </row>
    <row r="694" ht="33.75" customHeight="1">
      <c r="A694" s="31"/>
      <c r="B694" s="31"/>
      <c r="C694" s="31"/>
    </row>
    <row r="695" ht="33.75" customHeight="1">
      <c r="A695" s="31"/>
      <c r="B695" s="31"/>
      <c r="C695" s="31"/>
    </row>
    <row r="696" ht="33.75" customHeight="1">
      <c r="A696" s="31"/>
      <c r="B696" s="31"/>
      <c r="C696" s="31"/>
    </row>
    <row r="697" ht="33.75" customHeight="1">
      <c r="A697" s="31"/>
      <c r="B697" s="31"/>
      <c r="C697" s="31"/>
    </row>
    <row r="698" ht="33.75" customHeight="1">
      <c r="A698" s="31"/>
      <c r="B698" s="31"/>
      <c r="C698" s="31"/>
    </row>
    <row r="699" ht="33.75" customHeight="1">
      <c r="A699" s="31"/>
      <c r="B699" s="31"/>
      <c r="C699" s="31"/>
    </row>
    <row r="700" ht="33.75" customHeight="1">
      <c r="A700" s="31"/>
      <c r="B700" s="31"/>
      <c r="C700" s="31"/>
    </row>
    <row r="701" ht="33.75" customHeight="1">
      <c r="A701" s="31"/>
      <c r="B701" s="31"/>
      <c r="C701" s="31"/>
    </row>
    <row r="702" ht="33.75" customHeight="1">
      <c r="A702" s="31"/>
      <c r="B702" s="31"/>
      <c r="C702" s="31"/>
    </row>
    <row r="703" ht="33.75" customHeight="1">
      <c r="A703" s="31"/>
      <c r="B703" s="31"/>
      <c r="C703" s="31"/>
    </row>
    <row r="704" ht="33.75" customHeight="1">
      <c r="A704" s="31"/>
      <c r="B704" s="31"/>
      <c r="C704" s="31"/>
    </row>
    <row r="705" ht="33.75" customHeight="1">
      <c r="A705" s="31"/>
      <c r="B705" s="31"/>
      <c r="C705" s="31"/>
    </row>
    <row r="706" ht="33.75" customHeight="1">
      <c r="A706" s="31"/>
      <c r="B706" s="31"/>
      <c r="C706" s="31"/>
    </row>
    <row r="707" ht="33.75" customHeight="1">
      <c r="A707" s="31"/>
      <c r="B707" s="31"/>
      <c r="C707" s="31"/>
    </row>
    <row r="708" ht="33.75" customHeight="1">
      <c r="A708" s="31"/>
      <c r="B708" s="31"/>
      <c r="C708" s="31"/>
    </row>
    <row r="709" ht="33.75" customHeight="1">
      <c r="A709" s="31"/>
      <c r="B709" s="31"/>
      <c r="C709" s="31"/>
    </row>
    <row r="710" ht="33.75" customHeight="1">
      <c r="A710" s="31"/>
      <c r="B710" s="31"/>
      <c r="C710" s="31"/>
    </row>
    <row r="711" ht="33.75" customHeight="1">
      <c r="A711" s="31"/>
      <c r="B711" s="31"/>
      <c r="C711" s="31"/>
    </row>
    <row r="712" ht="33.75" customHeight="1">
      <c r="A712" s="31"/>
      <c r="B712" s="31"/>
      <c r="C712" s="31"/>
    </row>
    <row r="713" ht="33.75" customHeight="1">
      <c r="A713" s="31"/>
      <c r="B713" s="31"/>
      <c r="C713" s="31"/>
    </row>
    <row r="714" ht="33.75" customHeight="1">
      <c r="A714" s="31"/>
      <c r="B714" s="31"/>
      <c r="C714" s="31"/>
    </row>
    <row r="715" ht="33.75" customHeight="1">
      <c r="A715" s="31"/>
      <c r="B715" s="31"/>
      <c r="C715" s="31"/>
    </row>
    <row r="716" ht="33.75" customHeight="1">
      <c r="A716" s="31"/>
      <c r="B716" s="31"/>
      <c r="C716" s="31"/>
    </row>
    <row r="717" ht="33.75" customHeight="1">
      <c r="A717" s="31"/>
      <c r="B717" s="31"/>
      <c r="C717" s="31"/>
    </row>
    <row r="718" ht="33.75" customHeight="1">
      <c r="A718" s="31"/>
      <c r="B718" s="31"/>
      <c r="C718" s="31"/>
    </row>
    <row r="719" ht="33.75" customHeight="1">
      <c r="A719" s="31"/>
      <c r="B719" s="31"/>
      <c r="C719" s="31"/>
    </row>
    <row r="720" ht="33.75" customHeight="1">
      <c r="A720" s="31"/>
      <c r="B720" s="31"/>
      <c r="C720" s="31"/>
    </row>
    <row r="721" ht="33.75" customHeight="1">
      <c r="A721" s="31"/>
      <c r="B721" s="31"/>
      <c r="C721" s="31"/>
    </row>
    <row r="722" ht="33.75" customHeight="1">
      <c r="A722" s="31"/>
      <c r="B722" s="31"/>
      <c r="C722" s="31"/>
    </row>
    <row r="723" ht="33.75" customHeight="1">
      <c r="A723" s="31"/>
      <c r="B723" s="31"/>
      <c r="C723" s="31"/>
    </row>
    <row r="724" ht="33.75" customHeight="1">
      <c r="A724" s="31"/>
      <c r="B724" s="31"/>
      <c r="C724" s="31"/>
    </row>
    <row r="725" ht="33.75" customHeight="1">
      <c r="A725" s="31"/>
      <c r="B725" s="31"/>
      <c r="C725" s="31"/>
    </row>
    <row r="726" ht="33.75" customHeight="1">
      <c r="A726" s="31"/>
      <c r="B726" s="31"/>
      <c r="C726" s="31"/>
    </row>
    <row r="727" ht="33.75" customHeight="1">
      <c r="A727" s="31"/>
      <c r="B727" s="31"/>
      <c r="C727" s="31"/>
    </row>
    <row r="728" ht="33.75" customHeight="1">
      <c r="A728" s="31"/>
      <c r="B728" s="31"/>
      <c r="C728" s="31"/>
    </row>
    <row r="729" ht="33.75" customHeight="1">
      <c r="A729" s="31"/>
      <c r="B729" s="31"/>
      <c r="C729" s="31"/>
    </row>
    <row r="730" ht="33.75" customHeight="1">
      <c r="A730" s="31"/>
      <c r="B730" s="31"/>
      <c r="C730" s="31"/>
    </row>
    <row r="731" ht="33.75" customHeight="1">
      <c r="A731" s="31"/>
      <c r="B731" s="31"/>
      <c r="C731" s="31"/>
    </row>
    <row r="732" ht="33.75" customHeight="1">
      <c r="A732" s="31"/>
      <c r="B732" s="31"/>
      <c r="C732" s="31"/>
    </row>
    <row r="733" ht="33.75" customHeight="1">
      <c r="A733" s="31"/>
      <c r="B733" s="31"/>
      <c r="C733" s="31"/>
    </row>
    <row r="734" ht="33.75" customHeight="1">
      <c r="A734" s="31"/>
      <c r="B734" s="31"/>
      <c r="C734" s="31"/>
    </row>
    <row r="735" ht="33.75" customHeight="1">
      <c r="A735" s="31"/>
      <c r="B735" s="31"/>
      <c r="C735" s="31"/>
    </row>
    <row r="736" ht="33.75" customHeight="1">
      <c r="A736" s="31"/>
      <c r="B736" s="31"/>
      <c r="C736" s="31"/>
    </row>
    <row r="737" ht="33.75" customHeight="1">
      <c r="A737" s="31"/>
      <c r="B737" s="31"/>
      <c r="C737" s="31"/>
    </row>
    <row r="738" ht="33.75" customHeight="1">
      <c r="A738" s="31"/>
      <c r="B738" s="31"/>
      <c r="C738" s="31"/>
    </row>
    <row r="739" ht="33.75" customHeight="1">
      <c r="A739" s="31"/>
      <c r="B739" s="31"/>
      <c r="C739" s="31"/>
    </row>
    <row r="740" ht="33.75" customHeight="1">
      <c r="A740" s="31"/>
      <c r="B740" s="31"/>
      <c r="C740" s="31"/>
    </row>
    <row r="741" ht="33.75" customHeight="1">
      <c r="A741" s="31"/>
      <c r="B741" s="31"/>
      <c r="C741" s="31"/>
    </row>
    <row r="742" ht="33.75" customHeight="1">
      <c r="A742" s="31"/>
      <c r="B742" s="31"/>
      <c r="C742" s="31"/>
    </row>
    <row r="743" ht="33.75" customHeight="1">
      <c r="A743" s="31"/>
      <c r="B743" s="31"/>
      <c r="C743" s="31"/>
    </row>
    <row r="744" ht="33.75" customHeight="1">
      <c r="A744" s="31"/>
      <c r="B744" s="31"/>
      <c r="C744" s="31"/>
    </row>
    <row r="745" ht="33.75" customHeight="1">
      <c r="A745" s="31"/>
      <c r="B745" s="31"/>
      <c r="C745" s="31"/>
    </row>
    <row r="746" ht="33.75" customHeight="1">
      <c r="A746" s="31"/>
      <c r="B746" s="31"/>
      <c r="C746" s="31"/>
    </row>
    <row r="747" ht="33.75" customHeight="1">
      <c r="A747" s="31"/>
      <c r="B747" s="31"/>
      <c r="C747" s="31"/>
    </row>
    <row r="748" ht="33.75" customHeight="1">
      <c r="A748" s="31"/>
      <c r="B748" s="31"/>
      <c r="C748" s="31"/>
    </row>
    <row r="749" ht="33.75" customHeight="1">
      <c r="A749" s="31"/>
      <c r="B749" s="31"/>
      <c r="C749" s="31"/>
    </row>
    <row r="750" ht="33.75" customHeight="1">
      <c r="A750" s="31"/>
      <c r="B750" s="31"/>
      <c r="C750" s="31"/>
    </row>
    <row r="751" ht="33.75" customHeight="1">
      <c r="A751" s="31"/>
      <c r="B751" s="31"/>
      <c r="C751" s="31"/>
    </row>
    <row r="752" ht="33.75" customHeight="1">
      <c r="A752" s="31"/>
      <c r="B752" s="31"/>
      <c r="C752" s="31"/>
    </row>
    <row r="753" ht="33.75" customHeight="1">
      <c r="A753" s="31"/>
      <c r="B753" s="31"/>
      <c r="C753" s="31"/>
    </row>
    <row r="754" ht="33.75" customHeight="1">
      <c r="A754" s="31"/>
      <c r="B754" s="31"/>
      <c r="C754" s="31"/>
    </row>
    <row r="755" ht="33.75" customHeight="1">
      <c r="A755" s="31"/>
      <c r="B755" s="31"/>
      <c r="C755" s="31"/>
    </row>
    <row r="756" ht="33.75" customHeight="1">
      <c r="A756" s="31"/>
      <c r="B756" s="31"/>
      <c r="C756" s="31"/>
    </row>
    <row r="757" ht="33.75" customHeight="1">
      <c r="A757" s="31"/>
      <c r="B757" s="31"/>
      <c r="C757" s="31"/>
    </row>
    <row r="758" ht="33.75" customHeight="1">
      <c r="A758" s="31"/>
      <c r="B758" s="31"/>
      <c r="C758" s="31"/>
    </row>
    <row r="759" ht="33.75" customHeight="1">
      <c r="A759" s="31"/>
      <c r="B759" s="31"/>
      <c r="C759" s="31"/>
    </row>
    <row r="760" ht="33.75" customHeight="1">
      <c r="A760" s="31"/>
      <c r="B760" s="31"/>
      <c r="C760" s="31"/>
    </row>
    <row r="761" ht="33.75" customHeight="1">
      <c r="A761" s="31"/>
      <c r="B761" s="31"/>
      <c r="C761" s="31"/>
    </row>
    <row r="762" ht="33.75" customHeight="1">
      <c r="A762" s="31"/>
      <c r="B762" s="31"/>
      <c r="C762" s="31"/>
    </row>
    <row r="763" ht="33.75" customHeight="1">
      <c r="A763" s="31"/>
      <c r="B763" s="31"/>
      <c r="C763" s="31"/>
    </row>
    <row r="764" ht="33.75" customHeight="1">
      <c r="A764" s="31"/>
      <c r="B764" s="31"/>
      <c r="C764" s="31"/>
    </row>
    <row r="765" ht="33.75" customHeight="1">
      <c r="A765" s="31"/>
      <c r="B765" s="31"/>
      <c r="C765" s="31"/>
    </row>
    <row r="766" ht="33.75" customHeight="1">
      <c r="A766" s="31"/>
      <c r="B766" s="31"/>
      <c r="C766" s="31"/>
    </row>
    <row r="767" ht="33.75" customHeight="1">
      <c r="A767" s="31"/>
      <c r="B767" s="31"/>
      <c r="C767" s="31"/>
    </row>
    <row r="768" ht="33.75" customHeight="1">
      <c r="A768" s="31"/>
      <c r="B768" s="31"/>
      <c r="C768" s="31"/>
    </row>
    <row r="769" ht="33.75" customHeight="1">
      <c r="A769" s="31"/>
      <c r="B769" s="31"/>
      <c r="C769" s="31"/>
    </row>
    <row r="770" ht="33.75" customHeight="1">
      <c r="A770" s="31"/>
      <c r="B770" s="31"/>
      <c r="C770" s="31"/>
    </row>
    <row r="771" ht="33.75" customHeight="1">
      <c r="A771" s="31"/>
      <c r="B771" s="31"/>
      <c r="C771" s="31"/>
    </row>
    <row r="772" ht="33.75" customHeight="1">
      <c r="A772" s="31"/>
      <c r="B772" s="31"/>
      <c r="C772" s="31"/>
    </row>
    <row r="773" ht="33.75" customHeight="1">
      <c r="A773" s="31"/>
      <c r="B773" s="31"/>
      <c r="C773" s="31"/>
    </row>
    <row r="774" ht="33.75" customHeight="1">
      <c r="A774" s="31"/>
      <c r="B774" s="31"/>
      <c r="C774" s="31"/>
    </row>
    <row r="775" ht="33.75" customHeight="1">
      <c r="A775" s="31"/>
      <c r="B775" s="31"/>
      <c r="C775" s="31"/>
    </row>
    <row r="776" ht="33.75" customHeight="1">
      <c r="A776" s="31"/>
      <c r="B776" s="31"/>
      <c r="C776" s="31"/>
    </row>
    <row r="777" ht="33.75" customHeight="1">
      <c r="A777" s="31"/>
      <c r="B777" s="31"/>
      <c r="C777" s="31"/>
    </row>
    <row r="778" ht="33.75" customHeight="1">
      <c r="A778" s="31"/>
      <c r="B778" s="31"/>
      <c r="C778" s="31"/>
    </row>
    <row r="779" ht="33.75" customHeight="1">
      <c r="A779" s="31"/>
      <c r="B779" s="31"/>
      <c r="C779" s="31"/>
    </row>
    <row r="780" ht="33.75" customHeight="1">
      <c r="A780" s="31"/>
      <c r="B780" s="31"/>
      <c r="C780" s="31"/>
    </row>
    <row r="781" ht="33.75" customHeight="1">
      <c r="A781" s="31"/>
      <c r="B781" s="31"/>
      <c r="C781" s="31"/>
    </row>
    <row r="782" ht="33.75" customHeight="1">
      <c r="A782" s="31"/>
      <c r="B782" s="31"/>
      <c r="C782" s="31"/>
    </row>
    <row r="783" ht="33.75" customHeight="1">
      <c r="A783" s="31"/>
      <c r="B783" s="31"/>
      <c r="C783" s="31"/>
    </row>
    <row r="784" ht="33.75" customHeight="1">
      <c r="A784" s="31"/>
      <c r="B784" s="31"/>
      <c r="C784" s="31"/>
    </row>
    <row r="785" ht="33.75" customHeight="1">
      <c r="A785" s="31"/>
      <c r="B785" s="31"/>
      <c r="C785" s="31"/>
    </row>
    <row r="786" ht="33.75" customHeight="1">
      <c r="A786" s="31"/>
      <c r="B786" s="31"/>
      <c r="C786" s="31"/>
    </row>
    <row r="787" ht="33.75" customHeight="1">
      <c r="A787" s="31"/>
      <c r="B787" s="31"/>
      <c r="C787" s="31"/>
    </row>
    <row r="788" ht="33.75" customHeight="1">
      <c r="A788" s="31"/>
      <c r="B788" s="31"/>
      <c r="C788" s="31"/>
    </row>
    <row r="789" ht="33.75" customHeight="1">
      <c r="A789" s="31"/>
      <c r="B789" s="31"/>
      <c r="C789" s="31"/>
    </row>
    <row r="790" ht="33.75" customHeight="1">
      <c r="A790" s="31"/>
      <c r="B790" s="31"/>
      <c r="C790" s="31"/>
    </row>
    <row r="791" ht="33.75" customHeight="1">
      <c r="A791" s="31"/>
      <c r="B791" s="31"/>
      <c r="C791" s="31"/>
    </row>
    <row r="792" ht="33.75" customHeight="1">
      <c r="A792" s="31"/>
      <c r="B792" s="31"/>
      <c r="C792" s="31"/>
    </row>
    <row r="793" ht="33.75" customHeight="1">
      <c r="A793" s="31"/>
      <c r="B793" s="31"/>
      <c r="C793" s="31"/>
    </row>
    <row r="794" ht="33.75" customHeight="1">
      <c r="A794" s="31"/>
      <c r="B794" s="31"/>
      <c r="C794" s="31"/>
    </row>
    <row r="795" ht="33.75" customHeight="1">
      <c r="A795" s="31"/>
      <c r="B795" s="31"/>
      <c r="C795" s="31"/>
    </row>
    <row r="796" ht="33.75" customHeight="1">
      <c r="A796" s="31"/>
      <c r="B796" s="31"/>
      <c r="C796" s="31"/>
    </row>
    <row r="797" ht="33.75" customHeight="1">
      <c r="A797" s="31"/>
      <c r="B797" s="31"/>
      <c r="C797" s="31"/>
    </row>
    <row r="798" ht="33.75" customHeight="1">
      <c r="A798" s="31"/>
      <c r="B798" s="31"/>
      <c r="C798" s="31"/>
    </row>
    <row r="799" ht="33.75" customHeight="1">
      <c r="A799" s="31"/>
      <c r="B799" s="31"/>
      <c r="C799" s="31"/>
    </row>
    <row r="800" ht="33.75" customHeight="1">
      <c r="A800" s="31"/>
      <c r="B800" s="31"/>
      <c r="C800" s="31"/>
    </row>
    <row r="801" ht="33.75" customHeight="1">
      <c r="A801" s="31"/>
      <c r="B801" s="31"/>
      <c r="C801" s="31"/>
    </row>
    <row r="802" ht="33.75" customHeight="1">
      <c r="A802" s="31"/>
      <c r="B802" s="31"/>
      <c r="C802" s="31"/>
    </row>
    <row r="803" ht="33.75" customHeight="1">
      <c r="A803" s="31"/>
      <c r="B803" s="31"/>
      <c r="C803" s="31"/>
    </row>
    <row r="804" ht="33.75" customHeight="1">
      <c r="A804" s="31"/>
      <c r="B804" s="31"/>
      <c r="C804" s="31"/>
    </row>
    <row r="805" ht="33.75" customHeight="1">
      <c r="A805" s="31"/>
      <c r="B805" s="31"/>
      <c r="C805" s="31"/>
    </row>
    <row r="806" ht="33.75" customHeight="1">
      <c r="A806" s="31"/>
      <c r="B806" s="31"/>
      <c r="C806" s="31"/>
    </row>
    <row r="807" ht="33.75" customHeight="1">
      <c r="A807" s="31"/>
      <c r="B807" s="31"/>
      <c r="C807" s="31"/>
    </row>
    <row r="808" ht="33.75" customHeight="1">
      <c r="A808" s="31"/>
      <c r="B808" s="31"/>
      <c r="C808" s="31"/>
    </row>
    <row r="809" ht="33.75" customHeight="1">
      <c r="A809" s="31"/>
      <c r="B809" s="31"/>
      <c r="C809" s="31"/>
    </row>
    <row r="810" ht="33.75" customHeight="1">
      <c r="A810" s="31"/>
      <c r="B810" s="31"/>
      <c r="C810" s="31"/>
    </row>
    <row r="811" ht="33.75" customHeight="1">
      <c r="A811" s="31"/>
      <c r="B811" s="31"/>
      <c r="C811" s="31"/>
    </row>
    <row r="812" ht="33.75" customHeight="1">
      <c r="A812" s="31"/>
      <c r="B812" s="31"/>
      <c r="C812" s="31"/>
    </row>
    <row r="813" ht="33.75" customHeight="1">
      <c r="A813" s="31"/>
      <c r="B813" s="31"/>
      <c r="C813" s="31"/>
    </row>
    <row r="814" ht="33.75" customHeight="1">
      <c r="A814" s="31"/>
      <c r="B814" s="31"/>
      <c r="C814" s="31"/>
    </row>
    <row r="815" ht="33.75" customHeight="1">
      <c r="A815" s="31"/>
      <c r="B815" s="31"/>
      <c r="C815" s="31"/>
    </row>
    <row r="816" ht="33.75" customHeight="1">
      <c r="A816" s="31"/>
      <c r="B816" s="31"/>
      <c r="C816" s="31"/>
    </row>
    <row r="817" ht="33.75" customHeight="1">
      <c r="A817" s="31"/>
      <c r="B817" s="31"/>
      <c r="C817" s="31"/>
    </row>
    <row r="818" ht="33.75" customHeight="1">
      <c r="A818" s="31"/>
      <c r="B818" s="31"/>
      <c r="C818" s="31"/>
    </row>
    <row r="819" ht="33.75" customHeight="1">
      <c r="A819" s="31"/>
      <c r="B819" s="31"/>
      <c r="C819" s="31"/>
    </row>
    <row r="820" ht="33.75" customHeight="1">
      <c r="A820" s="31"/>
      <c r="B820" s="31"/>
      <c r="C820" s="31"/>
    </row>
    <row r="821" ht="33.75" customHeight="1">
      <c r="A821" s="31"/>
      <c r="B821" s="31"/>
      <c r="C821" s="31"/>
    </row>
    <row r="822" ht="33.75" customHeight="1">
      <c r="A822" s="31"/>
      <c r="B822" s="31"/>
      <c r="C822" s="31"/>
    </row>
    <row r="823" ht="33.75" customHeight="1">
      <c r="A823" s="31"/>
      <c r="B823" s="31"/>
      <c r="C823" s="31"/>
    </row>
    <row r="824" ht="33.75" customHeight="1">
      <c r="A824" s="31"/>
      <c r="B824" s="31"/>
      <c r="C824" s="31"/>
    </row>
    <row r="825" ht="33.75" customHeight="1">
      <c r="A825" s="31"/>
      <c r="B825" s="31"/>
      <c r="C825" s="31"/>
    </row>
    <row r="826" ht="33.75" customHeight="1">
      <c r="A826" s="31"/>
      <c r="B826" s="31"/>
      <c r="C826" s="31"/>
    </row>
    <row r="827" ht="33.75" customHeight="1">
      <c r="A827" s="31"/>
      <c r="B827" s="31"/>
      <c r="C827" s="31"/>
    </row>
    <row r="828" ht="33.75" customHeight="1">
      <c r="A828" s="31"/>
      <c r="B828" s="31"/>
      <c r="C828" s="31"/>
    </row>
    <row r="829" ht="33.75" customHeight="1">
      <c r="A829" s="31"/>
      <c r="B829" s="31"/>
      <c r="C829" s="31"/>
    </row>
    <row r="830" ht="33.75" customHeight="1">
      <c r="A830" s="31"/>
      <c r="B830" s="31"/>
      <c r="C830" s="31"/>
    </row>
    <row r="831" ht="33.75" customHeight="1">
      <c r="A831" s="31"/>
      <c r="B831" s="31"/>
      <c r="C831" s="31"/>
    </row>
    <row r="832" ht="33.75" customHeight="1">
      <c r="A832" s="31"/>
      <c r="B832" s="31"/>
      <c r="C832" s="31"/>
    </row>
    <row r="833" ht="33.75" customHeight="1">
      <c r="A833" s="31"/>
      <c r="B833" s="31"/>
      <c r="C833" s="31"/>
    </row>
    <row r="834" ht="33.75" customHeight="1">
      <c r="A834" s="31"/>
      <c r="B834" s="31"/>
      <c r="C834" s="31"/>
    </row>
    <row r="835" ht="33.75" customHeight="1">
      <c r="A835" s="31"/>
      <c r="B835" s="31"/>
      <c r="C835" s="31"/>
    </row>
    <row r="836" ht="33.75" customHeight="1">
      <c r="A836" s="31"/>
      <c r="B836" s="31"/>
      <c r="C836" s="31"/>
    </row>
    <row r="837" ht="33.75" customHeight="1">
      <c r="A837" s="31"/>
      <c r="B837" s="31"/>
      <c r="C837" s="31"/>
    </row>
    <row r="838" ht="33.75" customHeight="1">
      <c r="A838" s="31"/>
      <c r="B838" s="31"/>
      <c r="C838" s="31"/>
    </row>
    <row r="839" ht="33.75" customHeight="1">
      <c r="A839" s="31"/>
      <c r="B839" s="31"/>
      <c r="C839" s="31"/>
    </row>
    <row r="840" ht="33.75" customHeight="1">
      <c r="A840" s="31"/>
      <c r="B840" s="31"/>
      <c r="C840" s="31"/>
    </row>
    <row r="841" ht="33.75" customHeight="1">
      <c r="A841" s="31"/>
      <c r="B841" s="31"/>
      <c r="C841" s="31"/>
    </row>
    <row r="842" ht="33.75" customHeight="1">
      <c r="A842" s="31"/>
      <c r="B842" s="31"/>
      <c r="C842" s="31"/>
    </row>
    <row r="843" ht="33.75" customHeight="1">
      <c r="A843" s="31"/>
      <c r="B843" s="31"/>
      <c r="C843" s="31"/>
    </row>
    <row r="844" ht="33.75" customHeight="1">
      <c r="A844" s="31"/>
      <c r="B844" s="31"/>
      <c r="C844" s="31"/>
    </row>
    <row r="845" ht="33.75" customHeight="1">
      <c r="A845" s="31"/>
      <c r="B845" s="31"/>
      <c r="C845" s="31"/>
    </row>
    <row r="846" ht="33.75" customHeight="1">
      <c r="A846" s="31"/>
      <c r="B846" s="31"/>
      <c r="C846" s="31"/>
    </row>
    <row r="847" ht="33.75" customHeight="1">
      <c r="A847" s="31"/>
      <c r="B847" s="31"/>
      <c r="C847" s="31"/>
    </row>
    <row r="848" ht="33.75" customHeight="1">
      <c r="A848" s="31"/>
      <c r="B848" s="31"/>
      <c r="C848" s="31"/>
    </row>
    <row r="849" ht="33.75" customHeight="1">
      <c r="A849" s="31"/>
      <c r="B849" s="31"/>
      <c r="C849" s="31"/>
    </row>
    <row r="850" ht="33.75" customHeight="1">
      <c r="A850" s="31"/>
      <c r="B850" s="31"/>
      <c r="C850" s="31"/>
    </row>
    <row r="851" ht="33.75" customHeight="1">
      <c r="A851" s="31"/>
      <c r="B851" s="31"/>
      <c r="C851" s="31"/>
    </row>
    <row r="852" ht="33.75" customHeight="1">
      <c r="A852" s="31"/>
      <c r="B852" s="31"/>
      <c r="C852" s="31"/>
    </row>
    <row r="853" ht="33.75" customHeight="1">
      <c r="A853" s="31"/>
      <c r="B853" s="31"/>
      <c r="C853" s="31"/>
    </row>
    <row r="854" ht="33.75" customHeight="1">
      <c r="A854" s="31"/>
      <c r="B854" s="31"/>
      <c r="C854" s="31"/>
    </row>
    <row r="855" ht="33.75" customHeight="1">
      <c r="A855" s="31"/>
      <c r="B855" s="31"/>
      <c r="C855" s="31"/>
    </row>
    <row r="856" ht="33.75" customHeight="1">
      <c r="A856" s="31"/>
      <c r="B856" s="31"/>
      <c r="C856" s="31"/>
    </row>
    <row r="857" ht="33.75" customHeight="1">
      <c r="A857" s="31"/>
      <c r="B857" s="31"/>
      <c r="C857" s="31"/>
    </row>
    <row r="858" ht="33.75" customHeight="1">
      <c r="A858" s="31"/>
      <c r="B858" s="31"/>
      <c r="C858" s="31"/>
    </row>
    <row r="859" ht="33.75" customHeight="1">
      <c r="A859" s="31"/>
      <c r="B859" s="31"/>
      <c r="C859" s="31"/>
    </row>
    <row r="860" ht="33.75" customHeight="1">
      <c r="A860" s="31"/>
      <c r="B860" s="31"/>
      <c r="C860" s="31"/>
    </row>
    <row r="861" ht="33.75" customHeight="1">
      <c r="A861" s="31"/>
      <c r="B861" s="31"/>
      <c r="C861" s="31"/>
    </row>
    <row r="862" ht="33.75" customHeight="1">
      <c r="A862" s="31"/>
      <c r="B862" s="31"/>
      <c r="C862" s="31"/>
    </row>
    <row r="863" ht="33.75" customHeight="1">
      <c r="A863" s="31"/>
      <c r="B863" s="31"/>
      <c r="C863" s="31"/>
    </row>
    <row r="864" ht="33.75" customHeight="1">
      <c r="A864" s="31"/>
      <c r="B864" s="31"/>
      <c r="C864" s="31"/>
    </row>
    <row r="865" ht="33.75" customHeight="1">
      <c r="A865" s="31"/>
      <c r="B865" s="31"/>
      <c r="C865" s="31"/>
    </row>
    <row r="866" ht="33.75" customHeight="1">
      <c r="A866" s="31"/>
      <c r="B866" s="31"/>
      <c r="C866" s="31"/>
    </row>
    <row r="867" ht="33.75" customHeight="1">
      <c r="A867" s="31"/>
      <c r="B867" s="31"/>
      <c r="C867" s="31"/>
    </row>
    <row r="868" ht="33.75" customHeight="1">
      <c r="A868" s="31"/>
      <c r="B868" s="31"/>
      <c r="C868" s="31"/>
    </row>
    <row r="869" ht="33.75" customHeight="1">
      <c r="A869" s="31"/>
      <c r="B869" s="31"/>
      <c r="C869" s="31"/>
    </row>
    <row r="870" ht="33.75" customHeight="1">
      <c r="A870" s="31"/>
      <c r="B870" s="31"/>
      <c r="C870" s="31"/>
    </row>
    <row r="871" ht="33.75" customHeight="1">
      <c r="A871" s="31"/>
      <c r="B871" s="31"/>
      <c r="C871" s="31"/>
    </row>
    <row r="872" ht="33.75" customHeight="1">
      <c r="A872" s="31"/>
      <c r="B872" s="31"/>
      <c r="C872" s="31"/>
    </row>
    <row r="873" ht="33.75" customHeight="1">
      <c r="A873" s="31"/>
      <c r="B873" s="31"/>
      <c r="C873" s="31"/>
    </row>
    <row r="874" ht="33.75" customHeight="1">
      <c r="A874" s="31"/>
      <c r="B874" s="31"/>
      <c r="C874" s="31"/>
    </row>
    <row r="875" ht="33.75" customHeight="1">
      <c r="A875" s="31"/>
      <c r="B875" s="31"/>
      <c r="C875" s="31"/>
    </row>
    <row r="876" ht="33.75" customHeight="1">
      <c r="A876" s="31"/>
      <c r="B876" s="31"/>
      <c r="C876" s="31"/>
    </row>
    <row r="877" ht="33.75" customHeight="1">
      <c r="A877" s="31"/>
      <c r="B877" s="31"/>
      <c r="C877" s="31"/>
    </row>
    <row r="878" ht="33.75" customHeight="1">
      <c r="A878" s="31"/>
      <c r="B878" s="31"/>
      <c r="C878" s="31"/>
    </row>
    <row r="879" ht="33.75" customHeight="1">
      <c r="A879" s="31"/>
      <c r="B879" s="31"/>
      <c r="C879" s="31"/>
    </row>
    <row r="880" ht="33.75" customHeight="1">
      <c r="A880" s="31"/>
      <c r="B880" s="31"/>
      <c r="C880" s="31"/>
    </row>
    <row r="881" ht="33.75" customHeight="1">
      <c r="A881" s="31"/>
      <c r="B881" s="31"/>
      <c r="C881" s="31"/>
    </row>
    <row r="882" ht="33.75" customHeight="1">
      <c r="A882" s="31"/>
      <c r="B882" s="31"/>
      <c r="C882" s="31"/>
    </row>
    <row r="883" ht="33.75" customHeight="1">
      <c r="A883" s="31"/>
      <c r="B883" s="31"/>
      <c r="C883" s="31"/>
    </row>
    <row r="884" ht="33.75" customHeight="1">
      <c r="A884" s="31"/>
      <c r="B884" s="31"/>
      <c r="C884" s="31"/>
    </row>
    <row r="885" ht="33.75" customHeight="1">
      <c r="A885" s="31"/>
      <c r="B885" s="31"/>
      <c r="C885" s="31"/>
    </row>
    <row r="886" ht="33.75" customHeight="1">
      <c r="A886" s="31"/>
      <c r="B886" s="31"/>
      <c r="C886" s="31"/>
    </row>
    <row r="887" ht="33.75" customHeight="1">
      <c r="A887" s="31"/>
      <c r="B887" s="31"/>
      <c r="C887" s="31"/>
    </row>
    <row r="888" ht="33.75" customHeight="1">
      <c r="A888" s="31"/>
      <c r="B888" s="31"/>
      <c r="C888" s="31"/>
    </row>
    <row r="889" ht="33.75" customHeight="1">
      <c r="A889" s="31"/>
      <c r="B889" s="31"/>
      <c r="C889" s="31"/>
    </row>
    <row r="890" ht="33.75" customHeight="1">
      <c r="A890" s="31"/>
      <c r="B890" s="31"/>
      <c r="C890" s="31"/>
    </row>
    <row r="891" ht="33.75" customHeight="1">
      <c r="A891" s="31"/>
      <c r="B891" s="31"/>
      <c r="C891" s="31"/>
    </row>
    <row r="892" ht="33.75" customHeight="1">
      <c r="A892" s="31"/>
      <c r="B892" s="31"/>
      <c r="C892" s="31"/>
    </row>
    <row r="893" ht="33.75" customHeight="1">
      <c r="A893" s="31"/>
      <c r="B893" s="31"/>
      <c r="C893" s="31"/>
    </row>
    <row r="894" ht="33.75" customHeight="1">
      <c r="A894" s="31"/>
      <c r="B894" s="31"/>
      <c r="C894" s="31"/>
    </row>
    <row r="895" ht="33.75" customHeight="1">
      <c r="A895" s="31"/>
      <c r="B895" s="31"/>
      <c r="C895" s="31"/>
    </row>
    <row r="896" ht="33.75" customHeight="1">
      <c r="A896" s="31"/>
      <c r="B896" s="31"/>
      <c r="C896" s="31"/>
    </row>
    <row r="897" ht="33.75" customHeight="1">
      <c r="A897" s="31"/>
      <c r="B897" s="31"/>
      <c r="C897" s="31"/>
    </row>
    <row r="898" ht="33.75" customHeight="1">
      <c r="A898" s="31"/>
      <c r="B898" s="31"/>
      <c r="C898" s="31"/>
    </row>
    <row r="899" ht="33.75" customHeight="1">
      <c r="A899" s="31"/>
      <c r="B899" s="31"/>
      <c r="C899" s="31"/>
    </row>
    <row r="900" ht="33.75" customHeight="1">
      <c r="A900" s="31"/>
      <c r="B900" s="31"/>
      <c r="C900" s="31"/>
    </row>
    <row r="901" ht="33.75" customHeight="1">
      <c r="A901" s="31"/>
      <c r="B901" s="31"/>
      <c r="C901" s="31"/>
    </row>
    <row r="902" ht="33.75" customHeight="1">
      <c r="A902" s="31"/>
      <c r="B902" s="31"/>
      <c r="C902" s="31"/>
    </row>
    <row r="903" ht="33.75" customHeight="1">
      <c r="A903" s="31"/>
      <c r="B903" s="31"/>
      <c r="C903" s="31"/>
    </row>
    <row r="904" ht="33.75" customHeight="1">
      <c r="A904" s="31"/>
      <c r="B904" s="31"/>
      <c r="C904" s="31"/>
    </row>
    <row r="905" ht="33.75" customHeight="1">
      <c r="A905" s="31"/>
      <c r="B905" s="31"/>
      <c r="C905" s="31"/>
    </row>
    <row r="906" ht="33.75" customHeight="1">
      <c r="A906" s="31"/>
      <c r="B906" s="31"/>
      <c r="C906" s="31"/>
    </row>
    <row r="907" ht="33.75" customHeight="1">
      <c r="A907" s="31"/>
      <c r="B907" s="31"/>
      <c r="C907" s="31"/>
    </row>
    <row r="908" ht="33.75" customHeight="1">
      <c r="A908" s="31"/>
      <c r="B908" s="31"/>
      <c r="C908" s="31"/>
    </row>
    <row r="909" ht="33.75" customHeight="1">
      <c r="A909" s="31"/>
      <c r="B909" s="31"/>
      <c r="C909" s="31"/>
    </row>
    <row r="910" ht="33.75" customHeight="1">
      <c r="A910" s="31"/>
      <c r="B910" s="31"/>
      <c r="C910" s="31"/>
    </row>
    <row r="911" ht="33.75" customHeight="1">
      <c r="A911" s="31"/>
      <c r="B911" s="31"/>
      <c r="C911" s="31"/>
    </row>
    <row r="912" ht="33.75" customHeight="1">
      <c r="A912" s="31"/>
      <c r="B912" s="31"/>
      <c r="C912" s="31"/>
    </row>
    <row r="913" ht="33.75" customHeight="1">
      <c r="A913" s="31"/>
      <c r="B913" s="31"/>
      <c r="C913" s="31"/>
    </row>
    <row r="914" ht="33.75" customHeight="1">
      <c r="A914" s="31"/>
      <c r="B914" s="31"/>
      <c r="C914" s="31"/>
    </row>
    <row r="915" ht="33.75" customHeight="1">
      <c r="A915" s="31"/>
      <c r="B915" s="31"/>
      <c r="C915" s="31"/>
    </row>
    <row r="916" ht="33.75" customHeight="1">
      <c r="A916" s="31"/>
      <c r="B916" s="31"/>
      <c r="C916" s="31"/>
    </row>
    <row r="917" ht="33.75" customHeight="1">
      <c r="A917" s="31"/>
      <c r="B917" s="31"/>
      <c r="C917" s="31"/>
    </row>
    <row r="918" ht="33.75" customHeight="1">
      <c r="A918" s="31"/>
      <c r="B918" s="31"/>
      <c r="C918" s="31"/>
    </row>
    <row r="919" ht="33.75" customHeight="1">
      <c r="A919" s="31"/>
      <c r="B919" s="31"/>
      <c r="C919" s="31"/>
    </row>
    <row r="920" ht="33.75" customHeight="1">
      <c r="A920" s="31"/>
      <c r="B920" s="31"/>
      <c r="C920" s="31"/>
    </row>
    <row r="921" ht="33.75" customHeight="1">
      <c r="A921" s="31"/>
      <c r="B921" s="31"/>
      <c r="C921" s="31"/>
    </row>
    <row r="922" ht="33.75" customHeight="1">
      <c r="A922" s="31"/>
      <c r="B922" s="31"/>
      <c r="C922" s="31"/>
    </row>
    <row r="923" ht="33.75" customHeight="1">
      <c r="A923" s="31"/>
      <c r="B923" s="31"/>
      <c r="C923" s="31"/>
    </row>
    <row r="924" ht="33.75" customHeight="1">
      <c r="A924" s="31"/>
      <c r="B924" s="31"/>
      <c r="C924" s="31"/>
    </row>
    <row r="925" ht="33.75" customHeight="1">
      <c r="A925" s="31"/>
      <c r="B925" s="31"/>
      <c r="C925" s="31"/>
    </row>
    <row r="926" ht="33.75" customHeight="1">
      <c r="A926" s="31"/>
      <c r="B926" s="31"/>
      <c r="C926" s="31"/>
    </row>
    <row r="927" ht="33.75" customHeight="1">
      <c r="A927" s="31"/>
      <c r="B927" s="31"/>
      <c r="C927" s="31"/>
    </row>
    <row r="928" ht="33.75" customHeight="1">
      <c r="A928" s="31"/>
      <c r="B928" s="31"/>
      <c r="C928" s="31"/>
    </row>
    <row r="929" ht="33.75" customHeight="1">
      <c r="A929" s="31"/>
      <c r="B929" s="31"/>
      <c r="C929" s="31"/>
    </row>
    <row r="930" ht="33.75" customHeight="1">
      <c r="A930" s="31"/>
      <c r="B930" s="31"/>
      <c r="C930" s="31"/>
    </row>
    <row r="931" ht="33.75" customHeight="1">
      <c r="A931" s="31"/>
      <c r="B931" s="31"/>
      <c r="C931" s="31"/>
    </row>
    <row r="932" ht="33.75" customHeight="1">
      <c r="A932" s="31"/>
      <c r="B932" s="31"/>
      <c r="C932" s="31"/>
    </row>
    <row r="933" ht="33.75" customHeight="1">
      <c r="A933" s="31"/>
      <c r="B933" s="31"/>
      <c r="C933" s="31"/>
    </row>
    <row r="934" ht="33.75" customHeight="1">
      <c r="A934" s="31"/>
      <c r="B934" s="31"/>
      <c r="C934" s="31"/>
    </row>
    <row r="935" ht="33.75" customHeight="1">
      <c r="A935" s="31"/>
      <c r="B935" s="31"/>
      <c r="C935" s="31"/>
    </row>
    <row r="936" ht="33.75" customHeight="1">
      <c r="A936" s="31"/>
      <c r="B936" s="31"/>
      <c r="C936" s="31"/>
    </row>
    <row r="937" ht="33.75" customHeight="1">
      <c r="A937" s="31"/>
      <c r="B937" s="31"/>
      <c r="C937" s="31"/>
    </row>
    <row r="938" ht="33.75" customHeight="1">
      <c r="A938" s="31"/>
      <c r="B938" s="31"/>
      <c r="C938" s="31"/>
    </row>
    <row r="939" ht="33.75" customHeight="1">
      <c r="A939" s="31"/>
      <c r="B939" s="31"/>
      <c r="C939" s="31"/>
    </row>
    <row r="940" ht="33.75" customHeight="1">
      <c r="A940" s="31"/>
      <c r="B940" s="31"/>
      <c r="C940" s="31"/>
    </row>
    <row r="941" ht="33.75" customHeight="1">
      <c r="A941" s="31"/>
      <c r="B941" s="31"/>
      <c r="C941" s="31"/>
    </row>
    <row r="942" ht="33.75" customHeight="1">
      <c r="A942" s="31"/>
      <c r="B942" s="31"/>
      <c r="C942" s="31"/>
    </row>
    <row r="943" ht="33.75" customHeight="1">
      <c r="A943" s="31"/>
      <c r="B943" s="31"/>
      <c r="C943" s="31"/>
    </row>
    <row r="944" ht="33.75" customHeight="1">
      <c r="A944" s="31"/>
      <c r="B944" s="31"/>
      <c r="C944" s="31"/>
    </row>
    <row r="945" ht="33.75" customHeight="1">
      <c r="A945" s="31"/>
      <c r="B945" s="31"/>
      <c r="C945" s="31"/>
    </row>
    <row r="946" ht="33.75" customHeight="1">
      <c r="A946" s="31"/>
      <c r="B946" s="31"/>
      <c r="C946" s="31"/>
    </row>
    <row r="947" ht="33.75" customHeight="1">
      <c r="A947" s="31"/>
      <c r="B947" s="31"/>
      <c r="C947" s="31"/>
    </row>
    <row r="948" ht="33.75" customHeight="1">
      <c r="A948" s="31"/>
      <c r="B948" s="31"/>
      <c r="C948" s="31"/>
    </row>
    <row r="949" ht="33.75" customHeight="1">
      <c r="A949" s="31"/>
      <c r="B949" s="31"/>
      <c r="C949" s="31"/>
    </row>
    <row r="950" ht="33.75" customHeight="1">
      <c r="A950" s="31"/>
      <c r="B950" s="31"/>
      <c r="C950" s="31"/>
    </row>
    <row r="951" ht="33.75" customHeight="1">
      <c r="A951" s="31"/>
      <c r="B951" s="31"/>
      <c r="C951" s="31"/>
    </row>
    <row r="952" ht="33.75" customHeight="1">
      <c r="A952" s="31"/>
      <c r="B952" s="31"/>
      <c r="C952" s="31"/>
    </row>
    <row r="953" ht="33.75" customHeight="1">
      <c r="A953" s="31"/>
      <c r="B953" s="31"/>
      <c r="C953" s="31"/>
    </row>
    <row r="954" ht="33.75" customHeight="1">
      <c r="A954" s="31"/>
      <c r="B954" s="31"/>
      <c r="C954" s="31"/>
    </row>
    <row r="955" ht="33.75" customHeight="1">
      <c r="A955" s="31"/>
      <c r="B955" s="31"/>
      <c r="C955" s="31"/>
    </row>
    <row r="956" ht="33.75" customHeight="1">
      <c r="A956" s="31"/>
      <c r="B956" s="31"/>
      <c r="C956" s="31"/>
    </row>
    <row r="957" ht="33.75" customHeight="1">
      <c r="A957" s="31"/>
      <c r="B957" s="31"/>
      <c r="C957" s="31"/>
    </row>
    <row r="958" ht="33.75" customHeight="1">
      <c r="A958" s="31"/>
      <c r="B958" s="31"/>
      <c r="C958" s="31"/>
    </row>
    <row r="959" ht="33.75" customHeight="1">
      <c r="A959" s="31"/>
      <c r="B959" s="31"/>
      <c r="C959" s="31"/>
    </row>
    <row r="960" ht="33.75" customHeight="1">
      <c r="A960" s="31"/>
      <c r="B960" s="31"/>
      <c r="C960" s="31"/>
    </row>
    <row r="961" ht="33.75" customHeight="1">
      <c r="A961" s="31"/>
      <c r="B961" s="31"/>
      <c r="C961" s="31"/>
    </row>
    <row r="962" ht="33.75" customHeight="1">
      <c r="A962" s="31"/>
      <c r="B962" s="31"/>
      <c r="C962" s="31"/>
    </row>
    <row r="963" ht="33.75" customHeight="1">
      <c r="A963" s="31"/>
      <c r="B963" s="31"/>
      <c r="C963" s="31"/>
    </row>
    <row r="964" ht="33.75" customHeight="1">
      <c r="A964" s="31"/>
      <c r="B964" s="31"/>
      <c r="C964" s="31"/>
    </row>
    <row r="965" ht="33.75" customHeight="1">
      <c r="A965" s="31"/>
      <c r="B965" s="31"/>
      <c r="C965" s="31"/>
    </row>
    <row r="966" ht="33.75" customHeight="1">
      <c r="A966" s="31"/>
      <c r="B966" s="31"/>
      <c r="C966" s="31"/>
    </row>
    <row r="967" ht="33.75" customHeight="1">
      <c r="A967" s="31"/>
      <c r="B967" s="31"/>
      <c r="C967" s="31"/>
    </row>
    <row r="968" ht="33.75" customHeight="1">
      <c r="A968" s="31"/>
      <c r="B968" s="31"/>
      <c r="C968" s="31"/>
    </row>
    <row r="969" ht="33.75" customHeight="1">
      <c r="A969" s="31"/>
      <c r="B969" s="31"/>
      <c r="C969" s="31"/>
    </row>
    <row r="970" ht="33.75" customHeight="1">
      <c r="A970" s="31"/>
      <c r="B970" s="31"/>
      <c r="C970" s="31"/>
    </row>
    <row r="971" ht="33.75" customHeight="1">
      <c r="A971" s="31"/>
      <c r="B971" s="31"/>
      <c r="C971" s="31"/>
    </row>
    <row r="972" ht="33.75" customHeight="1">
      <c r="A972" s="31"/>
      <c r="B972" s="31"/>
      <c r="C972" s="31"/>
    </row>
    <row r="973" ht="33.75" customHeight="1">
      <c r="A973" s="31"/>
      <c r="B973" s="31"/>
      <c r="C973" s="31"/>
    </row>
    <row r="974" ht="33.75" customHeight="1">
      <c r="A974" s="31"/>
      <c r="B974" s="31"/>
      <c r="C974" s="31"/>
    </row>
    <row r="975" ht="33.75" customHeight="1">
      <c r="A975" s="31"/>
      <c r="B975" s="31"/>
      <c r="C975" s="31"/>
    </row>
    <row r="976" ht="33.75" customHeight="1">
      <c r="A976" s="31"/>
      <c r="B976" s="31"/>
      <c r="C976" s="31"/>
    </row>
    <row r="977" ht="33.75" customHeight="1">
      <c r="A977" s="31"/>
      <c r="B977" s="31"/>
      <c r="C977" s="31"/>
    </row>
    <row r="978" ht="33.75" customHeight="1">
      <c r="A978" s="31"/>
      <c r="B978" s="31"/>
      <c r="C978" s="31"/>
    </row>
    <row r="979" ht="33.75" customHeight="1">
      <c r="A979" s="31"/>
      <c r="B979" s="31"/>
      <c r="C979" s="31"/>
    </row>
    <row r="980" ht="33.75" customHeight="1">
      <c r="A980" s="31"/>
      <c r="B980" s="31"/>
      <c r="C980" s="31"/>
    </row>
    <row r="981" ht="33.75" customHeight="1">
      <c r="A981" s="31"/>
      <c r="B981" s="31"/>
      <c r="C981" s="31"/>
    </row>
    <row r="982" ht="33.75" customHeight="1">
      <c r="A982" s="31"/>
      <c r="B982" s="31"/>
      <c r="C982" s="31"/>
    </row>
    <row r="983" ht="33.75" customHeight="1">
      <c r="A983" s="31"/>
      <c r="B983" s="31"/>
      <c r="C983" s="31"/>
    </row>
    <row r="984" ht="33.75" customHeight="1">
      <c r="A984" s="31"/>
      <c r="B984" s="31"/>
      <c r="C984" s="31"/>
    </row>
    <row r="985" ht="33.75" customHeight="1">
      <c r="A985" s="31"/>
      <c r="B985" s="31"/>
      <c r="C985" s="31"/>
    </row>
    <row r="986" ht="33.75" customHeight="1">
      <c r="A986" s="31"/>
      <c r="B986" s="31"/>
      <c r="C986" s="31"/>
    </row>
    <row r="987" ht="33.75" customHeight="1">
      <c r="A987" s="31"/>
      <c r="B987" s="31"/>
      <c r="C987" s="31"/>
    </row>
    <row r="988" ht="33.75" customHeight="1">
      <c r="A988" s="31"/>
      <c r="B988" s="31"/>
      <c r="C988" s="31"/>
    </row>
    <row r="989" ht="33.75" customHeight="1">
      <c r="A989" s="31"/>
      <c r="B989" s="31"/>
      <c r="C989" s="31"/>
    </row>
    <row r="990" ht="33.75" customHeight="1">
      <c r="A990" s="31"/>
      <c r="B990" s="31"/>
      <c r="C990" s="31"/>
    </row>
    <row r="991" ht="33.75" customHeight="1">
      <c r="A991" s="31"/>
      <c r="B991" s="31"/>
      <c r="C991" s="31"/>
    </row>
    <row r="992" ht="33.75" customHeight="1">
      <c r="A992" s="31"/>
      <c r="B992" s="31"/>
      <c r="C992" s="31"/>
    </row>
    <row r="993" ht="33.75" customHeight="1">
      <c r="A993" s="31"/>
      <c r="B993" s="31"/>
      <c r="C993" s="31"/>
    </row>
    <row r="994" ht="33.75" customHeight="1">
      <c r="A994" s="31"/>
      <c r="B994" s="31"/>
      <c r="C994" s="31"/>
    </row>
    <row r="995" ht="33.75" customHeight="1">
      <c r="A995" s="31"/>
      <c r="B995" s="31"/>
      <c r="C995" s="31"/>
    </row>
    <row r="996" ht="33.75" customHeight="1">
      <c r="A996" s="31"/>
      <c r="B996" s="31"/>
      <c r="C996" s="31"/>
    </row>
    <row r="997" ht="33.75" customHeight="1">
      <c r="A997" s="31"/>
      <c r="B997" s="31"/>
      <c r="C997" s="31"/>
    </row>
    <row r="998" ht="33.75" customHeight="1">
      <c r="A998" s="31"/>
      <c r="B998" s="31"/>
      <c r="C998" s="31"/>
    </row>
    <row r="999" ht="33.75" customHeight="1">
      <c r="A999" s="31"/>
      <c r="B999" s="31"/>
      <c r="C999" s="31"/>
    </row>
    <row r="1000" ht="33.75" customHeight="1">
      <c r="A1000" s="31"/>
      <c r="B1000" s="31"/>
      <c r="C1000" s="31"/>
    </row>
    <row r="1001" ht="33.75" customHeight="1">
      <c r="A1001" s="31"/>
      <c r="B1001" s="31"/>
      <c r="C1001" s="31"/>
    </row>
    <row r="1002" ht="33.75" customHeight="1">
      <c r="A1002" s="31"/>
      <c r="B1002" s="31"/>
      <c r="C1002" s="31"/>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16.43"/>
    <col customWidth="1" min="2" max="2" width="28.0"/>
    <col customWidth="1" min="3" max="5" width="13.0"/>
    <col customWidth="1" min="6" max="6" width="2.71"/>
    <col customWidth="1" min="7" max="7" width="8.71"/>
    <col customWidth="1" min="8" max="8" width="10.0"/>
    <col customWidth="1" min="9" max="9" width="8.71"/>
    <col customWidth="1" min="10" max="10" width="10.29"/>
    <col customWidth="1" min="11" max="11" width="10.43"/>
    <col customWidth="1" min="12" max="12" width="10.0"/>
    <col customWidth="1" min="13" max="13" width="21.57"/>
  </cols>
  <sheetData>
    <row r="1" ht="18.75" customHeight="1">
      <c r="A1" s="54" t="s">
        <v>104</v>
      </c>
      <c r="G1" s="54" t="s">
        <v>105</v>
      </c>
    </row>
    <row r="2" ht="15.0" customHeight="1">
      <c r="A2" s="55"/>
      <c r="B2" s="55"/>
      <c r="C2" s="56" t="s">
        <v>106</v>
      </c>
      <c r="G2" s="57"/>
      <c r="H2" s="57"/>
      <c r="I2" s="56" t="s">
        <v>107</v>
      </c>
      <c r="K2" s="56" t="s">
        <v>108</v>
      </c>
      <c r="M2" s="57"/>
    </row>
    <row r="3">
      <c r="A3" s="58" t="s">
        <v>109</v>
      </c>
      <c r="B3" s="58" t="s">
        <v>110</v>
      </c>
      <c r="C3" s="59" t="s">
        <v>111</v>
      </c>
      <c r="D3" s="59" t="s">
        <v>112</v>
      </c>
      <c r="E3" s="59" t="s">
        <v>113</v>
      </c>
      <c r="G3" s="59" t="s">
        <v>114</v>
      </c>
      <c r="H3" s="59" t="s">
        <v>115</v>
      </c>
      <c r="I3" s="59" t="s">
        <v>116</v>
      </c>
      <c r="J3" s="59" t="s">
        <v>117</v>
      </c>
      <c r="K3" s="59" t="s">
        <v>116</v>
      </c>
      <c r="L3" s="59" t="s">
        <v>117</v>
      </c>
      <c r="M3" s="59" t="s">
        <v>118</v>
      </c>
    </row>
    <row r="4">
      <c r="A4" s="60">
        <v>3.0</v>
      </c>
      <c r="B4" s="61" t="s">
        <v>119</v>
      </c>
      <c r="C4" s="62">
        <v>3.0</v>
      </c>
      <c r="D4" s="62">
        <v>3.0</v>
      </c>
      <c r="E4" s="62">
        <v>5.0</v>
      </c>
      <c r="G4" s="63">
        <v>0.0</v>
      </c>
      <c r="H4" s="64">
        <v>41023.0</v>
      </c>
      <c r="I4" s="63">
        <v>0.0</v>
      </c>
      <c r="J4" s="63">
        <v>0.0</v>
      </c>
      <c r="K4" s="65">
        <f>sum(C34:E34)</f>
        <v>243</v>
      </c>
      <c r="L4" s="65">
        <f>K4</f>
        <v>243</v>
      </c>
      <c r="M4" s="66"/>
    </row>
    <row r="5">
      <c r="A5" s="67">
        <v>3.1</v>
      </c>
      <c r="B5" s="68" t="s">
        <v>120</v>
      </c>
      <c r="C5" s="69">
        <v>0.0</v>
      </c>
      <c r="D5" s="69">
        <v>3.0</v>
      </c>
      <c r="E5" s="70">
        <v>3.0</v>
      </c>
      <c r="F5" s="71"/>
      <c r="G5" s="72">
        <v>1.0</v>
      </c>
      <c r="H5" s="73">
        <v>41024.0</v>
      </c>
      <c r="I5" s="72">
        <v>5.0</v>
      </c>
      <c r="J5" s="72">
        <v>2.0</v>
      </c>
      <c r="K5" s="74">
        <f t="shared" ref="K5:L5" si="1">K4-I5</f>
        <v>238</v>
      </c>
      <c r="L5" s="74">
        <f t="shared" si="1"/>
        <v>241</v>
      </c>
      <c r="M5" s="68" t="s">
        <v>121</v>
      </c>
    </row>
    <row r="6">
      <c r="A6" s="68" t="s">
        <v>122</v>
      </c>
      <c r="B6" s="68" t="s">
        <v>123</v>
      </c>
      <c r="C6" s="69">
        <v>0.0</v>
      </c>
      <c r="D6" s="69">
        <v>1.0</v>
      </c>
      <c r="E6" s="69">
        <v>3.0</v>
      </c>
      <c r="G6" s="72">
        <v>2.0</v>
      </c>
      <c r="H6" s="73">
        <v>41025.0</v>
      </c>
      <c r="I6" s="72">
        <v>5.0</v>
      </c>
      <c r="J6" s="72">
        <v>6.0</v>
      </c>
      <c r="K6" s="74">
        <f t="shared" ref="K6:L6" si="2">K5-I6</f>
        <v>233</v>
      </c>
      <c r="L6" s="74">
        <f t="shared" si="2"/>
        <v>235</v>
      </c>
    </row>
    <row r="7">
      <c r="A7" s="68" t="s">
        <v>124</v>
      </c>
      <c r="B7" s="68" t="s">
        <v>125</v>
      </c>
      <c r="C7" s="69">
        <v>0.0</v>
      </c>
      <c r="D7" s="69">
        <v>5.0</v>
      </c>
      <c r="E7" s="69">
        <v>5.0</v>
      </c>
      <c r="G7" s="72">
        <v>3.0</v>
      </c>
      <c r="H7" s="73">
        <v>41026.0</v>
      </c>
      <c r="I7" s="72">
        <v>5.0</v>
      </c>
      <c r="J7" s="72">
        <v>7.0</v>
      </c>
      <c r="K7" s="74">
        <f t="shared" ref="K7:L7" si="3">K6-I7</f>
        <v>228</v>
      </c>
      <c r="L7" s="74">
        <f t="shared" si="3"/>
        <v>228</v>
      </c>
    </row>
    <row r="8">
      <c r="A8" s="68" t="s">
        <v>126</v>
      </c>
      <c r="B8" s="68" t="s">
        <v>127</v>
      </c>
      <c r="C8" s="69">
        <v>3.0</v>
      </c>
      <c r="D8" s="69">
        <v>3.0</v>
      </c>
      <c r="E8" s="69">
        <v>5.0</v>
      </c>
      <c r="G8" s="72">
        <v>4.0</v>
      </c>
      <c r="H8" s="73">
        <v>41029.0</v>
      </c>
      <c r="I8" s="72">
        <v>15.0</v>
      </c>
      <c r="J8" s="72">
        <v>22.0</v>
      </c>
      <c r="K8" s="74">
        <f t="shared" ref="K8:L8" si="4">K7-I8</f>
        <v>213</v>
      </c>
      <c r="L8" s="74">
        <f t="shared" si="4"/>
        <v>206</v>
      </c>
      <c r="M8" s="68" t="s">
        <v>128</v>
      </c>
    </row>
    <row r="9">
      <c r="A9" s="68" t="s">
        <v>129</v>
      </c>
      <c r="B9" s="68" t="s">
        <v>130</v>
      </c>
      <c r="C9" s="69">
        <v>0.0</v>
      </c>
      <c r="D9" s="69">
        <v>3.0</v>
      </c>
      <c r="E9" s="69">
        <v>5.0</v>
      </c>
      <c r="G9" s="72">
        <v>5.0</v>
      </c>
      <c r="H9" s="73">
        <v>41030.0</v>
      </c>
      <c r="I9" s="72">
        <v>15.0</v>
      </c>
      <c r="J9" s="72">
        <v>13.0</v>
      </c>
      <c r="K9" s="74">
        <f t="shared" ref="K9:L9" si="5">K8-I9</f>
        <v>198</v>
      </c>
      <c r="L9" s="74">
        <f t="shared" si="5"/>
        <v>193</v>
      </c>
      <c r="M9" s="68" t="s">
        <v>131</v>
      </c>
    </row>
    <row r="10">
      <c r="A10" s="68" t="s">
        <v>132</v>
      </c>
      <c r="B10" s="68" t="s">
        <v>133</v>
      </c>
      <c r="C10" s="69">
        <v>0.0</v>
      </c>
      <c r="D10" s="69">
        <v>1.0</v>
      </c>
      <c r="E10" s="69">
        <v>3.0</v>
      </c>
      <c r="G10" s="72">
        <v>6.0</v>
      </c>
      <c r="H10" s="73">
        <v>41031.0</v>
      </c>
      <c r="I10" s="72">
        <v>10.0</v>
      </c>
      <c r="J10" s="72">
        <v>8.0</v>
      </c>
      <c r="K10" s="74">
        <f t="shared" ref="K10:L10" si="6">K9-I10</f>
        <v>188</v>
      </c>
      <c r="L10" s="74">
        <f t="shared" si="6"/>
        <v>185</v>
      </c>
    </row>
    <row r="11">
      <c r="A11" s="68" t="s">
        <v>134</v>
      </c>
      <c r="B11" s="68" t="s">
        <v>135</v>
      </c>
      <c r="C11" s="69">
        <v>0.0</v>
      </c>
      <c r="D11" s="69">
        <v>3.0</v>
      </c>
      <c r="E11" s="69">
        <v>3.0</v>
      </c>
      <c r="G11" s="72">
        <v>7.0</v>
      </c>
      <c r="H11" s="73">
        <v>41032.0</v>
      </c>
      <c r="I11" s="72">
        <v>10.0</v>
      </c>
      <c r="J11" s="72">
        <v>6.0</v>
      </c>
      <c r="K11" s="74">
        <f t="shared" ref="K11:L11" si="7">K10-I11</f>
        <v>178</v>
      </c>
      <c r="L11" s="74">
        <f t="shared" si="7"/>
        <v>179</v>
      </c>
    </row>
    <row r="12">
      <c r="A12" s="68" t="s">
        <v>136</v>
      </c>
      <c r="B12" s="68" t="s">
        <v>137</v>
      </c>
      <c r="C12" s="69">
        <v>1.0</v>
      </c>
      <c r="D12" s="69">
        <v>3.0</v>
      </c>
      <c r="E12" s="69">
        <v>3.0</v>
      </c>
      <c r="G12" s="72">
        <v>8.0</v>
      </c>
      <c r="H12" s="73">
        <v>41033.0</v>
      </c>
      <c r="I12" s="72">
        <v>10.0</v>
      </c>
      <c r="J12" s="72">
        <v>0.0</v>
      </c>
      <c r="K12" s="74">
        <f t="shared" ref="K12:L12" si="8">K11-I12</f>
        <v>168</v>
      </c>
      <c r="L12" s="74">
        <f t="shared" si="8"/>
        <v>179</v>
      </c>
    </row>
    <row r="13">
      <c r="A13" s="68" t="s">
        <v>138</v>
      </c>
      <c r="B13" s="68" t="s">
        <v>139</v>
      </c>
      <c r="C13" s="69">
        <v>1.0</v>
      </c>
      <c r="D13" s="69">
        <v>3.0</v>
      </c>
      <c r="E13" s="69">
        <v>1.0</v>
      </c>
      <c r="G13" s="72">
        <v>9.0</v>
      </c>
      <c r="H13" s="73">
        <v>41036.0</v>
      </c>
      <c r="I13" s="72">
        <v>10.0</v>
      </c>
      <c r="J13" s="72">
        <v>7.0</v>
      </c>
      <c r="K13" s="74">
        <f t="shared" ref="K13:L13" si="9">K12-I13</f>
        <v>158</v>
      </c>
      <c r="L13" s="74">
        <f t="shared" si="9"/>
        <v>172</v>
      </c>
    </row>
    <row r="14">
      <c r="A14" s="68" t="s">
        <v>140</v>
      </c>
      <c r="B14" s="67" t="s">
        <v>141</v>
      </c>
      <c r="C14" s="69">
        <v>0.0</v>
      </c>
      <c r="D14" s="69">
        <v>3.0</v>
      </c>
      <c r="E14" s="69">
        <v>3.0</v>
      </c>
      <c r="G14" s="72">
        <v>10.0</v>
      </c>
      <c r="H14" s="73">
        <v>41037.0</v>
      </c>
      <c r="I14" s="72">
        <v>10.0</v>
      </c>
      <c r="J14" s="72">
        <v>10.0</v>
      </c>
      <c r="K14" s="74">
        <f t="shared" ref="K14:L14" si="10">K13-I14</f>
        <v>148</v>
      </c>
      <c r="L14" s="74">
        <f t="shared" si="10"/>
        <v>162</v>
      </c>
    </row>
    <row r="15">
      <c r="A15" s="68" t="s">
        <v>142</v>
      </c>
      <c r="B15" s="68" t="s">
        <v>143</v>
      </c>
      <c r="C15" s="69">
        <v>0.0</v>
      </c>
      <c r="D15" s="69">
        <v>3.0</v>
      </c>
      <c r="E15" s="69">
        <v>3.0</v>
      </c>
      <c r="G15" s="72">
        <v>11.0</v>
      </c>
      <c r="H15" s="73">
        <v>41038.0</v>
      </c>
      <c r="I15" s="72">
        <v>10.0</v>
      </c>
      <c r="J15" s="72">
        <v>15.0</v>
      </c>
      <c r="K15" s="74">
        <f t="shared" ref="K15:L15" si="11">K14-I15</f>
        <v>138</v>
      </c>
      <c r="L15" s="74">
        <f t="shared" si="11"/>
        <v>147</v>
      </c>
    </row>
    <row r="16">
      <c r="A16" s="68" t="s">
        <v>144</v>
      </c>
      <c r="B16" s="68" t="s">
        <v>145</v>
      </c>
      <c r="C16" s="69">
        <v>1.0</v>
      </c>
      <c r="D16" s="69">
        <v>3.0</v>
      </c>
      <c r="E16" s="69">
        <v>5.0</v>
      </c>
      <c r="G16" s="72">
        <v>12.0</v>
      </c>
      <c r="H16" s="73">
        <v>41039.0</v>
      </c>
      <c r="I16" s="72">
        <v>10.0</v>
      </c>
      <c r="J16" s="72">
        <v>14.0</v>
      </c>
      <c r="K16" s="74">
        <f t="shared" ref="K16:L16" si="12">K15-I16</f>
        <v>128</v>
      </c>
      <c r="L16" s="74">
        <f t="shared" si="12"/>
        <v>133</v>
      </c>
    </row>
    <row r="17">
      <c r="A17" s="68" t="s">
        <v>146</v>
      </c>
      <c r="B17" s="68" t="s">
        <v>147</v>
      </c>
      <c r="C17" s="69">
        <v>1.0</v>
      </c>
      <c r="D17" s="69">
        <v>3.0</v>
      </c>
      <c r="E17" s="69">
        <v>3.0</v>
      </c>
      <c r="G17" s="72">
        <v>13.0</v>
      </c>
      <c r="H17" s="73">
        <v>41040.0</v>
      </c>
      <c r="I17" s="72">
        <v>10.0</v>
      </c>
      <c r="J17" s="72">
        <v>0.0</v>
      </c>
      <c r="K17" s="74">
        <f t="shared" ref="K17:L17" si="13">K16-I17</f>
        <v>118</v>
      </c>
      <c r="L17" s="74">
        <f t="shared" si="13"/>
        <v>133</v>
      </c>
    </row>
    <row r="18">
      <c r="A18" s="68" t="s">
        <v>148</v>
      </c>
      <c r="B18" s="68" t="s">
        <v>149</v>
      </c>
      <c r="C18" s="69">
        <v>0.0</v>
      </c>
      <c r="D18" s="69">
        <v>1.0</v>
      </c>
      <c r="E18" s="69">
        <v>3.0</v>
      </c>
      <c r="G18" s="72">
        <v>14.0</v>
      </c>
      <c r="H18" s="73">
        <v>41043.0</v>
      </c>
      <c r="I18" s="72">
        <v>10.0</v>
      </c>
      <c r="J18" s="72">
        <v>20.0</v>
      </c>
      <c r="K18" s="74">
        <f t="shared" ref="K18:L18" si="14">K17-I18</f>
        <v>108</v>
      </c>
      <c r="L18" s="74">
        <f t="shared" si="14"/>
        <v>113</v>
      </c>
    </row>
    <row r="19">
      <c r="A19" s="68" t="s">
        <v>150</v>
      </c>
      <c r="B19" s="68" t="s">
        <v>151</v>
      </c>
      <c r="C19" s="69">
        <v>0.0</v>
      </c>
      <c r="D19" s="69">
        <v>5.0</v>
      </c>
      <c r="E19" s="69">
        <v>8.0</v>
      </c>
      <c r="G19" s="72">
        <v>15.0</v>
      </c>
      <c r="H19" s="73">
        <v>41044.0</v>
      </c>
      <c r="I19" s="72">
        <v>10.0</v>
      </c>
      <c r="J19" s="72">
        <v>10.0</v>
      </c>
      <c r="K19" s="74">
        <f t="shared" ref="K19:L19" si="15">K18-I19</f>
        <v>98</v>
      </c>
      <c r="L19" s="74">
        <f t="shared" si="15"/>
        <v>103</v>
      </c>
    </row>
    <row r="20">
      <c r="A20" s="68" t="s">
        <v>152</v>
      </c>
      <c r="B20" s="68" t="s">
        <v>153</v>
      </c>
      <c r="C20" s="69">
        <v>3.0</v>
      </c>
      <c r="D20" s="69">
        <v>3.0</v>
      </c>
      <c r="E20" s="69">
        <v>5.0</v>
      </c>
      <c r="G20" s="72">
        <v>16.0</v>
      </c>
      <c r="H20" s="73">
        <v>41045.0</v>
      </c>
      <c r="I20" s="72">
        <v>10.0</v>
      </c>
      <c r="J20" s="72">
        <v>10.0</v>
      </c>
      <c r="K20" s="74">
        <f t="shared" ref="K20:L20" si="16">K19-I20</f>
        <v>88</v>
      </c>
      <c r="L20" s="74">
        <f t="shared" si="16"/>
        <v>93</v>
      </c>
      <c r="M20" s="68" t="s">
        <v>154</v>
      </c>
    </row>
    <row r="21">
      <c r="A21" s="68" t="s">
        <v>155</v>
      </c>
      <c r="B21" s="68" t="s">
        <v>156</v>
      </c>
      <c r="C21" s="69">
        <v>0.0</v>
      </c>
      <c r="D21" s="69">
        <v>1.0</v>
      </c>
      <c r="E21" s="69">
        <v>1.0</v>
      </c>
      <c r="G21" s="72">
        <v>17.0</v>
      </c>
      <c r="H21" s="73">
        <v>41046.0</v>
      </c>
      <c r="I21" s="72">
        <v>5.0</v>
      </c>
      <c r="J21" s="72">
        <v>3.0</v>
      </c>
      <c r="K21" s="74">
        <f t="shared" ref="K21:L21" si="17">K20-I21</f>
        <v>83</v>
      </c>
      <c r="L21" s="74">
        <f t="shared" si="17"/>
        <v>90</v>
      </c>
    </row>
    <row r="22">
      <c r="A22" s="68" t="s">
        <v>157</v>
      </c>
      <c r="B22" s="68" t="s">
        <v>158</v>
      </c>
      <c r="C22" s="69">
        <v>0.0</v>
      </c>
      <c r="D22" s="69">
        <v>5.0</v>
      </c>
      <c r="E22" s="69">
        <v>5.0</v>
      </c>
      <c r="G22" s="72">
        <v>18.0</v>
      </c>
      <c r="H22" s="73">
        <v>41047.0</v>
      </c>
      <c r="I22" s="72">
        <v>5.0</v>
      </c>
      <c r="J22" s="72">
        <v>0.0</v>
      </c>
      <c r="K22" s="74">
        <f t="shared" ref="K22:L22" si="18">K21-I22</f>
        <v>78</v>
      </c>
      <c r="L22" s="74">
        <f t="shared" si="18"/>
        <v>90</v>
      </c>
    </row>
    <row r="23">
      <c r="A23" s="68" t="s">
        <v>159</v>
      </c>
      <c r="B23" s="68" t="s">
        <v>160</v>
      </c>
      <c r="C23" s="69">
        <v>1.0</v>
      </c>
      <c r="D23" s="69">
        <v>5.0</v>
      </c>
      <c r="E23" s="69">
        <v>5.0</v>
      </c>
      <c r="G23" s="72">
        <v>19.0</v>
      </c>
      <c r="H23" s="73">
        <v>41050.0</v>
      </c>
      <c r="I23" s="72">
        <v>5.0</v>
      </c>
      <c r="J23" s="72">
        <v>0.0</v>
      </c>
      <c r="K23" s="74">
        <f t="shared" ref="K23:L23" si="19">K22-I23</f>
        <v>73</v>
      </c>
      <c r="L23" s="74">
        <f t="shared" si="19"/>
        <v>90</v>
      </c>
    </row>
    <row r="24">
      <c r="A24" s="67">
        <v>3.3</v>
      </c>
      <c r="B24" s="68" t="s">
        <v>161</v>
      </c>
      <c r="C24" s="69">
        <v>1.0</v>
      </c>
      <c r="D24" s="69">
        <v>5.0</v>
      </c>
      <c r="E24" s="69">
        <v>3.0</v>
      </c>
      <c r="G24" s="72">
        <v>20.0</v>
      </c>
      <c r="H24" s="73">
        <v>41051.0</v>
      </c>
      <c r="I24" s="72">
        <v>5.0</v>
      </c>
      <c r="J24" s="72">
        <v>8.0</v>
      </c>
      <c r="K24" s="74">
        <f t="shared" ref="K24:L24" si="20">K23-I24</f>
        <v>68</v>
      </c>
      <c r="L24" s="74">
        <f t="shared" si="20"/>
        <v>82</v>
      </c>
    </row>
    <row r="25">
      <c r="A25" s="67" t="s">
        <v>162</v>
      </c>
      <c r="B25" s="68" t="s">
        <v>163</v>
      </c>
      <c r="C25" s="69">
        <v>1.0</v>
      </c>
      <c r="D25" s="69">
        <v>5.0</v>
      </c>
      <c r="E25" s="69">
        <v>5.0</v>
      </c>
      <c r="G25" s="72">
        <v>21.0</v>
      </c>
      <c r="H25" s="73">
        <v>41052.0</v>
      </c>
      <c r="I25" s="72">
        <v>5.0</v>
      </c>
      <c r="J25" s="72">
        <v>4.0</v>
      </c>
      <c r="K25" s="74">
        <f t="shared" ref="K25:L25" si="21">K24-I25</f>
        <v>63</v>
      </c>
      <c r="L25" s="74">
        <f t="shared" si="21"/>
        <v>78</v>
      </c>
    </row>
    <row r="26">
      <c r="A26" s="67" t="s">
        <v>164</v>
      </c>
      <c r="B26" s="68" t="s">
        <v>165</v>
      </c>
      <c r="C26" s="69">
        <v>0.0</v>
      </c>
      <c r="D26" s="69">
        <v>3.0</v>
      </c>
      <c r="E26" s="69">
        <v>3.0</v>
      </c>
      <c r="G26" s="72">
        <v>22.0</v>
      </c>
      <c r="H26" s="73">
        <v>41053.0</v>
      </c>
      <c r="I26" s="72">
        <v>5.0</v>
      </c>
      <c r="J26" s="72">
        <v>8.0</v>
      </c>
      <c r="K26" s="74">
        <f t="shared" ref="K26:L26" si="22">K25-I26</f>
        <v>58</v>
      </c>
      <c r="L26" s="74">
        <f t="shared" si="22"/>
        <v>70</v>
      </c>
      <c r="M26" s="68" t="s">
        <v>166</v>
      </c>
    </row>
    <row r="27">
      <c r="A27" s="67" t="s">
        <v>167</v>
      </c>
      <c r="B27" s="68" t="s">
        <v>168</v>
      </c>
      <c r="C27" s="69">
        <v>0.0</v>
      </c>
      <c r="D27" s="69">
        <v>1.0</v>
      </c>
      <c r="E27" s="69">
        <v>1.0</v>
      </c>
      <c r="G27" s="72">
        <v>23.0</v>
      </c>
      <c r="H27" s="73">
        <v>41054.0</v>
      </c>
      <c r="I27" s="72">
        <v>5.0</v>
      </c>
      <c r="J27" s="72">
        <v>2.0</v>
      </c>
      <c r="K27" s="74">
        <f t="shared" ref="K27:L27" si="23">K26-I27</f>
        <v>53</v>
      </c>
      <c r="L27" s="74">
        <f t="shared" si="23"/>
        <v>68</v>
      </c>
    </row>
    <row r="28">
      <c r="A28" s="67">
        <v>3.4</v>
      </c>
      <c r="B28" s="68" t="s">
        <v>169</v>
      </c>
      <c r="C28" s="76"/>
      <c r="D28" s="69">
        <v>5.0</v>
      </c>
      <c r="E28" s="69">
        <v>5.0</v>
      </c>
      <c r="G28" s="72">
        <v>24.0</v>
      </c>
      <c r="H28" s="73">
        <v>41057.0</v>
      </c>
      <c r="I28" s="72">
        <v>5.0</v>
      </c>
      <c r="J28" s="72">
        <v>10.0</v>
      </c>
      <c r="K28" s="74">
        <f t="shared" ref="K28:L28" si="24">K27-I28</f>
        <v>48</v>
      </c>
      <c r="L28" s="74">
        <f t="shared" si="24"/>
        <v>58</v>
      </c>
    </row>
    <row r="29">
      <c r="A29" s="67">
        <v>5.2</v>
      </c>
      <c r="B29" s="68" t="s">
        <v>170</v>
      </c>
      <c r="C29" s="76"/>
      <c r="D29" s="69">
        <v>5.0</v>
      </c>
      <c r="E29" s="69">
        <v>5.0</v>
      </c>
      <c r="G29" s="72">
        <v>25.0</v>
      </c>
      <c r="H29" s="73">
        <v>41058.0</v>
      </c>
      <c r="I29" s="72">
        <v>5.0</v>
      </c>
      <c r="J29" s="72">
        <v>3.0</v>
      </c>
      <c r="K29" s="74">
        <f t="shared" ref="K29:L29" si="25">K28-I29</f>
        <v>43</v>
      </c>
      <c r="L29" s="74">
        <f t="shared" si="25"/>
        <v>55</v>
      </c>
    </row>
    <row r="30">
      <c r="B30" s="68" t="s">
        <v>171</v>
      </c>
      <c r="C30" s="69">
        <v>3.0</v>
      </c>
      <c r="D30" s="69">
        <v>5.0</v>
      </c>
      <c r="E30" s="69">
        <v>15.0</v>
      </c>
      <c r="G30" s="72">
        <v>26.0</v>
      </c>
      <c r="H30" s="73">
        <v>41059.0</v>
      </c>
      <c r="I30" s="72">
        <v>5.0</v>
      </c>
      <c r="J30" s="72">
        <v>6.0</v>
      </c>
      <c r="K30" s="74">
        <f t="shared" ref="K30:L30" si="26">K29-I30</f>
        <v>38</v>
      </c>
      <c r="L30" s="74">
        <f t="shared" si="26"/>
        <v>49</v>
      </c>
    </row>
    <row r="31">
      <c r="B31" s="68" t="s">
        <v>172</v>
      </c>
      <c r="C31" s="69">
        <v>5.0</v>
      </c>
      <c r="D31" s="76"/>
      <c r="E31" s="76"/>
      <c r="G31" s="72">
        <v>27.0</v>
      </c>
      <c r="H31" s="73">
        <v>41060.0</v>
      </c>
      <c r="I31" s="72">
        <v>5.0</v>
      </c>
      <c r="J31" s="72">
        <v>5.0</v>
      </c>
      <c r="K31" s="74">
        <f t="shared" ref="K31:L31" si="27">K30-I31</f>
        <v>33</v>
      </c>
      <c r="L31" s="74">
        <f t="shared" si="27"/>
        <v>44</v>
      </c>
    </row>
    <row r="32">
      <c r="A32" s="77"/>
      <c r="B32" s="78" t="s">
        <v>173</v>
      </c>
      <c r="C32" s="79"/>
      <c r="D32" s="80">
        <v>8.0</v>
      </c>
      <c r="E32" s="80">
        <v>8.0</v>
      </c>
      <c r="G32" s="72">
        <v>28.0</v>
      </c>
      <c r="H32" s="73">
        <v>41061.0</v>
      </c>
      <c r="I32" s="72">
        <v>5.0</v>
      </c>
      <c r="J32" s="72">
        <v>10.0</v>
      </c>
      <c r="K32" s="74">
        <f t="shared" ref="K32:L32" si="28">K31-I32</f>
        <v>28</v>
      </c>
      <c r="L32" s="74">
        <f t="shared" si="28"/>
        <v>34</v>
      </c>
    </row>
    <row r="33">
      <c r="A33" s="81"/>
      <c r="B33" s="82"/>
      <c r="C33" s="82"/>
      <c r="D33" s="82"/>
      <c r="E33" s="82"/>
      <c r="G33" s="72">
        <v>29.0</v>
      </c>
      <c r="H33" s="73">
        <v>41064.0</v>
      </c>
      <c r="I33" s="72">
        <v>5.0</v>
      </c>
      <c r="J33" s="72">
        <v>8.0</v>
      </c>
      <c r="K33" s="74">
        <f t="shared" ref="K33:L33" si="29">K32-I33</f>
        <v>23</v>
      </c>
      <c r="L33" s="74">
        <f t="shared" si="29"/>
        <v>26</v>
      </c>
      <c r="M33" s="68" t="s">
        <v>174</v>
      </c>
    </row>
    <row r="34">
      <c r="A34" s="66"/>
      <c r="B34" s="83" t="s">
        <v>175</v>
      </c>
      <c r="C34" s="84">
        <f>sum(C4:C31)</f>
        <v>24</v>
      </c>
      <c r="D34" s="84">
        <f t="shared" ref="D34:E34" si="30">sum(D4:D32)</f>
        <v>97</v>
      </c>
      <c r="E34" s="84">
        <f t="shared" si="30"/>
        <v>122</v>
      </c>
      <c r="G34" s="72">
        <v>30.0</v>
      </c>
      <c r="H34" s="73">
        <v>41065.0</v>
      </c>
      <c r="I34" s="72">
        <v>5.0</v>
      </c>
      <c r="J34" s="72">
        <v>5.0</v>
      </c>
      <c r="K34" s="74">
        <f t="shared" ref="K34:L34" si="31">K33-I34</f>
        <v>18</v>
      </c>
      <c r="L34" s="74">
        <f t="shared" si="31"/>
        <v>21</v>
      </c>
    </row>
    <row r="35">
      <c r="G35" s="72">
        <v>31.0</v>
      </c>
      <c r="H35" s="73">
        <v>41066.0</v>
      </c>
      <c r="I35" s="72">
        <v>5.0</v>
      </c>
      <c r="J35" s="72">
        <v>5.0</v>
      </c>
      <c r="K35" s="74">
        <f t="shared" ref="K35:L35" si="32">K34-I35</f>
        <v>13</v>
      </c>
      <c r="L35" s="74">
        <f t="shared" si="32"/>
        <v>16</v>
      </c>
    </row>
    <row r="36">
      <c r="G36" s="72">
        <v>32.0</v>
      </c>
      <c r="H36" s="73">
        <v>41067.0</v>
      </c>
      <c r="I36" s="72">
        <v>5.0</v>
      </c>
      <c r="J36" s="72">
        <v>3.0</v>
      </c>
      <c r="K36" s="74">
        <f t="shared" ref="K36:L36" si="33">K35-I36</f>
        <v>8</v>
      </c>
      <c r="L36" s="74">
        <f t="shared" si="33"/>
        <v>13</v>
      </c>
    </row>
    <row r="37">
      <c r="G37" s="72">
        <v>33.0</v>
      </c>
      <c r="H37" s="73">
        <v>41068.0</v>
      </c>
      <c r="I37" s="72">
        <v>5.0</v>
      </c>
      <c r="J37" s="72">
        <v>5.0</v>
      </c>
      <c r="K37" s="74">
        <f t="shared" ref="K37:L37" si="34">K36-I37</f>
        <v>3</v>
      </c>
      <c r="L37" s="74">
        <f t="shared" si="34"/>
        <v>8</v>
      </c>
    </row>
    <row r="38">
      <c r="G38" s="72">
        <v>34.0</v>
      </c>
      <c r="H38" s="73">
        <v>41071.0</v>
      </c>
      <c r="I38" s="72">
        <v>3.0</v>
      </c>
      <c r="J38" s="72">
        <v>6.0</v>
      </c>
      <c r="K38" s="74">
        <f t="shared" ref="K38:L38" si="35">K37-I38</f>
        <v>0</v>
      </c>
      <c r="L38" s="74">
        <f t="shared" si="35"/>
        <v>2</v>
      </c>
    </row>
    <row r="39">
      <c r="G39" s="72">
        <v>35.0</v>
      </c>
      <c r="H39" s="73">
        <v>41072.0</v>
      </c>
      <c r="I39" s="72">
        <v>0.0</v>
      </c>
      <c r="J39" s="72">
        <v>2.0</v>
      </c>
      <c r="K39" s="74">
        <f t="shared" ref="K39:L39" si="36">K38-I39</f>
        <v>0</v>
      </c>
      <c r="L39" s="74">
        <f t="shared" si="36"/>
        <v>0</v>
      </c>
      <c r="M39" s="68" t="s">
        <v>176</v>
      </c>
    </row>
    <row r="40">
      <c r="G40" s="74"/>
      <c r="I40" s="74"/>
      <c r="J40" s="74"/>
      <c r="K40" s="74"/>
      <c r="L40" s="74"/>
    </row>
    <row r="41">
      <c r="G41" s="74"/>
      <c r="I41" s="74"/>
      <c r="J41" s="74"/>
      <c r="K41" s="74"/>
      <c r="L41" s="74"/>
    </row>
    <row r="42">
      <c r="G42" s="74"/>
      <c r="I42" s="74"/>
      <c r="J42" s="74"/>
      <c r="K42" s="74"/>
      <c r="L42" s="74"/>
    </row>
    <row r="43">
      <c r="G43" s="74"/>
      <c r="I43" s="74"/>
      <c r="J43" s="74"/>
      <c r="K43" s="74"/>
      <c r="L43" s="74"/>
    </row>
    <row r="47">
      <c r="G47" s="74"/>
      <c r="I47" s="74"/>
      <c r="J47" s="74"/>
      <c r="K47" s="74"/>
      <c r="L47" s="74"/>
    </row>
    <row r="48">
      <c r="G48" s="74"/>
      <c r="I48" s="74"/>
      <c r="J48" s="74"/>
      <c r="K48" s="74"/>
      <c r="L48" s="74"/>
    </row>
    <row r="49">
      <c r="G49" s="74"/>
      <c r="I49" s="74"/>
      <c r="J49" s="74"/>
      <c r="K49" s="74"/>
      <c r="L49" s="74"/>
    </row>
    <row r="50">
      <c r="G50" s="74"/>
      <c r="I50" s="74"/>
      <c r="J50" s="74"/>
      <c r="K50" s="74"/>
      <c r="L50" s="74"/>
    </row>
    <row r="51">
      <c r="G51" s="74"/>
      <c r="I51" s="74"/>
      <c r="J51" s="74"/>
      <c r="K51" s="74"/>
      <c r="L51" s="74"/>
    </row>
    <row r="52">
      <c r="G52" s="74"/>
      <c r="I52" s="74"/>
      <c r="J52" s="74"/>
      <c r="K52" s="74"/>
      <c r="L52" s="74"/>
    </row>
    <row r="53">
      <c r="G53" s="74"/>
      <c r="I53" s="74"/>
      <c r="J53" s="74"/>
      <c r="K53" s="74"/>
      <c r="L53" s="74"/>
    </row>
    <row r="54">
      <c r="G54" s="74"/>
      <c r="I54" s="74"/>
      <c r="J54" s="74"/>
      <c r="K54" s="74"/>
      <c r="L54" s="74"/>
    </row>
    <row r="55">
      <c r="G55" s="74"/>
      <c r="I55" s="74"/>
      <c r="J55" s="74"/>
      <c r="K55" s="74"/>
      <c r="L55" s="74"/>
    </row>
  </sheetData>
  <mergeCells count="5">
    <mergeCell ref="A1:E1"/>
    <mergeCell ref="G1:M1"/>
    <mergeCell ref="C2:E2"/>
    <mergeCell ref="I2:J2"/>
    <mergeCell ref="K2:L2"/>
  </mergeCells>
  <drawing r:id="rId1"/>
</worksheet>
</file>