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heckCompatibility="1" autoCompressPictures="0"/>
  <bookViews>
    <workbookView xWindow="1200" yWindow="220" windowWidth="25140" windowHeight="15760" tabRatio="500" activeTab="2"/>
  </bookViews>
  <sheets>
    <sheet name="graficas" sheetId="1" r:id="rId1"/>
    <sheet name="query-time" sheetId="2" r:id="rId2"/>
    <sheet name="task-tim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3" l="1"/>
  <c r="E50" i="3"/>
  <c r="E49" i="3"/>
  <c r="E46" i="3"/>
  <c r="E45" i="3"/>
  <c r="E44" i="3"/>
  <c r="E41" i="3"/>
  <c r="E40" i="3"/>
  <c r="E39" i="3"/>
  <c r="E36" i="3"/>
  <c r="E35" i="3"/>
  <c r="E34" i="3"/>
  <c r="E31" i="3"/>
  <c r="E30" i="3"/>
  <c r="E29" i="3"/>
  <c r="E26" i="3"/>
  <c r="E25" i="3"/>
  <c r="E24" i="3"/>
  <c r="E21" i="3"/>
  <c r="E20" i="3"/>
  <c r="E19" i="3"/>
  <c r="E16" i="3"/>
  <c r="E15" i="3"/>
  <c r="E14" i="3"/>
  <c r="E11" i="3"/>
  <c r="E10" i="3"/>
  <c r="E9" i="3"/>
  <c r="R42" i="2"/>
  <c r="R43" i="2"/>
  <c r="R38" i="2"/>
  <c r="R39" i="2"/>
  <c r="R34" i="2"/>
  <c r="R35" i="2"/>
  <c r="R30" i="2"/>
  <c r="R31" i="2"/>
  <c r="R26" i="2"/>
  <c r="R27" i="2"/>
  <c r="R22" i="2"/>
  <c r="R23" i="2"/>
  <c r="R18" i="2"/>
  <c r="R19" i="2"/>
  <c r="N42" i="2"/>
  <c r="N43" i="2"/>
  <c r="N38" i="2"/>
  <c r="N39" i="2"/>
  <c r="N34" i="2"/>
  <c r="N35" i="2"/>
  <c r="N30" i="2"/>
  <c r="N31" i="2"/>
  <c r="N26" i="2"/>
  <c r="N27" i="2"/>
  <c r="N22" i="2"/>
  <c r="N23" i="2"/>
  <c r="N18" i="2"/>
  <c r="N19" i="2"/>
  <c r="N14" i="2"/>
  <c r="N15" i="2"/>
  <c r="N10" i="2"/>
  <c r="N11" i="2"/>
  <c r="J42" i="2"/>
  <c r="J43" i="2"/>
  <c r="J38" i="2"/>
  <c r="J39" i="2"/>
  <c r="J34" i="2"/>
  <c r="J35" i="2"/>
  <c r="J30" i="2"/>
  <c r="J31" i="2"/>
  <c r="J26" i="2"/>
  <c r="J27" i="2"/>
  <c r="J22" i="2"/>
  <c r="J23" i="2"/>
  <c r="J18" i="2"/>
  <c r="J19" i="2"/>
  <c r="F42" i="2"/>
  <c r="F43" i="2"/>
  <c r="F38" i="2"/>
  <c r="F39" i="2"/>
  <c r="F34" i="2"/>
  <c r="F35" i="2"/>
  <c r="F30" i="2"/>
  <c r="F31" i="2"/>
  <c r="F26" i="2"/>
  <c r="F27" i="2"/>
  <c r="F22" i="2"/>
  <c r="F23" i="2"/>
  <c r="F18" i="2"/>
  <c r="F19" i="2"/>
  <c r="R41" i="2"/>
  <c r="N41" i="2"/>
  <c r="J41" i="2"/>
  <c r="F41" i="2"/>
  <c r="R37" i="2"/>
  <c r="N37" i="2"/>
  <c r="J37" i="2"/>
  <c r="F37" i="2"/>
  <c r="R33" i="2"/>
  <c r="N33" i="2"/>
  <c r="J33" i="2"/>
  <c r="F33" i="2"/>
  <c r="R29" i="2"/>
  <c r="N29" i="2"/>
  <c r="J29" i="2"/>
  <c r="F29" i="2"/>
  <c r="R25" i="2"/>
  <c r="N25" i="2"/>
  <c r="J25" i="2"/>
  <c r="F25" i="2"/>
  <c r="R21" i="2"/>
  <c r="N21" i="2"/>
  <c r="J21" i="2"/>
  <c r="F21" i="2"/>
  <c r="R17" i="2"/>
  <c r="N17" i="2"/>
  <c r="J17" i="2"/>
  <c r="F17" i="2"/>
  <c r="R14" i="2"/>
  <c r="R15" i="2"/>
  <c r="J14" i="2"/>
  <c r="J15" i="2"/>
  <c r="F14" i="2"/>
  <c r="F15" i="2"/>
  <c r="R13" i="2"/>
  <c r="N13" i="2"/>
  <c r="J13" i="2"/>
  <c r="F13" i="2"/>
  <c r="R10" i="2"/>
  <c r="R11" i="2"/>
  <c r="J9" i="2"/>
  <c r="R9" i="2"/>
  <c r="N9" i="2"/>
  <c r="J10" i="2"/>
  <c r="J11" i="2"/>
  <c r="F10" i="2"/>
  <c r="F11" i="2"/>
  <c r="F9" i="2"/>
</calcChain>
</file>

<file path=xl/sharedStrings.xml><?xml version="1.0" encoding="utf-8"?>
<sst xmlns="http://schemas.openxmlformats.org/spreadsheetml/2006/main" count="267" uniqueCount="75">
  <si>
    <t>Query 10</t>
  </si>
  <si>
    <t>Query 7</t>
  </si>
  <si>
    <t>Query 3</t>
  </si>
  <si>
    <t>Query 5</t>
  </si>
  <si>
    <t>Query 2</t>
  </si>
  <si>
    <t>Query 4</t>
  </si>
  <si>
    <t>Query 1</t>
  </si>
  <si>
    <t>Query 8</t>
  </si>
  <si>
    <t>Query 11</t>
  </si>
  <si>
    <t>q1</t>
  </si>
  <si>
    <t>q2</t>
  </si>
  <si>
    <t>q3</t>
  </si>
  <si>
    <t>q4</t>
  </si>
  <si>
    <t>q5</t>
  </si>
  <si>
    <t>q7</t>
  </si>
  <si>
    <t>q8</t>
  </si>
  <si>
    <t>q10</t>
  </si>
  <si>
    <t>q11</t>
  </si>
  <si>
    <t>dlt</t>
  </si>
  <si>
    <t>qet</t>
  </si>
  <si>
    <t>qet + dlt</t>
  </si>
  <si>
    <t>tq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</si>
  <si>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</si>
  <si>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</si>
  <si>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</si>
  <si>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</si>
  <si>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</si>
  <si>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</si>
  <si>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</si>
  <si>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</si>
  <si>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</si>
  <si>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</si>
  <si>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</si>
  <si>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</si>
  <si>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</si>
  <si>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</si>
  <si>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tq-(t1+t31)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</si>
  <si>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</si>
  <si>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</si>
  <si>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</si>
  <si>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</si>
  <si>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</si>
  <si>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</si>
  <si>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</si>
  <si>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</si>
  <si>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</si>
  <si>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</si>
  <si>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</si>
  <si>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</si>
  <si>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</si>
  <si>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</si>
  <si>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</si>
  <si>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</si>
  <si>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</si>
  <si>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tq-(t1+t17)</t>
  </si>
  <si>
    <t>tq-(t1+t28)</t>
  </si>
  <si>
    <t>tq-(t1+t18)</t>
  </si>
  <si>
    <t>tq-(t1+t29)</t>
  </si>
  <si>
    <t xml:space="preserve"> tq-(t1+t23) </t>
  </si>
  <si>
    <t xml:space="preserve"> tq </t>
  </si>
  <si>
    <t xml:space="preserve"> tq-(t1+t18) </t>
  </si>
  <si>
    <t xml:space="preserve"> tq-(t1+t6) </t>
  </si>
  <si>
    <t>7.719.881 triples</t>
  </si>
  <si>
    <t>3.872.077 triples</t>
  </si>
  <si>
    <t>2.327.671 triples</t>
  </si>
  <si>
    <t>1.166.387 triples</t>
  </si>
  <si>
    <t>nodes</t>
  </si>
  <si>
    <t>time query</t>
  </si>
  <si>
    <r>
      <t>tq-(</t>
    </r>
    <r>
      <rPr>
        <b/>
        <sz val="12"/>
        <color indexed="205"/>
        <rFont val="Calibri"/>
        <family val="2"/>
      </rPr>
      <t>t1</t>
    </r>
    <r>
      <rPr>
        <b/>
        <sz val="12"/>
        <color theme="1"/>
        <rFont val="Calibri"/>
        <family val="2"/>
        <scheme val="minor"/>
      </rPr>
      <t>+</t>
    </r>
    <r>
      <rPr>
        <b/>
        <sz val="12"/>
        <color indexed="206"/>
        <rFont val="Calibri"/>
        <family val="2"/>
      </rPr>
      <t>t14</t>
    </r>
    <r>
      <rPr>
        <b/>
        <sz val="12"/>
        <color theme="1"/>
        <rFont val="Calibri"/>
        <family val="2"/>
        <scheme val="minor"/>
      </rPr>
      <t>)</t>
    </r>
  </si>
  <si>
    <t>dataset load time</t>
  </si>
  <si>
    <t>t1 to tn</t>
  </si>
  <si>
    <t>tq-(t1+tn)</t>
  </si>
  <si>
    <t>task time</t>
  </si>
  <si>
    <t>dataset</t>
  </si>
  <si>
    <t>query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</si>
</sst>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indexed="205"/>
      <name val="Calibri"/>
      <family val="2"/>
    </font>
    <font>
      <b/>
      <sz val="12"/>
      <color indexed="206"/>
      <name val="Calibri"/>
      <family val="2"/>
    </font>
    <font>
      <sz val="14"/>
      <color theme="1"/>
      <name val="Calibri"/>
      <scheme val="minor"/>
    </font>
    <font>
      <b/>
      <sz val="1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3" fontId="6" fillId="5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0" fillId="0" borderId="0" xfId="29" applyNumberFormat="1" applyFont="1" applyAlignment="1">
      <alignment horizontal="center" vertical="center"/>
    </xf>
    <xf numFmtId="0" fontId="6" fillId="0" borderId="1" xfId="29" applyNumberFormat="1" applyFont="1" applyBorder="1" applyAlignment="1">
      <alignment horizontal="center" vertical="center"/>
    </xf>
    <xf numFmtId="164" fontId="6" fillId="0" borderId="1" xfId="29" applyNumberFormat="1" applyFont="1" applyBorder="1" applyAlignment="1">
      <alignment horizontal="center" vertical="center"/>
    </xf>
    <xf numFmtId="43" fontId="6" fillId="0" borderId="1" xfId="29" applyNumberFormat="1" applyFont="1" applyFill="1" applyBorder="1" applyAlignment="1">
      <alignment horizontal="center" vertical="center"/>
    </xf>
    <xf numFmtId="43" fontId="6" fillId="0" borderId="0" xfId="29" applyNumberFormat="1" applyFont="1" applyFill="1" applyBorder="1" applyAlignment="1">
      <alignment horizontal="center" vertical="center"/>
    </xf>
    <xf numFmtId="43" fontId="0" fillId="0" borderId="0" xfId="29" applyNumberFormat="1" applyFont="1" applyBorder="1" applyAlignment="1">
      <alignment horizontal="center" vertical="center"/>
    </xf>
    <xf numFmtId="0" fontId="6" fillId="0" borderId="0" xfId="29" applyNumberFormat="1" applyFont="1" applyBorder="1" applyAlignment="1">
      <alignment horizontal="center" vertical="center"/>
    </xf>
    <xf numFmtId="164" fontId="6" fillId="0" borderId="0" xfId="29" applyNumberFormat="1" applyFont="1" applyBorder="1" applyAlignment="1">
      <alignment horizontal="center" vertical="center"/>
    </xf>
    <xf numFmtId="1" fontId="2" fillId="0" borderId="1" xfId="29" applyNumberFormat="1" applyFont="1" applyBorder="1" applyAlignment="1">
      <alignment horizontal="center" vertical="center"/>
    </xf>
    <xf numFmtId="1" fontId="0" fillId="0" borderId="1" xfId="29" applyNumberFormat="1" applyFont="1" applyBorder="1" applyAlignment="1">
      <alignment horizontal="center" vertical="center"/>
    </xf>
    <xf numFmtId="43" fontId="6" fillId="0" borderId="0" xfId="29" applyNumberFormat="1" applyFont="1" applyBorder="1" applyAlignment="1">
      <alignment horizontal="center" vertical="center"/>
    </xf>
    <xf numFmtId="1" fontId="2" fillId="0" borderId="0" xfId="29" applyNumberFormat="1" applyFont="1" applyBorder="1" applyAlignment="1">
      <alignment horizontal="center" vertical="center"/>
    </xf>
    <xf numFmtId="1" fontId="0" fillId="0" borderId="0" xfId="29" applyNumberFormat="1" applyFont="1" applyBorder="1" applyAlignment="1">
      <alignment horizontal="center" vertical="center"/>
    </xf>
    <xf numFmtId="1" fontId="6" fillId="0" borderId="1" xfId="29" applyNumberFormat="1" applyFont="1" applyBorder="1" applyAlignment="1">
      <alignment horizontal="center" vertical="center"/>
    </xf>
    <xf numFmtId="2" fontId="0" fillId="0" borderId="0" xfId="29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29" applyNumberFormat="1" applyFont="1" applyAlignment="1">
      <alignment horizontal="center" vertical="center"/>
    </xf>
    <xf numFmtId="164" fontId="0" fillId="0" borderId="0" xfId="29" applyNumberFormat="1" applyFont="1" applyAlignment="1">
      <alignment horizontal="center" vertical="center"/>
    </xf>
    <xf numFmtId="43" fontId="0" fillId="0" borderId="0" xfId="29" applyNumberFormat="1" applyFont="1" applyAlignment="1">
      <alignment horizontal="center"/>
    </xf>
    <xf numFmtId="0" fontId="0" fillId="0" borderId="1" xfId="29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" fillId="0" borderId="1" xfId="29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3" fontId="6" fillId="0" borderId="1" xfId="29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3" fontId="6" fillId="0" borderId="1" xfId="29" applyNumberFormat="1" applyFont="1" applyBorder="1" applyAlignment="1">
      <alignment horizontal="center" vertical="center"/>
    </xf>
    <xf numFmtId="165" fontId="0" fillId="0" borderId="1" xfId="29" applyNumberFormat="1" applyFont="1" applyBorder="1" applyAlignment="1">
      <alignment horizontal="center" vertical="center"/>
    </xf>
    <xf numFmtId="2" fontId="0" fillId="0" borderId="0" xfId="29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9" fillId="6" borderId="3" xfId="0" applyNumberFormat="1" applyFont="1" applyFill="1" applyBorder="1" applyAlignment="1">
      <alignment horizontal="center" vertical="center"/>
    </xf>
    <xf numFmtId="164" fontId="9" fillId="6" borderId="4" xfId="0" applyNumberFormat="1" applyFont="1" applyFill="1" applyBorder="1" applyAlignment="1">
      <alignment horizontal="center" vertical="center"/>
    </xf>
    <xf numFmtId="164" fontId="9" fillId="6" borderId="2" xfId="0" applyNumberFormat="1" applyFont="1" applyFill="1" applyBorder="1" applyAlignment="1">
      <alignment horizontal="center" vertical="center"/>
    </xf>
    <xf numFmtId="1" fontId="2" fillId="6" borderId="1" xfId="29" applyNumberFormat="1" applyFont="1" applyFill="1" applyBorder="1" applyAlignment="1">
      <alignment horizontal="center" vertical="center"/>
    </xf>
    <xf numFmtId="1" fontId="0" fillId="6" borderId="1" xfId="29" applyNumberFormat="1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29" applyNumberFormat="1" applyFont="1" applyFill="1" applyBorder="1" applyAlignment="1">
      <alignment horizontal="center" vertical="center"/>
    </xf>
    <xf numFmtId="1" fontId="2" fillId="0" borderId="0" xfId="29" applyNumberFormat="1" applyFont="1" applyFill="1" applyBorder="1" applyAlignment="1">
      <alignment horizontal="center" vertical="center"/>
    </xf>
    <xf numFmtId="1" fontId="0" fillId="0" borderId="0" xfId="29" applyNumberFormat="1" applyFont="1" applyFill="1" applyBorder="1" applyAlignment="1">
      <alignment horizontal="center" vertical="center"/>
    </xf>
    <xf numFmtId="165" fontId="0" fillId="0" borderId="0" xfId="29" applyNumberFormat="1" applyFont="1" applyFill="1" applyBorder="1" applyAlignment="1">
      <alignment horizontal="center" vertical="center"/>
    </xf>
    <xf numFmtId="164" fontId="0" fillId="0" borderId="0" xfId="29" applyNumberFormat="1" applyFont="1" applyFill="1" applyAlignment="1">
      <alignment horizontal="center" vertical="center"/>
    </xf>
    <xf numFmtId="164" fontId="0" fillId="0" borderId="0" xfId="29" applyNumberFormat="1" applyFont="1" applyFill="1" applyAlignment="1">
      <alignment horizontal="center"/>
    </xf>
    <xf numFmtId="164" fontId="0" fillId="0" borderId="0" xfId="29" applyNumberFormat="1" applyFont="1" applyFill="1" applyBorder="1" applyAlignment="1">
      <alignment horizontal="center"/>
    </xf>
    <xf numFmtId="0" fontId="0" fillId="0" borderId="0" xfId="29" applyNumberFormat="1" applyFont="1" applyFill="1" applyAlignment="1">
      <alignment horizontal="center" vertical="center"/>
    </xf>
    <xf numFmtId="164" fontId="6" fillId="0" borderId="1" xfId="29" applyNumberFormat="1" applyFont="1" applyFill="1" applyBorder="1" applyAlignment="1">
      <alignment horizontal="center" vertical="center"/>
    </xf>
    <xf numFmtId="1" fontId="2" fillId="0" borderId="1" xfId="29" applyNumberFormat="1" applyFont="1" applyFill="1" applyBorder="1" applyAlignment="1">
      <alignment horizontal="center" vertical="center"/>
    </xf>
    <xf numFmtId="1" fontId="0" fillId="0" borderId="1" xfId="29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6" fillId="6" borderId="1" xfId="29" applyNumberFormat="1" applyFont="1" applyFill="1" applyBorder="1" applyAlignment="1">
      <alignment horizontal="center" vertical="center"/>
    </xf>
    <xf numFmtId="1" fontId="6" fillId="6" borderId="1" xfId="29" applyNumberFormat="1" applyFont="1" applyFill="1" applyBorder="1" applyAlignment="1">
      <alignment horizontal="center" vertical="center"/>
    </xf>
    <xf numFmtId="0" fontId="6" fillId="7" borderId="1" xfId="29" applyNumberFormat="1" applyFont="1" applyFill="1" applyBorder="1" applyAlignment="1">
      <alignment horizontal="center" vertical="center"/>
    </xf>
    <xf numFmtId="1" fontId="2" fillId="7" borderId="1" xfId="29" applyNumberFormat="1" applyFont="1" applyFill="1" applyBorder="1" applyAlignment="1">
      <alignment horizontal="center" vertical="center"/>
    </xf>
    <xf numFmtId="1" fontId="0" fillId="7" borderId="1" xfId="29" applyNumberFormat="1" applyFont="1" applyFill="1" applyBorder="1" applyAlignment="1">
      <alignment horizontal="center" vertical="center"/>
    </xf>
    <xf numFmtId="0" fontId="6" fillId="0" borderId="1" xfId="29" applyNumberFormat="1" applyFont="1" applyFill="1" applyBorder="1" applyAlignment="1">
      <alignment horizontal="center" vertical="center"/>
    </xf>
    <xf numFmtId="0" fontId="0" fillId="6" borderId="1" xfId="29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6" fillId="0" borderId="1" xfId="29" applyNumberFormat="1" applyFont="1" applyFill="1" applyBorder="1" applyAlignment="1">
      <alignment horizontal="center" vertical="center"/>
    </xf>
    <xf numFmtId="2" fontId="6" fillId="6" borderId="1" xfId="29" applyNumberFormat="1" applyFont="1" applyFill="1" applyBorder="1" applyAlignment="1">
      <alignment horizontal="center" vertical="center"/>
    </xf>
    <xf numFmtId="43" fontId="6" fillId="6" borderId="1" xfId="29" applyNumberFormat="1" applyFont="1" applyFill="1" applyBorder="1" applyAlignment="1">
      <alignment horizontal="center" vertical="center"/>
    </xf>
    <xf numFmtId="43" fontId="6" fillId="0" borderId="1" xfId="29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0" fillId="6" borderId="1" xfId="29" applyNumberFormat="1" applyFont="1" applyFill="1" applyBorder="1" applyAlignment="1">
      <alignment horizontal="center" vertical="center"/>
    </xf>
    <xf numFmtId="1" fontId="1" fillId="6" borderId="1" xfId="29" applyNumberFormat="1" applyFont="1" applyFill="1" applyBorder="1" applyAlignment="1">
      <alignment horizontal="center" vertical="center"/>
    </xf>
    <xf numFmtId="165" fontId="0" fillId="6" borderId="1" xfId="29" applyNumberFormat="1" applyFon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</cellXfs>
  <cellStyles count="6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Millares" xfId="29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graficas!$B$9</c:f>
              <c:strCache>
                <c:ptCount val="1"/>
                <c:pt idx="0">
                  <c:v>1.166.383</c:v>
                </c:pt>
              </c:strCache>
            </c:strRef>
          </c:tx>
          <c:cat>
            <c:numRef>
              <c:f>graficas!$C$10:$E$10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graficas!$C$9:$E$9</c:f>
              <c:numCache>
                <c:formatCode>General</c:formatCode>
                <c:ptCount val="3"/>
                <c:pt idx="0">
                  <c:v>36.0</c:v>
                </c:pt>
                <c:pt idx="1">
                  <c:v>21.0</c:v>
                </c:pt>
                <c:pt idx="2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graficas!$B$8</c:f>
              <c:strCache>
                <c:ptCount val="1"/>
                <c:pt idx="0">
                  <c:v>2.327.671</c:v>
                </c:pt>
              </c:strCache>
            </c:strRef>
          </c:tx>
          <c:val>
            <c:numRef>
              <c:f>graficas!$C$8:$E$8</c:f>
              <c:numCache>
                <c:formatCode>General</c:formatCode>
                <c:ptCount val="3"/>
                <c:pt idx="0">
                  <c:v>67.0</c:v>
                </c:pt>
                <c:pt idx="1">
                  <c:v>37.0</c:v>
                </c:pt>
                <c:pt idx="2">
                  <c:v>24.0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graficas!$B$7</c:f>
              <c:strCache>
                <c:ptCount val="1"/>
                <c:pt idx="0">
                  <c:v>3.872.077</c:v>
                </c:pt>
              </c:strCache>
            </c:strRef>
          </c:tx>
          <c:val>
            <c:numRef>
              <c:f>graficas!$C$7:$E$7</c:f>
              <c:numCache>
                <c:formatCode>General</c:formatCode>
                <c:ptCount val="3"/>
                <c:pt idx="0">
                  <c:v>100.0</c:v>
                </c:pt>
                <c:pt idx="1">
                  <c:v>58.0</c:v>
                </c:pt>
                <c:pt idx="2">
                  <c:v>35.0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graficas!$B$6</c:f>
              <c:strCache>
                <c:ptCount val="1"/>
                <c:pt idx="0">
                  <c:v>7.719.881</c:v>
                </c:pt>
              </c:strCache>
            </c:strRef>
          </c:tx>
          <c:val>
            <c:numRef>
              <c:f>graficas!$C$6:$E$6</c:f>
              <c:numCache>
                <c:formatCode>General</c:formatCode>
                <c:ptCount val="3"/>
                <c:pt idx="0">
                  <c:v>194.0</c:v>
                </c:pt>
                <c:pt idx="1">
                  <c:v>110.0</c:v>
                </c:pt>
                <c:pt idx="2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29992"/>
        <c:axId val="2057213768"/>
      </c:lineChart>
      <c:catAx>
        <c:axId val="213922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213768"/>
        <c:crosses val="autoZero"/>
        <c:auto val="1"/>
        <c:lblAlgn val="ctr"/>
        <c:lblOffset val="100"/>
        <c:noMultiLvlLbl val="0"/>
      </c:catAx>
      <c:valAx>
        <c:axId val="205721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2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graficas!$I$9</c:f>
              <c:strCache>
                <c:ptCount val="1"/>
                <c:pt idx="0">
                  <c:v>1.166.383</c:v>
                </c:pt>
              </c:strCache>
            </c:strRef>
          </c:tx>
          <c:cat>
            <c:numRef>
              <c:f>graficas!$J$10:$L$10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graficas!$J$9:$L$9</c:f>
              <c:numCache>
                <c:formatCode>General</c:formatCode>
                <c:ptCount val="3"/>
                <c:pt idx="0">
                  <c:v>57.0</c:v>
                </c:pt>
                <c:pt idx="1">
                  <c:v>33.0</c:v>
                </c:pt>
                <c:pt idx="2">
                  <c:v>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graficas!$I$8</c:f>
              <c:strCache>
                <c:ptCount val="1"/>
                <c:pt idx="0">
                  <c:v>2.327.671</c:v>
                </c:pt>
              </c:strCache>
            </c:strRef>
          </c:tx>
          <c:cat>
            <c:numRef>
              <c:f>graficas!$J$10:$L$10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graficas!$J$8:$L$8</c:f>
              <c:numCache>
                <c:formatCode>General</c:formatCode>
                <c:ptCount val="3"/>
                <c:pt idx="0">
                  <c:v>99.0</c:v>
                </c:pt>
                <c:pt idx="1">
                  <c:v>66.0</c:v>
                </c:pt>
                <c:pt idx="2">
                  <c:v>39.0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graficas!$I$7</c:f>
              <c:strCache>
                <c:ptCount val="1"/>
                <c:pt idx="0">
                  <c:v>3.872.077</c:v>
                </c:pt>
              </c:strCache>
            </c:strRef>
          </c:tx>
          <c:cat>
            <c:numRef>
              <c:f>graficas!$J$10:$L$10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graficas!$J$7:$L$7</c:f>
              <c:numCache>
                <c:formatCode>General</c:formatCode>
                <c:ptCount val="3"/>
                <c:pt idx="0">
                  <c:v>161.0</c:v>
                </c:pt>
                <c:pt idx="1">
                  <c:v>103.0</c:v>
                </c:pt>
                <c:pt idx="2">
                  <c:v>56.0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graficas!$I$6</c:f>
              <c:strCache>
                <c:ptCount val="1"/>
                <c:pt idx="0">
                  <c:v>7.719.881</c:v>
                </c:pt>
              </c:strCache>
            </c:strRef>
          </c:tx>
          <c:cat>
            <c:numRef>
              <c:f>graficas!$J$10:$L$10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graficas!$J$6:$L$6</c:f>
              <c:numCache>
                <c:formatCode>General</c:formatCode>
                <c:ptCount val="3"/>
                <c:pt idx="0">
                  <c:v>373.0</c:v>
                </c:pt>
                <c:pt idx="1">
                  <c:v>182.0</c:v>
                </c:pt>
                <c:pt idx="2">
                  <c:v>105.0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24984"/>
        <c:axId val="2146228104"/>
      </c:lineChart>
      <c:catAx>
        <c:axId val="214622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228104"/>
        <c:crosses val="autoZero"/>
        <c:auto val="1"/>
        <c:lblAlgn val="ctr"/>
        <c:lblOffset val="100"/>
        <c:noMultiLvlLbl val="0"/>
      </c:catAx>
      <c:valAx>
        <c:axId val="214622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22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graficas!$P$9</c:f>
              <c:strCache>
                <c:ptCount val="1"/>
                <c:pt idx="0">
                  <c:v>1.166.383</c:v>
                </c:pt>
              </c:strCache>
            </c:strRef>
          </c:tx>
          <c:cat>
            <c:numRef>
              <c:f>graficas!$Q$10:$S$10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graficas!$Q$9:$S$9</c:f>
              <c:numCache>
                <c:formatCode>General</c:formatCode>
                <c:ptCount val="3"/>
                <c:pt idx="0">
                  <c:v>40.0</c:v>
                </c:pt>
                <c:pt idx="1">
                  <c:v>24.0</c:v>
                </c:pt>
                <c:pt idx="2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graficas!$P$8</c:f>
              <c:strCache>
                <c:ptCount val="1"/>
                <c:pt idx="0">
                  <c:v>2.327.671</c:v>
                </c:pt>
              </c:strCache>
            </c:strRef>
          </c:tx>
          <c:cat>
            <c:numRef>
              <c:f>graficas!$Q$10:$S$10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graficas!$Q$8:$S$8</c:f>
              <c:numCache>
                <c:formatCode>General</c:formatCode>
                <c:ptCount val="3"/>
                <c:pt idx="0">
                  <c:v>70.0</c:v>
                </c:pt>
                <c:pt idx="1">
                  <c:v>42.0</c:v>
                </c:pt>
                <c:pt idx="2">
                  <c:v>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graficas!$P$7</c:f>
              <c:strCache>
                <c:ptCount val="1"/>
                <c:pt idx="0">
                  <c:v>3.872.077</c:v>
                </c:pt>
              </c:strCache>
            </c:strRef>
          </c:tx>
          <c:cat>
            <c:numRef>
              <c:f>graficas!$Q$10:$S$10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graficas!$Q$7:$S$7</c:f>
              <c:numCache>
                <c:formatCode>General</c:formatCode>
                <c:ptCount val="3"/>
                <c:pt idx="0">
                  <c:v>107.0</c:v>
                </c:pt>
                <c:pt idx="1">
                  <c:v>64.0</c:v>
                </c:pt>
                <c:pt idx="2">
                  <c:v>40.0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graficas!$P$6</c:f>
              <c:strCache>
                <c:ptCount val="1"/>
                <c:pt idx="0">
                  <c:v>7.719.881</c:v>
                </c:pt>
              </c:strCache>
            </c:strRef>
          </c:tx>
          <c:cat>
            <c:numRef>
              <c:f>graficas!$Q$10:$S$10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graficas!$Q$6:$S$6</c:f>
              <c:numCache>
                <c:formatCode>General</c:formatCode>
                <c:ptCount val="3"/>
                <c:pt idx="0">
                  <c:v>212.0</c:v>
                </c:pt>
                <c:pt idx="1">
                  <c:v>123.0</c:v>
                </c:pt>
                <c:pt idx="2">
                  <c:v>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41224"/>
        <c:axId val="2141399784"/>
      </c:lineChart>
      <c:catAx>
        <c:axId val="214204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399784"/>
        <c:crosses val="autoZero"/>
        <c:auto val="1"/>
        <c:lblAlgn val="ctr"/>
        <c:lblOffset val="100"/>
        <c:noMultiLvlLbl val="0"/>
      </c:catAx>
      <c:valAx>
        <c:axId val="214139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4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graficas!$B$35</c:f>
              <c:strCache>
                <c:ptCount val="1"/>
                <c:pt idx="0">
                  <c:v>1.166.383</c:v>
                </c:pt>
              </c:strCache>
            </c:strRef>
          </c:tx>
          <c:cat>
            <c:numRef>
              <c:f>graficas!$C$36:$E$36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graficas!$C$35:$E$35</c:f>
              <c:numCache>
                <c:formatCode>General</c:formatCode>
                <c:ptCount val="3"/>
                <c:pt idx="0">
                  <c:v>50.0</c:v>
                </c:pt>
                <c:pt idx="1">
                  <c:v>31.0</c:v>
                </c:pt>
                <c:pt idx="2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graficas!$B$34</c:f>
              <c:strCache>
                <c:ptCount val="1"/>
                <c:pt idx="0">
                  <c:v>2.327.671</c:v>
                </c:pt>
              </c:strCache>
            </c:strRef>
          </c:tx>
          <c:cat>
            <c:numRef>
              <c:f>graficas!$C$36:$E$36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graficas!$C$34:$E$34</c:f>
              <c:numCache>
                <c:formatCode>General</c:formatCode>
                <c:ptCount val="3"/>
                <c:pt idx="0">
                  <c:v>92.0</c:v>
                </c:pt>
                <c:pt idx="1">
                  <c:v>56.0</c:v>
                </c:pt>
                <c:pt idx="2">
                  <c:v>36.0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graficas!$B$33</c:f>
              <c:strCache>
                <c:ptCount val="1"/>
                <c:pt idx="0">
                  <c:v>3.872.077</c:v>
                </c:pt>
              </c:strCache>
            </c:strRef>
          </c:tx>
          <c:cat>
            <c:numRef>
              <c:f>graficas!$C$36:$E$36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graficas!$C$33:$E$33</c:f>
              <c:numCache>
                <c:formatCode>General</c:formatCode>
                <c:ptCount val="3"/>
                <c:pt idx="0">
                  <c:v>143.0</c:v>
                </c:pt>
                <c:pt idx="1">
                  <c:v>87.0</c:v>
                </c:pt>
                <c:pt idx="2">
                  <c:v>53.0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graficas!$B$32</c:f>
              <c:strCache>
                <c:ptCount val="1"/>
                <c:pt idx="0">
                  <c:v>7.719.881</c:v>
                </c:pt>
              </c:strCache>
            </c:strRef>
          </c:tx>
          <c:cat>
            <c:numRef>
              <c:f>graficas!$C$36:$E$36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graficas!$C$32:$E$32</c:f>
              <c:numCache>
                <c:formatCode>General</c:formatCode>
                <c:ptCount val="3"/>
                <c:pt idx="0">
                  <c:v>331.0</c:v>
                </c:pt>
                <c:pt idx="1">
                  <c:v>161.0</c:v>
                </c:pt>
                <c:pt idx="2">
                  <c:v>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73064"/>
        <c:axId val="2142063544"/>
      </c:lineChart>
      <c:catAx>
        <c:axId val="214137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063544"/>
        <c:crosses val="autoZero"/>
        <c:auto val="1"/>
        <c:lblAlgn val="ctr"/>
        <c:lblOffset val="100"/>
        <c:noMultiLvlLbl val="0"/>
      </c:catAx>
      <c:valAx>
        <c:axId val="214206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37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graficas!$I$35</c:f>
              <c:strCache>
                <c:ptCount val="1"/>
                <c:pt idx="0">
                  <c:v>1.166.383</c:v>
                </c:pt>
              </c:strCache>
            </c:strRef>
          </c:tx>
          <c:cat>
            <c:numRef>
              <c:f>graficas!$J$36:$L$36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graficas!$J$35:$L$35</c:f>
              <c:numCache>
                <c:formatCode>General</c:formatCode>
                <c:ptCount val="3"/>
                <c:pt idx="0">
                  <c:v>41.0</c:v>
                </c:pt>
                <c:pt idx="1">
                  <c:v>28.0</c:v>
                </c:pt>
                <c:pt idx="2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graficas!$I$34</c:f>
              <c:strCache>
                <c:ptCount val="1"/>
                <c:pt idx="0">
                  <c:v>2.327.671</c:v>
                </c:pt>
              </c:strCache>
            </c:strRef>
          </c:tx>
          <c:cat>
            <c:numRef>
              <c:f>graficas!$J$36:$L$36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graficas!$J$34:$L$34</c:f>
              <c:numCache>
                <c:formatCode>General</c:formatCode>
                <c:ptCount val="3"/>
                <c:pt idx="0">
                  <c:v>76.0</c:v>
                </c:pt>
                <c:pt idx="1">
                  <c:v>49.0</c:v>
                </c:pt>
                <c:pt idx="2">
                  <c:v>37.0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graficas!$I$33</c:f>
              <c:strCache>
                <c:ptCount val="1"/>
                <c:pt idx="0">
                  <c:v>3.872.077</c:v>
                </c:pt>
              </c:strCache>
            </c:strRef>
          </c:tx>
          <c:cat>
            <c:numRef>
              <c:f>graficas!$J$36:$L$36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graficas!$J$33:$L$33</c:f>
              <c:numCache>
                <c:formatCode>General</c:formatCode>
                <c:ptCount val="3"/>
                <c:pt idx="0">
                  <c:v>113.0</c:v>
                </c:pt>
                <c:pt idx="1">
                  <c:v>75.0</c:v>
                </c:pt>
                <c:pt idx="2">
                  <c:v>46.0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graficas!$I$32</c:f>
              <c:strCache>
                <c:ptCount val="1"/>
                <c:pt idx="0">
                  <c:v>7.719.881</c:v>
                </c:pt>
              </c:strCache>
            </c:strRef>
          </c:tx>
          <c:cat>
            <c:numRef>
              <c:f>graficas!$J$36:$L$36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graficas!$J$32:$L$32</c:f>
              <c:numCache>
                <c:formatCode>General</c:formatCode>
                <c:ptCount val="3"/>
                <c:pt idx="0">
                  <c:v>224.0</c:v>
                </c:pt>
                <c:pt idx="1">
                  <c:v>138.0</c:v>
                </c:pt>
                <c:pt idx="2">
                  <c:v>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62664"/>
        <c:axId val="2142109528"/>
      </c:lineChart>
      <c:catAx>
        <c:axId val="214216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09528"/>
        <c:crosses val="autoZero"/>
        <c:auto val="1"/>
        <c:lblAlgn val="ctr"/>
        <c:lblOffset val="100"/>
        <c:noMultiLvlLbl val="0"/>
      </c:catAx>
      <c:valAx>
        <c:axId val="214210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6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graficas!$P$35</c:f>
              <c:strCache>
                <c:ptCount val="1"/>
                <c:pt idx="0">
                  <c:v>1.166.383</c:v>
                </c:pt>
              </c:strCache>
            </c:strRef>
          </c:tx>
          <c:cat>
            <c:numRef>
              <c:f>graficas!$Q$36:$S$36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graficas!$Q$35:$S$35</c:f>
              <c:numCache>
                <c:formatCode>General</c:formatCode>
                <c:ptCount val="3"/>
                <c:pt idx="0">
                  <c:v>53.0</c:v>
                </c:pt>
                <c:pt idx="1">
                  <c:v>38.0</c:v>
                </c:pt>
                <c:pt idx="2">
                  <c:v>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graficas!$P$34</c:f>
              <c:strCache>
                <c:ptCount val="1"/>
                <c:pt idx="0">
                  <c:v>2.327.671</c:v>
                </c:pt>
              </c:strCache>
            </c:strRef>
          </c:tx>
          <c:cat>
            <c:numRef>
              <c:f>graficas!$Q$36:$S$36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graficas!$Q$34:$S$34</c:f>
              <c:numCache>
                <c:formatCode>General</c:formatCode>
                <c:ptCount val="3"/>
                <c:pt idx="0">
                  <c:v>101.0</c:v>
                </c:pt>
                <c:pt idx="1">
                  <c:v>63.0</c:v>
                </c:pt>
                <c:pt idx="2">
                  <c:v>42.0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graficas!$P$33</c:f>
              <c:strCache>
                <c:ptCount val="1"/>
                <c:pt idx="0">
                  <c:v>3.872.077</c:v>
                </c:pt>
              </c:strCache>
            </c:strRef>
          </c:tx>
          <c:cat>
            <c:numRef>
              <c:f>graficas!$Q$36:$S$36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graficas!$Q$33:$S$33</c:f>
              <c:numCache>
                <c:formatCode>General</c:formatCode>
                <c:ptCount val="3"/>
                <c:pt idx="0">
                  <c:v>179.0</c:v>
                </c:pt>
                <c:pt idx="1">
                  <c:v>97.0</c:v>
                </c:pt>
                <c:pt idx="2">
                  <c:v>61.0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graficas!$P$32</c:f>
              <c:strCache>
                <c:ptCount val="1"/>
                <c:pt idx="0">
                  <c:v>7.719.881</c:v>
                </c:pt>
              </c:strCache>
            </c:strRef>
          </c:tx>
          <c:cat>
            <c:numRef>
              <c:f>graficas!$Q$36:$S$36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graficas!$Q$32:$S$32</c:f>
              <c:numCache>
                <c:formatCode>General</c:formatCode>
                <c:ptCount val="3"/>
                <c:pt idx="0">
                  <c:v>358.0</c:v>
                </c:pt>
                <c:pt idx="1">
                  <c:v>189.0</c:v>
                </c:pt>
                <c:pt idx="2">
                  <c:v>112.0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06152"/>
        <c:axId val="2141901080"/>
      </c:lineChart>
      <c:catAx>
        <c:axId val="214190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901080"/>
        <c:crosses val="autoZero"/>
        <c:auto val="1"/>
        <c:lblAlgn val="ctr"/>
        <c:lblOffset val="100"/>
        <c:noMultiLvlLbl val="0"/>
      </c:catAx>
      <c:valAx>
        <c:axId val="214190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90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graficas!$B$60</c:f>
              <c:strCache>
                <c:ptCount val="1"/>
                <c:pt idx="0">
                  <c:v>1.166.383</c:v>
                </c:pt>
              </c:strCache>
            </c:strRef>
          </c:tx>
          <c:cat>
            <c:numRef>
              <c:f>graficas!$C$61:$E$61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graficas!$C$60:$E$60</c:f>
              <c:numCache>
                <c:formatCode>General</c:formatCode>
                <c:ptCount val="3"/>
                <c:pt idx="0">
                  <c:v>45.0</c:v>
                </c:pt>
                <c:pt idx="1">
                  <c:v>29.0</c:v>
                </c:pt>
                <c:pt idx="2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graficas!$B$59</c:f>
              <c:strCache>
                <c:ptCount val="1"/>
                <c:pt idx="0">
                  <c:v>2.327.671</c:v>
                </c:pt>
              </c:strCache>
            </c:strRef>
          </c:tx>
          <c:cat>
            <c:numRef>
              <c:f>graficas!$C$61:$E$61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graficas!$C$59:$E$59</c:f>
              <c:numCache>
                <c:formatCode>General</c:formatCode>
                <c:ptCount val="3"/>
                <c:pt idx="0">
                  <c:v>80.0</c:v>
                </c:pt>
                <c:pt idx="1">
                  <c:v>52.0</c:v>
                </c:pt>
                <c:pt idx="2">
                  <c:v>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graficas!$B$58</c:f>
              <c:strCache>
                <c:ptCount val="1"/>
                <c:pt idx="0">
                  <c:v>3.872.077</c:v>
                </c:pt>
              </c:strCache>
            </c:strRef>
          </c:tx>
          <c:cat>
            <c:numRef>
              <c:f>graficas!$C$61:$E$61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graficas!$C$58:$E$58</c:f>
              <c:numCache>
                <c:formatCode>General</c:formatCode>
                <c:ptCount val="3"/>
                <c:pt idx="0">
                  <c:v>130.0</c:v>
                </c:pt>
                <c:pt idx="1">
                  <c:v>80.0</c:v>
                </c:pt>
                <c:pt idx="2">
                  <c:v>46.0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graficas!$B$57</c:f>
              <c:strCache>
                <c:ptCount val="1"/>
                <c:pt idx="0">
                  <c:v>7.719.881</c:v>
                </c:pt>
              </c:strCache>
            </c:strRef>
          </c:tx>
          <c:cat>
            <c:numRef>
              <c:f>graficas!$C$61:$E$61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graficas!$C$57:$E$57</c:f>
              <c:numCache>
                <c:formatCode>General</c:formatCode>
                <c:ptCount val="3"/>
                <c:pt idx="0">
                  <c:v>310.0</c:v>
                </c:pt>
                <c:pt idx="1">
                  <c:v>147.0</c:v>
                </c:pt>
                <c:pt idx="2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34680"/>
        <c:axId val="2146212792"/>
      </c:lineChart>
      <c:catAx>
        <c:axId val="214623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212792"/>
        <c:crosses val="autoZero"/>
        <c:auto val="1"/>
        <c:lblAlgn val="ctr"/>
        <c:lblOffset val="100"/>
        <c:noMultiLvlLbl val="0"/>
      </c:catAx>
      <c:valAx>
        <c:axId val="214621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23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graficas!$I$60</c:f>
              <c:strCache>
                <c:ptCount val="1"/>
                <c:pt idx="0">
                  <c:v>1.166.383</c:v>
                </c:pt>
              </c:strCache>
            </c:strRef>
          </c:tx>
          <c:cat>
            <c:numRef>
              <c:f>graficas!$J$61:$L$61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graficas!$J$60:$L$60</c:f>
              <c:numCache>
                <c:formatCode>General</c:formatCode>
                <c:ptCount val="3"/>
                <c:pt idx="0">
                  <c:v>42.0</c:v>
                </c:pt>
                <c:pt idx="1">
                  <c:v>26.0</c:v>
                </c:pt>
                <c:pt idx="2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graficas!$I$59</c:f>
              <c:strCache>
                <c:ptCount val="1"/>
                <c:pt idx="0">
                  <c:v>2.327.671</c:v>
                </c:pt>
              </c:strCache>
            </c:strRef>
          </c:tx>
          <c:cat>
            <c:numRef>
              <c:f>graficas!$J$61:$L$61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graficas!$J$59:$L$59</c:f>
              <c:numCache>
                <c:formatCode>General</c:formatCode>
                <c:ptCount val="3"/>
                <c:pt idx="0">
                  <c:v>71.0</c:v>
                </c:pt>
                <c:pt idx="1">
                  <c:v>44.0</c:v>
                </c:pt>
                <c:pt idx="2">
                  <c:v>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graficas!$I$58</c:f>
              <c:strCache>
                <c:ptCount val="1"/>
                <c:pt idx="0">
                  <c:v>3.872.077</c:v>
                </c:pt>
              </c:strCache>
            </c:strRef>
          </c:tx>
          <c:cat>
            <c:numRef>
              <c:f>graficas!$J$61:$L$61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graficas!$J$58:$L$58</c:f>
              <c:numCache>
                <c:formatCode>General</c:formatCode>
                <c:ptCount val="3"/>
                <c:pt idx="0">
                  <c:v>110.0</c:v>
                </c:pt>
                <c:pt idx="1">
                  <c:v>66.0</c:v>
                </c:pt>
                <c:pt idx="2">
                  <c:v>42.0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graficas!$I$57</c:f>
              <c:strCache>
                <c:ptCount val="1"/>
                <c:pt idx="0">
                  <c:v>7.719.881</c:v>
                </c:pt>
              </c:strCache>
            </c:strRef>
          </c:tx>
          <c:cat>
            <c:numRef>
              <c:f>graficas!$J$61:$L$61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graficas!$J$57:$L$57</c:f>
              <c:numCache>
                <c:formatCode>General</c:formatCode>
                <c:ptCount val="3"/>
                <c:pt idx="0">
                  <c:v>221.0</c:v>
                </c:pt>
                <c:pt idx="1">
                  <c:v>131.0</c:v>
                </c:pt>
                <c:pt idx="2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58200"/>
        <c:axId val="2146161320"/>
      </c:lineChart>
      <c:catAx>
        <c:axId val="214615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161320"/>
        <c:crosses val="autoZero"/>
        <c:auto val="1"/>
        <c:lblAlgn val="ctr"/>
        <c:lblOffset val="100"/>
        <c:noMultiLvlLbl val="0"/>
      </c:catAx>
      <c:valAx>
        <c:axId val="214616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15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graficas!$P$60</c:f>
              <c:strCache>
                <c:ptCount val="1"/>
                <c:pt idx="0">
                  <c:v>1.166.383</c:v>
                </c:pt>
              </c:strCache>
            </c:strRef>
          </c:tx>
          <c:cat>
            <c:numRef>
              <c:f>graficas!$Q$61:$S$61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graficas!$Q$60:$S$60</c:f>
              <c:numCache>
                <c:formatCode>General</c:formatCode>
                <c:ptCount val="3"/>
                <c:pt idx="0">
                  <c:v>28.0</c:v>
                </c:pt>
                <c:pt idx="1">
                  <c:v>17.0</c:v>
                </c:pt>
                <c:pt idx="2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graficas!$P$59</c:f>
              <c:strCache>
                <c:ptCount val="1"/>
                <c:pt idx="0">
                  <c:v>2.327.671</c:v>
                </c:pt>
              </c:strCache>
            </c:strRef>
          </c:tx>
          <c:cat>
            <c:numRef>
              <c:f>graficas!$Q$61:$S$61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graficas!$Q$59:$S$59</c:f>
              <c:numCache>
                <c:formatCode>General</c:formatCode>
                <c:ptCount val="3"/>
                <c:pt idx="0">
                  <c:v>52.0</c:v>
                </c:pt>
                <c:pt idx="1">
                  <c:v>30.0</c:v>
                </c:pt>
                <c:pt idx="2">
                  <c:v>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graficas!$P$58</c:f>
              <c:strCache>
                <c:ptCount val="1"/>
                <c:pt idx="0">
                  <c:v>3.872.077</c:v>
                </c:pt>
              </c:strCache>
            </c:strRef>
          </c:tx>
          <c:cat>
            <c:numRef>
              <c:f>graficas!$Q$61:$S$61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graficas!$Q$58:$S$58</c:f>
              <c:numCache>
                <c:formatCode>General</c:formatCode>
                <c:ptCount val="3"/>
                <c:pt idx="0">
                  <c:v>83.0</c:v>
                </c:pt>
                <c:pt idx="1">
                  <c:v>47.0</c:v>
                </c:pt>
                <c:pt idx="2">
                  <c:v>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graficas!$P$57</c:f>
              <c:strCache>
                <c:ptCount val="1"/>
                <c:pt idx="0">
                  <c:v>7.719.881</c:v>
                </c:pt>
              </c:strCache>
            </c:strRef>
          </c:tx>
          <c:cat>
            <c:numRef>
              <c:f>graficas!$Q$61:$S$61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15.0</c:v>
                </c:pt>
              </c:numCache>
            </c:numRef>
          </c:cat>
          <c:val>
            <c:numRef>
              <c:f>graficas!$Q$57:$S$57</c:f>
              <c:numCache>
                <c:formatCode>General</c:formatCode>
                <c:ptCount val="3"/>
                <c:pt idx="0">
                  <c:v>166.0</c:v>
                </c:pt>
                <c:pt idx="1">
                  <c:v>92.0</c:v>
                </c:pt>
                <c:pt idx="2">
                  <c:v>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01944"/>
        <c:axId val="2146092840"/>
      </c:lineChart>
      <c:catAx>
        <c:axId val="214610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092840"/>
        <c:crosses val="autoZero"/>
        <c:auto val="1"/>
        <c:lblAlgn val="ctr"/>
        <c:lblOffset val="100"/>
        <c:noMultiLvlLbl val="0"/>
      </c:catAx>
      <c:valAx>
        <c:axId val="214609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10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10</xdr:row>
      <xdr:rowOff>184150</xdr:rowOff>
    </xdr:from>
    <xdr:to>
      <xdr:col>5</xdr:col>
      <xdr:colOff>622300</xdr:colOff>
      <xdr:row>25</xdr:row>
      <xdr:rowOff>69850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10</xdr:row>
      <xdr:rowOff>171450</xdr:rowOff>
    </xdr:from>
    <xdr:to>
      <xdr:col>12</xdr:col>
      <xdr:colOff>723900</xdr:colOff>
      <xdr:row>25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812800</xdr:colOff>
      <xdr:row>11</xdr:row>
      <xdr:rowOff>63500</xdr:rowOff>
    </xdr:from>
    <xdr:to>
      <xdr:col>19</xdr:col>
      <xdr:colOff>431800</xdr:colOff>
      <xdr:row>25</xdr:row>
      <xdr:rowOff>139700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37</xdr:row>
      <xdr:rowOff>142240</xdr:rowOff>
    </xdr:from>
    <xdr:to>
      <xdr:col>6</xdr:col>
      <xdr:colOff>78740</xdr:colOff>
      <xdr:row>52</xdr:row>
      <xdr:rowOff>25400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12</xdr:col>
      <xdr:colOff>444500</xdr:colOff>
      <xdr:row>51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19</xdr:col>
      <xdr:colOff>444500</xdr:colOff>
      <xdr:row>51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355600</xdr:colOff>
      <xdr:row>62</xdr:row>
      <xdr:rowOff>0</xdr:rowOff>
    </xdr:from>
    <xdr:to>
      <xdr:col>5</xdr:col>
      <xdr:colOff>800100</xdr:colOff>
      <xdr:row>76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12</xdr:col>
      <xdr:colOff>444500</xdr:colOff>
      <xdr:row>76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81280</xdr:colOff>
      <xdr:row>61</xdr:row>
      <xdr:rowOff>172720</xdr:rowOff>
    </xdr:from>
    <xdr:to>
      <xdr:col>19</xdr:col>
      <xdr:colOff>525780</xdr:colOff>
      <xdr:row>76</xdr:row>
      <xdr:rowOff>55880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61"/>
  <sheetViews>
    <sheetView topLeftCell="A36" zoomScale="120" zoomScaleNormal="120" zoomScalePageLayoutView="120" workbookViewId="0">
      <selection activeCell="F10" sqref="F10"/>
    </sheetView>
  </sheetViews>
  <sheetFormatPr baseColWidth="10" defaultRowHeight="15" x14ac:dyDescent="0"/>
  <cols>
    <col min="1" max="1" width="10.83203125" style="1"/>
    <col min="2" max="20" width="9.5" style="1" customWidth="1"/>
    <col min="21" max="16384" width="10.83203125" style="1"/>
  </cols>
  <sheetData>
    <row r="5" spans="2:19">
      <c r="B5" s="3"/>
      <c r="C5" s="42" t="s">
        <v>6</v>
      </c>
      <c r="D5" s="42"/>
      <c r="E5" s="42"/>
      <c r="I5" s="3"/>
      <c r="J5" s="42" t="s">
        <v>4</v>
      </c>
      <c r="K5" s="42"/>
      <c r="L5" s="42"/>
      <c r="P5" s="3"/>
      <c r="Q5" s="42" t="s">
        <v>2</v>
      </c>
      <c r="R5" s="42"/>
      <c r="S5" s="42"/>
    </row>
    <row r="6" spans="2:19">
      <c r="B6" s="5">
        <v>7719881</v>
      </c>
      <c r="C6" s="88">
        <v>194</v>
      </c>
      <c r="D6" s="88">
        <v>110</v>
      </c>
      <c r="E6" s="88">
        <v>61</v>
      </c>
      <c r="I6" s="5">
        <v>7719881</v>
      </c>
      <c r="J6" s="89">
        <v>373</v>
      </c>
      <c r="K6" s="89">
        <v>182</v>
      </c>
      <c r="L6" s="89">
        <v>105</v>
      </c>
      <c r="P6" s="5">
        <v>7719881</v>
      </c>
      <c r="Q6" s="89">
        <v>212</v>
      </c>
      <c r="R6" s="89">
        <v>123</v>
      </c>
      <c r="S6" s="89">
        <v>71</v>
      </c>
    </row>
    <row r="7" spans="2:19">
      <c r="B7" s="6">
        <v>3872077</v>
      </c>
      <c r="C7" s="88">
        <v>100</v>
      </c>
      <c r="D7" s="88">
        <v>58</v>
      </c>
      <c r="E7" s="88">
        <v>35</v>
      </c>
      <c r="I7" s="6">
        <v>3872077</v>
      </c>
      <c r="J7" s="89">
        <v>161</v>
      </c>
      <c r="K7" s="89">
        <v>103</v>
      </c>
      <c r="L7" s="89">
        <v>56</v>
      </c>
      <c r="P7" s="6">
        <v>3872077</v>
      </c>
      <c r="Q7" s="89">
        <v>107</v>
      </c>
      <c r="R7" s="89">
        <v>64</v>
      </c>
      <c r="S7" s="89">
        <v>40</v>
      </c>
    </row>
    <row r="8" spans="2:19">
      <c r="B8" s="7">
        <v>2327671</v>
      </c>
      <c r="C8" s="88">
        <v>67</v>
      </c>
      <c r="D8" s="88">
        <v>37</v>
      </c>
      <c r="E8" s="88">
        <v>24</v>
      </c>
      <c r="I8" s="7">
        <v>2327671</v>
      </c>
      <c r="J8" s="89">
        <v>99</v>
      </c>
      <c r="K8" s="89">
        <v>66</v>
      </c>
      <c r="L8" s="89">
        <v>39</v>
      </c>
      <c r="P8" s="7">
        <v>2327671</v>
      </c>
      <c r="Q8" s="89">
        <v>70</v>
      </c>
      <c r="R8" s="89">
        <v>42</v>
      </c>
      <c r="S8" s="89">
        <v>27</v>
      </c>
    </row>
    <row r="9" spans="2:19">
      <c r="B9" s="8">
        <v>1166383</v>
      </c>
      <c r="C9" s="88">
        <v>36</v>
      </c>
      <c r="D9" s="88">
        <v>21</v>
      </c>
      <c r="E9" s="88">
        <v>15</v>
      </c>
      <c r="I9" s="8">
        <v>1166383</v>
      </c>
      <c r="J9" s="89">
        <v>57</v>
      </c>
      <c r="K9" s="89">
        <v>33</v>
      </c>
      <c r="L9" s="89">
        <v>22</v>
      </c>
      <c r="P9" s="8">
        <v>1166383</v>
      </c>
      <c r="Q9" s="89">
        <v>40</v>
      </c>
      <c r="R9" s="89">
        <v>24</v>
      </c>
      <c r="S9" s="89">
        <v>16</v>
      </c>
    </row>
    <row r="10" spans="2:19">
      <c r="B10" s="3"/>
      <c r="C10" s="36">
        <v>4</v>
      </c>
      <c r="D10" s="36">
        <v>8</v>
      </c>
      <c r="E10" s="36">
        <v>15</v>
      </c>
      <c r="I10" s="3"/>
      <c r="J10" s="36">
        <v>4</v>
      </c>
      <c r="K10" s="36">
        <v>8</v>
      </c>
      <c r="L10" s="36">
        <v>15</v>
      </c>
      <c r="P10" s="3"/>
      <c r="Q10" s="36">
        <v>4</v>
      </c>
      <c r="R10" s="36">
        <v>8</v>
      </c>
      <c r="S10" s="36">
        <v>15</v>
      </c>
    </row>
    <row r="31" spans="2:19">
      <c r="B31" s="3"/>
      <c r="C31" s="42" t="s">
        <v>5</v>
      </c>
      <c r="D31" s="42"/>
      <c r="E31" s="42"/>
      <c r="I31" s="3"/>
      <c r="J31" s="42" t="s">
        <v>3</v>
      </c>
      <c r="K31" s="42"/>
      <c r="L31" s="42"/>
      <c r="P31" s="3"/>
      <c r="Q31" s="42" t="s">
        <v>1</v>
      </c>
      <c r="R31" s="42"/>
      <c r="S31" s="42"/>
    </row>
    <row r="32" spans="2:19">
      <c r="B32" s="5">
        <v>7719881</v>
      </c>
      <c r="C32" s="89">
        <v>331</v>
      </c>
      <c r="D32" s="89">
        <v>161</v>
      </c>
      <c r="E32" s="89">
        <v>97</v>
      </c>
      <c r="I32" s="5">
        <v>7719881</v>
      </c>
      <c r="J32" s="89">
        <v>224</v>
      </c>
      <c r="K32" s="89">
        <v>138</v>
      </c>
      <c r="L32" s="89">
        <v>87</v>
      </c>
      <c r="P32" s="5">
        <v>7719881</v>
      </c>
      <c r="Q32" s="89">
        <v>358</v>
      </c>
      <c r="R32" s="89">
        <v>189</v>
      </c>
      <c r="S32" s="89">
        <v>112</v>
      </c>
    </row>
    <row r="33" spans="2:19">
      <c r="B33" s="6">
        <v>3872077</v>
      </c>
      <c r="C33" s="89">
        <v>143</v>
      </c>
      <c r="D33" s="89">
        <v>87</v>
      </c>
      <c r="E33" s="89">
        <v>53</v>
      </c>
      <c r="I33" s="6">
        <v>3872077</v>
      </c>
      <c r="J33" s="89">
        <v>113</v>
      </c>
      <c r="K33" s="89">
        <v>75</v>
      </c>
      <c r="L33" s="89">
        <v>46</v>
      </c>
      <c r="P33" s="6">
        <v>3872077</v>
      </c>
      <c r="Q33" s="89">
        <v>179</v>
      </c>
      <c r="R33" s="89">
        <v>97</v>
      </c>
      <c r="S33" s="89">
        <v>61</v>
      </c>
    </row>
    <row r="34" spans="2:19">
      <c r="B34" s="7">
        <v>2327671</v>
      </c>
      <c r="C34" s="89">
        <v>92</v>
      </c>
      <c r="D34" s="89">
        <v>56</v>
      </c>
      <c r="E34" s="89">
        <v>36</v>
      </c>
      <c r="I34" s="7">
        <v>2327671</v>
      </c>
      <c r="J34" s="89">
        <v>76</v>
      </c>
      <c r="K34" s="89">
        <v>49</v>
      </c>
      <c r="L34" s="89">
        <v>37</v>
      </c>
      <c r="P34" s="7">
        <v>2327671</v>
      </c>
      <c r="Q34" s="89">
        <v>101</v>
      </c>
      <c r="R34" s="89">
        <v>63</v>
      </c>
      <c r="S34" s="89">
        <v>42</v>
      </c>
    </row>
    <row r="35" spans="2:19">
      <c r="B35" s="8">
        <v>1166383</v>
      </c>
      <c r="C35" s="89">
        <v>50</v>
      </c>
      <c r="D35" s="89">
        <v>31</v>
      </c>
      <c r="E35" s="89">
        <v>21</v>
      </c>
      <c r="I35" s="8">
        <v>1166383</v>
      </c>
      <c r="J35" s="89">
        <v>41</v>
      </c>
      <c r="K35" s="89">
        <v>28</v>
      </c>
      <c r="L35" s="89">
        <v>19</v>
      </c>
      <c r="P35" s="8">
        <v>1166383</v>
      </c>
      <c r="Q35" s="89">
        <v>53</v>
      </c>
      <c r="R35" s="89">
        <v>38</v>
      </c>
      <c r="S35" s="89">
        <v>24</v>
      </c>
    </row>
    <row r="36" spans="2:19">
      <c r="B36" s="3"/>
      <c r="C36" s="36">
        <v>4</v>
      </c>
      <c r="D36" s="36">
        <v>8</v>
      </c>
      <c r="E36" s="36">
        <v>15</v>
      </c>
      <c r="I36" s="3"/>
      <c r="J36" s="36">
        <v>4</v>
      </c>
      <c r="K36" s="36">
        <v>8</v>
      </c>
      <c r="L36" s="36">
        <v>15</v>
      </c>
      <c r="P36" s="3"/>
      <c r="Q36" s="36">
        <v>4</v>
      </c>
      <c r="R36" s="36">
        <v>8</v>
      </c>
      <c r="S36" s="36">
        <v>15</v>
      </c>
    </row>
    <row r="56" spans="2:19">
      <c r="B56" s="3"/>
      <c r="C56" s="38" t="s">
        <v>7</v>
      </c>
      <c r="D56" s="39"/>
      <c r="E56" s="40"/>
      <c r="I56" s="90"/>
      <c r="J56" s="41" t="s">
        <v>0</v>
      </c>
      <c r="K56" s="41"/>
      <c r="L56" s="41"/>
      <c r="P56" s="90"/>
      <c r="Q56" s="41" t="s">
        <v>8</v>
      </c>
      <c r="R56" s="41"/>
      <c r="S56" s="41"/>
    </row>
    <row r="57" spans="2:19">
      <c r="B57" s="5">
        <v>7719881</v>
      </c>
      <c r="C57" s="89">
        <v>310</v>
      </c>
      <c r="D57" s="89">
        <v>147</v>
      </c>
      <c r="E57" s="89">
        <v>84</v>
      </c>
      <c r="H57" s="91"/>
      <c r="I57" s="5">
        <v>7719881</v>
      </c>
      <c r="J57" s="92">
        <v>221</v>
      </c>
      <c r="K57" s="92">
        <v>131</v>
      </c>
      <c r="L57" s="92">
        <v>75</v>
      </c>
      <c r="P57" s="5">
        <v>7719881</v>
      </c>
      <c r="Q57" s="93">
        <v>166</v>
      </c>
      <c r="R57" s="92">
        <v>92</v>
      </c>
      <c r="S57" s="92">
        <v>52</v>
      </c>
    </row>
    <row r="58" spans="2:19">
      <c r="B58" s="6">
        <v>3872077</v>
      </c>
      <c r="C58" s="89">
        <v>130</v>
      </c>
      <c r="D58" s="89">
        <v>80</v>
      </c>
      <c r="E58" s="89">
        <v>46</v>
      </c>
      <c r="H58" s="3"/>
      <c r="I58" s="6">
        <v>3872077</v>
      </c>
      <c r="J58" s="92">
        <v>110</v>
      </c>
      <c r="K58" s="92">
        <v>66</v>
      </c>
      <c r="L58" s="92">
        <v>42</v>
      </c>
      <c r="P58" s="6">
        <v>3872077</v>
      </c>
      <c r="Q58" s="92">
        <v>83</v>
      </c>
      <c r="R58" s="92">
        <v>47</v>
      </c>
      <c r="S58" s="92">
        <v>28</v>
      </c>
    </row>
    <row r="59" spans="2:19">
      <c r="B59" s="7">
        <v>2327671</v>
      </c>
      <c r="C59" s="89">
        <v>80</v>
      </c>
      <c r="D59" s="89">
        <v>52</v>
      </c>
      <c r="E59" s="89">
        <v>31</v>
      </c>
      <c r="H59" s="3"/>
      <c r="I59" s="7">
        <v>2327671</v>
      </c>
      <c r="J59" s="92">
        <v>71</v>
      </c>
      <c r="K59" s="92">
        <v>44</v>
      </c>
      <c r="L59" s="92">
        <v>27</v>
      </c>
      <c r="P59" s="7">
        <v>2327671</v>
      </c>
      <c r="Q59" s="92">
        <v>52</v>
      </c>
      <c r="R59" s="92">
        <v>30</v>
      </c>
      <c r="S59" s="92">
        <v>19</v>
      </c>
    </row>
    <row r="60" spans="2:19">
      <c r="B60" s="8">
        <v>1166383</v>
      </c>
      <c r="C60" s="89">
        <v>45</v>
      </c>
      <c r="D60" s="89">
        <v>29</v>
      </c>
      <c r="E60" s="89">
        <v>20</v>
      </c>
      <c r="H60" s="3"/>
      <c r="I60" s="8">
        <v>1166383</v>
      </c>
      <c r="J60" s="92">
        <v>42</v>
      </c>
      <c r="K60" s="92">
        <v>26</v>
      </c>
      <c r="L60" s="92">
        <v>18</v>
      </c>
      <c r="P60" s="8">
        <v>1166383</v>
      </c>
      <c r="Q60" s="92">
        <v>28</v>
      </c>
      <c r="R60" s="92">
        <v>17</v>
      </c>
      <c r="S60" s="92">
        <v>12</v>
      </c>
    </row>
    <row r="61" spans="2:19">
      <c r="B61" s="3"/>
      <c r="C61" s="36">
        <v>4</v>
      </c>
      <c r="D61" s="36">
        <v>8</v>
      </c>
      <c r="E61" s="36">
        <v>15</v>
      </c>
      <c r="I61" s="2"/>
      <c r="J61" s="9">
        <v>4</v>
      </c>
      <c r="K61" s="10">
        <v>8</v>
      </c>
      <c r="L61" s="10">
        <v>15</v>
      </c>
      <c r="P61" s="2"/>
      <c r="Q61" s="9">
        <v>4</v>
      </c>
      <c r="R61" s="10">
        <v>8</v>
      </c>
      <c r="S61" s="10">
        <v>15</v>
      </c>
    </row>
  </sheetData>
  <mergeCells count="9">
    <mergeCell ref="C56:E56"/>
    <mergeCell ref="Q56:S56"/>
    <mergeCell ref="J56:L56"/>
    <mergeCell ref="C5:E5"/>
    <mergeCell ref="J5:L5"/>
    <mergeCell ref="Q5:S5"/>
    <mergeCell ref="Q31:S31"/>
    <mergeCell ref="J31:L31"/>
    <mergeCell ref="C31:E31"/>
  </mergeCells>
  <phoneticPr fontId="8" type="noConversion"/>
  <pageMargins left="0.75" right="0.75" top="1" bottom="1" header="0.5" footer="0.5"/>
  <pageSetup paperSize="9" scale="42" orientation="portrait" horizontalDpi="4294967292" verticalDpi="4294967292"/>
  <colBreaks count="1" manualBreakCount="1">
    <brk id="20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43"/>
  <sheetViews>
    <sheetView topLeftCell="A27" workbookViewId="0">
      <selection activeCell="F47" sqref="F47"/>
    </sheetView>
  </sheetViews>
  <sheetFormatPr baseColWidth="10" defaultRowHeight="15" x14ac:dyDescent="0"/>
  <cols>
    <col min="1" max="1" width="10.83203125" style="4"/>
    <col min="2" max="2" width="5.5" style="1" bestFit="1" customWidth="1"/>
    <col min="3" max="3" width="6.83203125" style="11" customWidth="1"/>
    <col min="4" max="4" width="9.5" style="58" customWidth="1"/>
    <col min="5" max="5" width="6.6640625" style="58" customWidth="1"/>
    <col min="6" max="6" width="6.6640625" style="59" customWidth="1"/>
    <col min="7" max="7" width="2.33203125" style="60" customWidth="1"/>
    <col min="8" max="8" width="9.5" style="4" customWidth="1"/>
    <col min="9" max="10" width="6.6640625" style="4" customWidth="1"/>
    <col min="11" max="11" width="2.33203125" style="60" customWidth="1"/>
    <col min="12" max="12" width="9.5" style="59" customWidth="1"/>
    <col min="13" max="14" width="6.6640625" style="59" customWidth="1"/>
    <col min="15" max="15" width="2.33203125" style="60" customWidth="1"/>
    <col min="16" max="16" width="9.5" style="4" customWidth="1"/>
    <col min="17" max="18" width="6.6640625" style="4" customWidth="1"/>
    <col min="19" max="22" width="5.83203125" style="4" bestFit="1" customWidth="1"/>
    <col min="23" max="24" width="5.1640625" style="4" bestFit="1" customWidth="1"/>
    <col min="25" max="33" width="5.83203125" style="4" bestFit="1" customWidth="1"/>
    <col min="34" max="34" width="5.1640625" style="4" bestFit="1" customWidth="1"/>
    <col min="35" max="35" width="5.83203125" style="4" bestFit="1" customWidth="1"/>
    <col min="36" max="16384" width="10.83203125" style="4"/>
  </cols>
  <sheetData>
    <row r="3" spans="2:36" ht="23" customHeight="1">
      <c r="B3" s="102" t="s">
        <v>19</v>
      </c>
      <c r="C3" s="102"/>
      <c r="D3" s="98" t="s">
        <v>74</v>
      </c>
      <c r="E3" s="98"/>
      <c r="F3" s="98"/>
    </row>
    <row r="4" spans="2:36" ht="23" customHeight="1">
      <c r="B4" s="102" t="s">
        <v>18</v>
      </c>
      <c r="C4" s="102"/>
      <c r="D4" s="98" t="s">
        <v>69</v>
      </c>
      <c r="E4" s="98"/>
      <c r="F4" s="98"/>
    </row>
    <row r="5" spans="2:36" ht="11" customHeight="1">
      <c r="H5" s="59"/>
      <c r="I5" s="59"/>
      <c r="J5" s="59"/>
    </row>
    <row r="6" spans="2:36" s="1" customFormat="1" ht="20" customHeight="1">
      <c r="C6" s="11"/>
      <c r="D6" s="48" t="s">
        <v>62</v>
      </c>
      <c r="E6" s="49"/>
      <c r="F6" s="50"/>
      <c r="G6" s="81"/>
      <c r="H6" s="55" t="s">
        <v>63</v>
      </c>
      <c r="I6" s="56"/>
      <c r="J6" s="57"/>
      <c r="K6" s="83"/>
      <c r="L6" s="55" t="s">
        <v>64</v>
      </c>
      <c r="M6" s="56"/>
      <c r="N6" s="57"/>
      <c r="O6" s="83"/>
      <c r="P6" s="55" t="s">
        <v>65</v>
      </c>
      <c r="Q6" s="56"/>
      <c r="R6" s="57"/>
    </row>
    <row r="7" spans="2:36" s="1" customFormat="1" ht="20" customHeight="1">
      <c r="B7" s="12"/>
      <c r="C7" s="13" t="s">
        <v>66</v>
      </c>
      <c r="D7" s="69" t="s">
        <v>20</v>
      </c>
      <c r="E7" s="15" t="s">
        <v>18</v>
      </c>
      <c r="F7" s="15" t="s">
        <v>19</v>
      </c>
      <c r="G7" s="16"/>
      <c r="H7" s="14" t="s">
        <v>20</v>
      </c>
      <c r="I7" s="15" t="s">
        <v>18</v>
      </c>
      <c r="J7" s="15" t="s">
        <v>19</v>
      </c>
      <c r="K7" s="16"/>
      <c r="L7" s="69" t="s">
        <v>20</v>
      </c>
      <c r="M7" s="15" t="s">
        <v>18</v>
      </c>
      <c r="N7" s="15" t="s">
        <v>19</v>
      </c>
      <c r="O7" s="16"/>
      <c r="P7" s="14" t="s">
        <v>20</v>
      </c>
      <c r="Q7" s="15" t="s">
        <v>18</v>
      </c>
      <c r="R7" s="15" t="s">
        <v>19</v>
      </c>
      <c r="S7" s="12"/>
    </row>
    <row r="8" spans="2:36" s="3" customFormat="1" ht="11" customHeight="1">
      <c r="B8" s="17"/>
      <c r="C8" s="18"/>
      <c r="D8" s="61"/>
      <c r="E8" s="16"/>
      <c r="F8" s="16"/>
      <c r="G8" s="16"/>
      <c r="H8" s="61"/>
      <c r="I8" s="16"/>
      <c r="J8" s="16"/>
      <c r="K8" s="16"/>
      <c r="L8" s="61"/>
      <c r="M8" s="16"/>
      <c r="N8" s="16"/>
      <c r="O8" s="16"/>
      <c r="P8" s="19"/>
      <c r="Q8" s="16"/>
      <c r="R8" s="16"/>
      <c r="S8" s="17"/>
    </row>
    <row r="9" spans="2:36" ht="20" customHeight="1">
      <c r="B9" s="86" t="s">
        <v>9</v>
      </c>
      <c r="C9" s="73">
        <v>4</v>
      </c>
      <c r="D9" s="51">
        <v>194</v>
      </c>
      <c r="E9" s="52">
        <v>166</v>
      </c>
      <c r="F9" s="52">
        <f>(D9-E9)</f>
        <v>28</v>
      </c>
      <c r="G9" s="64"/>
      <c r="H9" s="51">
        <v>100</v>
      </c>
      <c r="I9" s="52">
        <v>85</v>
      </c>
      <c r="J9" s="52">
        <f>(H9-I9)</f>
        <v>15</v>
      </c>
      <c r="K9" s="64"/>
      <c r="L9" s="51">
        <v>67</v>
      </c>
      <c r="M9" s="52">
        <v>56</v>
      </c>
      <c r="N9" s="52">
        <f>(L9-M9)</f>
        <v>11</v>
      </c>
      <c r="O9" s="64"/>
      <c r="P9" s="51">
        <v>36</v>
      </c>
      <c r="Q9" s="52">
        <v>30</v>
      </c>
      <c r="R9" s="52">
        <f>(P9-Q9)</f>
        <v>6</v>
      </c>
      <c r="S9" s="1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2:36" ht="20" customHeight="1">
      <c r="B10" s="86"/>
      <c r="C10" s="13">
        <v>8</v>
      </c>
      <c r="D10" s="70">
        <v>110</v>
      </c>
      <c r="E10" s="71">
        <v>95</v>
      </c>
      <c r="F10" s="71">
        <f t="shared" ref="F10:F11" si="0">(D10-E10)</f>
        <v>15</v>
      </c>
      <c r="G10" s="64"/>
      <c r="H10" s="20">
        <v>58</v>
      </c>
      <c r="I10" s="21">
        <v>49</v>
      </c>
      <c r="J10" s="21">
        <f t="shared" ref="J10:J11" si="1">(H10-I10)</f>
        <v>9</v>
      </c>
      <c r="K10" s="64"/>
      <c r="L10" s="70">
        <v>37</v>
      </c>
      <c r="M10" s="71">
        <v>31</v>
      </c>
      <c r="N10" s="71">
        <f t="shared" ref="N10:N11" si="2">(L10-M10)</f>
        <v>6</v>
      </c>
      <c r="O10" s="64"/>
      <c r="P10" s="20">
        <v>21</v>
      </c>
      <c r="Q10" s="21">
        <v>16</v>
      </c>
      <c r="R10" s="21">
        <f t="shared" ref="R10:R11" si="3">(P10-Q10)</f>
        <v>5</v>
      </c>
      <c r="S10" s="1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2:36" ht="20" customHeight="1">
      <c r="B11" s="86"/>
      <c r="C11" s="73">
        <v>15</v>
      </c>
      <c r="D11" s="51">
        <v>61</v>
      </c>
      <c r="E11" s="52">
        <v>52</v>
      </c>
      <c r="F11" s="52">
        <f t="shared" si="0"/>
        <v>9</v>
      </c>
      <c r="G11" s="64"/>
      <c r="H11" s="51">
        <v>35</v>
      </c>
      <c r="I11" s="52">
        <v>29</v>
      </c>
      <c r="J11" s="52">
        <f t="shared" si="1"/>
        <v>6</v>
      </c>
      <c r="K11" s="64"/>
      <c r="L11" s="51">
        <v>24</v>
      </c>
      <c r="M11" s="52">
        <v>19</v>
      </c>
      <c r="N11" s="52">
        <f t="shared" si="2"/>
        <v>5</v>
      </c>
      <c r="O11" s="64"/>
      <c r="P11" s="51">
        <v>15</v>
      </c>
      <c r="Q11" s="52">
        <v>12</v>
      </c>
      <c r="R11" s="52">
        <f t="shared" si="3"/>
        <v>3</v>
      </c>
      <c r="S11" s="1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2:36" ht="11" customHeight="1">
      <c r="B12" s="22"/>
      <c r="C12" s="18"/>
      <c r="D12" s="62"/>
      <c r="E12" s="63"/>
      <c r="F12" s="63"/>
      <c r="G12" s="64"/>
      <c r="H12" s="62"/>
      <c r="I12" s="63"/>
      <c r="J12" s="63"/>
      <c r="K12" s="64"/>
      <c r="L12" s="62"/>
      <c r="M12" s="63"/>
      <c r="N12" s="63"/>
      <c r="O12" s="64"/>
      <c r="P12" s="23"/>
      <c r="Q12" s="24"/>
      <c r="R12" s="24"/>
      <c r="S12" s="1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2:36" s="27" customFormat="1" ht="20" customHeight="1">
      <c r="B13" s="84" t="s">
        <v>10</v>
      </c>
      <c r="C13" s="25">
        <v>4</v>
      </c>
      <c r="D13" s="70">
        <v>373</v>
      </c>
      <c r="E13" s="71">
        <v>227</v>
      </c>
      <c r="F13" s="71">
        <f>(D13-E13)</f>
        <v>146</v>
      </c>
      <c r="G13" s="64"/>
      <c r="H13" s="20">
        <v>161</v>
      </c>
      <c r="I13" s="21">
        <v>120</v>
      </c>
      <c r="J13" s="21">
        <f>(H13-I13)</f>
        <v>41</v>
      </c>
      <c r="K13" s="16"/>
      <c r="L13" s="70">
        <v>99</v>
      </c>
      <c r="M13" s="71">
        <v>73</v>
      </c>
      <c r="N13" s="71">
        <f>(L13-M13)</f>
        <v>26</v>
      </c>
      <c r="O13" s="16"/>
      <c r="P13" s="20">
        <v>57</v>
      </c>
      <c r="Q13" s="21">
        <v>41</v>
      </c>
      <c r="R13" s="21">
        <f>(P13-Q13)</f>
        <v>16</v>
      </c>
      <c r="S13" s="1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26"/>
    </row>
    <row r="14" spans="2:36" s="27" customFormat="1" ht="20" customHeight="1">
      <c r="B14" s="84"/>
      <c r="C14" s="74">
        <v>8</v>
      </c>
      <c r="D14" s="51">
        <v>182</v>
      </c>
      <c r="E14" s="52">
        <v>143</v>
      </c>
      <c r="F14" s="52">
        <f t="shared" ref="F14:F15" si="4">(D14-E14)</f>
        <v>39</v>
      </c>
      <c r="G14" s="64"/>
      <c r="H14" s="51">
        <v>103</v>
      </c>
      <c r="I14" s="52">
        <v>75</v>
      </c>
      <c r="J14" s="52">
        <f t="shared" ref="J14:J15" si="5">(H14-I14)</f>
        <v>28</v>
      </c>
      <c r="K14" s="16"/>
      <c r="L14" s="51">
        <v>63</v>
      </c>
      <c r="M14" s="52">
        <v>47</v>
      </c>
      <c r="N14" s="52">
        <f t="shared" ref="N14:N15" si="6">(L14-M14)</f>
        <v>16</v>
      </c>
      <c r="O14" s="16"/>
      <c r="P14" s="51">
        <v>33</v>
      </c>
      <c r="Q14" s="52">
        <v>23</v>
      </c>
      <c r="R14" s="52">
        <f t="shared" ref="R14:R15" si="7">(P14-Q14)</f>
        <v>10</v>
      </c>
      <c r="S14" s="1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26"/>
    </row>
    <row r="15" spans="2:36" s="27" customFormat="1" ht="20" customHeight="1">
      <c r="B15" s="84"/>
      <c r="C15" s="25">
        <v>15</v>
      </c>
      <c r="D15" s="70">
        <v>105</v>
      </c>
      <c r="E15" s="71">
        <v>78</v>
      </c>
      <c r="F15" s="71">
        <f t="shared" si="4"/>
        <v>27</v>
      </c>
      <c r="G15" s="64"/>
      <c r="H15" s="20">
        <v>56</v>
      </c>
      <c r="I15" s="21">
        <v>42</v>
      </c>
      <c r="J15" s="21">
        <f t="shared" si="5"/>
        <v>14</v>
      </c>
      <c r="K15" s="16"/>
      <c r="L15" s="70">
        <v>39</v>
      </c>
      <c r="M15" s="71">
        <v>27</v>
      </c>
      <c r="N15" s="71">
        <f t="shared" si="6"/>
        <v>12</v>
      </c>
      <c r="O15" s="16"/>
      <c r="P15" s="20">
        <v>22</v>
      </c>
      <c r="Q15" s="21">
        <v>16</v>
      </c>
      <c r="R15" s="21">
        <f t="shared" si="7"/>
        <v>6</v>
      </c>
      <c r="S15" s="12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6"/>
    </row>
    <row r="16" spans="2:36" ht="11" customHeight="1">
      <c r="B16" s="12"/>
      <c r="C16" s="28"/>
      <c r="D16" s="65"/>
      <c r="E16" s="66"/>
      <c r="F16" s="66"/>
      <c r="G16" s="67"/>
      <c r="H16" s="16"/>
      <c r="I16" s="16"/>
      <c r="J16" s="16"/>
      <c r="K16" s="16"/>
      <c r="L16" s="16"/>
      <c r="M16" s="16"/>
      <c r="N16" s="16"/>
      <c r="O16" s="16"/>
      <c r="P16" s="22"/>
      <c r="Q16" s="22"/>
      <c r="R16" s="22"/>
      <c r="S16" s="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30"/>
    </row>
    <row r="17" spans="2:35" ht="20" customHeight="1">
      <c r="B17" s="86" t="s">
        <v>11</v>
      </c>
      <c r="C17" s="73">
        <v>4</v>
      </c>
      <c r="D17" s="51">
        <v>212</v>
      </c>
      <c r="E17" s="52">
        <v>175</v>
      </c>
      <c r="F17" s="52">
        <f>(D17-E17)</f>
        <v>37</v>
      </c>
      <c r="G17" s="64"/>
      <c r="H17" s="51">
        <v>107</v>
      </c>
      <c r="I17" s="52">
        <v>88</v>
      </c>
      <c r="J17" s="52">
        <f>(H17-I17)</f>
        <v>19</v>
      </c>
      <c r="K17" s="16"/>
      <c r="L17" s="51">
        <v>70</v>
      </c>
      <c r="M17" s="52">
        <v>55</v>
      </c>
      <c r="N17" s="52">
        <f>(L17-M17)</f>
        <v>15</v>
      </c>
      <c r="O17" s="16"/>
      <c r="P17" s="51">
        <v>40</v>
      </c>
      <c r="Q17" s="52">
        <v>31</v>
      </c>
      <c r="R17" s="52">
        <f>(P17-Q17)</f>
        <v>9</v>
      </c>
      <c r="S17" s="1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2:35" ht="20" customHeight="1">
      <c r="B18" s="86"/>
      <c r="C18" s="13">
        <v>8</v>
      </c>
      <c r="D18" s="70">
        <v>123</v>
      </c>
      <c r="E18" s="71">
        <v>103</v>
      </c>
      <c r="F18" s="71">
        <f t="shared" ref="F18:F19" si="8">(D18-E18)</f>
        <v>20</v>
      </c>
      <c r="G18" s="64"/>
      <c r="H18" s="20">
        <v>64</v>
      </c>
      <c r="I18" s="21">
        <v>52</v>
      </c>
      <c r="J18" s="21">
        <f t="shared" ref="J18:J19" si="9">(H18-I18)</f>
        <v>12</v>
      </c>
      <c r="K18" s="16"/>
      <c r="L18" s="70">
        <v>42</v>
      </c>
      <c r="M18" s="71">
        <v>33</v>
      </c>
      <c r="N18" s="71">
        <f t="shared" ref="N18:N19" si="10">(L18-M18)</f>
        <v>9</v>
      </c>
      <c r="O18" s="16"/>
      <c r="P18" s="20">
        <v>24</v>
      </c>
      <c r="Q18" s="21">
        <v>18</v>
      </c>
      <c r="R18" s="21">
        <f t="shared" ref="R18:R19" si="11">(P18-Q18)</f>
        <v>6</v>
      </c>
      <c r="S18" s="12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2:35" ht="20" customHeight="1">
      <c r="B19" s="86"/>
      <c r="C19" s="73">
        <v>15</v>
      </c>
      <c r="D19" s="51">
        <v>71</v>
      </c>
      <c r="E19" s="52">
        <v>57</v>
      </c>
      <c r="F19" s="52">
        <f t="shared" si="8"/>
        <v>14</v>
      </c>
      <c r="G19" s="64"/>
      <c r="H19" s="51">
        <v>40</v>
      </c>
      <c r="I19" s="52">
        <v>31</v>
      </c>
      <c r="J19" s="52">
        <f t="shared" si="9"/>
        <v>9</v>
      </c>
      <c r="K19" s="16"/>
      <c r="L19" s="51">
        <v>27</v>
      </c>
      <c r="M19" s="52">
        <v>20</v>
      </c>
      <c r="N19" s="52">
        <f t="shared" si="10"/>
        <v>7</v>
      </c>
      <c r="O19" s="16"/>
      <c r="P19" s="51">
        <v>16</v>
      </c>
      <c r="Q19" s="52">
        <v>12</v>
      </c>
      <c r="R19" s="52">
        <f t="shared" si="11"/>
        <v>4</v>
      </c>
      <c r="S19" s="12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2:35" ht="11" customHeight="1">
      <c r="B20" s="12"/>
      <c r="C20" s="28"/>
      <c r="D20" s="65"/>
      <c r="E20" s="66"/>
      <c r="F20" s="66"/>
      <c r="G20" s="67"/>
      <c r="H20" s="16"/>
      <c r="I20" s="16"/>
      <c r="J20" s="16"/>
      <c r="K20" s="16"/>
      <c r="L20" s="16"/>
      <c r="M20" s="16"/>
      <c r="N20" s="16"/>
      <c r="O20" s="16"/>
      <c r="P20" s="22"/>
      <c r="Q20" s="22"/>
      <c r="R20" s="22"/>
      <c r="S20" s="12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5" ht="20" customHeight="1">
      <c r="B21" s="87" t="s">
        <v>12</v>
      </c>
      <c r="C21" s="75">
        <v>4</v>
      </c>
      <c r="D21" s="76">
        <v>331</v>
      </c>
      <c r="E21" s="77">
        <v>215</v>
      </c>
      <c r="F21" s="77">
        <f>(D21-E21)</f>
        <v>116</v>
      </c>
      <c r="G21" s="64"/>
      <c r="H21" s="76">
        <v>143</v>
      </c>
      <c r="I21" s="77">
        <v>109</v>
      </c>
      <c r="J21" s="77">
        <f>(H21-I21)</f>
        <v>34</v>
      </c>
      <c r="K21" s="16"/>
      <c r="L21" s="76">
        <v>92</v>
      </c>
      <c r="M21" s="77">
        <v>67</v>
      </c>
      <c r="N21" s="77">
        <f>(L21-M21)</f>
        <v>25</v>
      </c>
      <c r="O21" s="16"/>
      <c r="P21" s="76">
        <v>50</v>
      </c>
      <c r="Q21" s="77">
        <v>35</v>
      </c>
      <c r="R21" s="77">
        <f>(P21-Q21)</f>
        <v>15</v>
      </c>
      <c r="S21" s="12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2:35" ht="20" customHeight="1">
      <c r="B22" s="87"/>
      <c r="C22" s="73">
        <v>8</v>
      </c>
      <c r="D22" s="51">
        <v>161</v>
      </c>
      <c r="E22" s="52">
        <v>129</v>
      </c>
      <c r="F22" s="52">
        <f t="shared" ref="F22:F23" si="12">(D22-E22)</f>
        <v>32</v>
      </c>
      <c r="G22" s="64"/>
      <c r="H22" s="51">
        <v>87</v>
      </c>
      <c r="I22" s="52">
        <v>67</v>
      </c>
      <c r="J22" s="52">
        <f t="shared" ref="J22:J23" si="13">(H22-I22)</f>
        <v>20</v>
      </c>
      <c r="K22" s="16"/>
      <c r="L22" s="51">
        <v>56</v>
      </c>
      <c r="M22" s="52">
        <v>43</v>
      </c>
      <c r="N22" s="52">
        <f t="shared" ref="N22:N23" si="14">(L22-M22)</f>
        <v>13</v>
      </c>
      <c r="O22" s="16"/>
      <c r="P22" s="51">
        <v>31</v>
      </c>
      <c r="Q22" s="52">
        <v>22</v>
      </c>
      <c r="R22" s="52">
        <f t="shared" ref="R22:R23" si="15">(P22-Q22)</f>
        <v>9</v>
      </c>
      <c r="S22" s="12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2:35" ht="20" customHeight="1">
      <c r="B23" s="87"/>
      <c r="C23" s="78">
        <v>15</v>
      </c>
      <c r="D23" s="70">
        <v>97</v>
      </c>
      <c r="E23" s="71">
        <v>75</v>
      </c>
      <c r="F23" s="71">
        <f t="shared" si="12"/>
        <v>22</v>
      </c>
      <c r="G23" s="64"/>
      <c r="H23" s="20">
        <v>53</v>
      </c>
      <c r="I23" s="21">
        <v>38</v>
      </c>
      <c r="J23" s="21">
        <f t="shared" si="13"/>
        <v>15</v>
      </c>
      <c r="K23" s="16"/>
      <c r="L23" s="70">
        <v>36</v>
      </c>
      <c r="M23" s="71">
        <v>25</v>
      </c>
      <c r="N23" s="71">
        <f t="shared" si="14"/>
        <v>11</v>
      </c>
      <c r="O23" s="16"/>
      <c r="P23" s="20">
        <v>21</v>
      </c>
      <c r="Q23" s="21">
        <v>15</v>
      </c>
      <c r="R23" s="21">
        <f t="shared" si="15"/>
        <v>6</v>
      </c>
      <c r="S23" s="1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2:35" ht="11" customHeight="1">
      <c r="B24" s="12"/>
      <c r="C24" s="68"/>
      <c r="D24" s="65"/>
      <c r="E24" s="66"/>
      <c r="F24" s="66"/>
      <c r="G24" s="67"/>
      <c r="H24" s="16"/>
      <c r="I24" s="16"/>
      <c r="J24" s="16"/>
      <c r="K24" s="16"/>
      <c r="L24" s="16"/>
      <c r="M24" s="16"/>
      <c r="N24" s="16"/>
      <c r="O24" s="16"/>
      <c r="P24" s="22"/>
      <c r="Q24" s="22"/>
      <c r="R24" s="22"/>
      <c r="S24" s="12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2:35" ht="20" customHeight="1">
      <c r="B25" s="86" t="s">
        <v>13</v>
      </c>
      <c r="C25" s="73">
        <v>4</v>
      </c>
      <c r="D25" s="51">
        <v>224</v>
      </c>
      <c r="E25" s="52">
        <v>173</v>
      </c>
      <c r="F25" s="52">
        <f>(D25-E25)</f>
        <v>51</v>
      </c>
      <c r="G25" s="64"/>
      <c r="H25" s="51">
        <v>113</v>
      </c>
      <c r="I25" s="52">
        <v>88</v>
      </c>
      <c r="J25" s="52">
        <f>(H25-I25)</f>
        <v>25</v>
      </c>
      <c r="K25" s="16"/>
      <c r="L25" s="51">
        <v>76</v>
      </c>
      <c r="M25" s="52">
        <v>54</v>
      </c>
      <c r="N25" s="52">
        <f>(L25-M25)</f>
        <v>22</v>
      </c>
      <c r="O25" s="16"/>
      <c r="P25" s="51">
        <v>41</v>
      </c>
      <c r="Q25" s="52">
        <v>29</v>
      </c>
      <c r="R25" s="52">
        <f>(P25-Q25)</f>
        <v>12</v>
      </c>
      <c r="S25" s="12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2:35" ht="20" customHeight="1">
      <c r="B26" s="86"/>
      <c r="C26" s="13">
        <v>8</v>
      </c>
      <c r="D26" s="70">
        <v>138</v>
      </c>
      <c r="E26" s="71">
        <v>100</v>
      </c>
      <c r="F26" s="71">
        <f t="shared" ref="F26:F27" si="16">(D26-E26)</f>
        <v>38</v>
      </c>
      <c r="G26" s="64"/>
      <c r="H26" s="20">
        <v>75</v>
      </c>
      <c r="I26" s="21">
        <v>53</v>
      </c>
      <c r="J26" s="21">
        <f t="shared" ref="J26:J27" si="17">(H26-I26)</f>
        <v>22</v>
      </c>
      <c r="K26" s="16"/>
      <c r="L26" s="70">
        <v>49</v>
      </c>
      <c r="M26" s="71">
        <v>33</v>
      </c>
      <c r="N26" s="71">
        <f t="shared" ref="N26:N27" si="18">(L26-M26)</f>
        <v>16</v>
      </c>
      <c r="O26" s="16"/>
      <c r="P26" s="20">
        <v>28</v>
      </c>
      <c r="Q26" s="21">
        <v>18</v>
      </c>
      <c r="R26" s="21">
        <f t="shared" ref="R26:R27" si="19">(P26-Q26)</f>
        <v>10</v>
      </c>
      <c r="S26" s="12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ht="20" customHeight="1">
      <c r="B27" s="86"/>
      <c r="C27" s="73">
        <v>15</v>
      </c>
      <c r="D27" s="51">
        <v>87</v>
      </c>
      <c r="E27" s="52">
        <v>57</v>
      </c>
      <c r="F27" s="52">
        <f t="shared" si="16"/>
        <v>30</v>
      </c>
      <c r="G27" s="64"/>
      <c r="H27" s="51">
        <v>46</v>
      </c>
      <c r="I27" s="52">
        <v>31</v>
      </c>
      <c r="J27" s="52">
        <f t="shared" si="17"/>
        <v>15</v>
      </c>
      <c r="K27" s="16"/>
      <c r="L27" s="51">
        <v>37</v>
      </c>
      <c r="M27" s="52">
        <v>20</v>
      </c>
      <c r="N27" s="52">
        <f t="shared" si="18"/>
        <v>17</v>
      </c>
      <c r="O27" s="16"/>
      <c r="P27" s="51">
        <v>19</v>
      </c>
      <c r="Q27" s="52">
        <v>13</v>
      </c>
      <c r="R27" s="52">
        <f t="shared" si="19"/>
        <v>6</v>
      </c>
      <c r="S27" s="12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2:35" ht="11" customHeight="1">
      <c r="B28" s="12"/>
      <c r="C28" s="28"/>
      <c r="D28" s="65"/>
      <c r="E28" s="66"/>
      <c r="F28" s="66"/>
      <c r="G28" s="67"/>
      <c r="H28" s="16"/>
      <c r="I28" s="16"/>
      <c r="J28" s="16"/>
      <c r="K28" s="16"/>
      <c r="L28" s="16"/>
      <c r="M28" s="16"/>
      <c r="N28" s="16"/>
      <c r="O28" s="16"/>
      <c r="P28" s="22"/>
      <c r="Q28" s="22"/>
      <c r="R28" s="22"/>
      <c r="S28" s="12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2:35" ht="20" customHeight="1">
      <c r="B29" s="87" t="s">
        <v>14</v>
      </c>
      <c r="C29" s="13">
        <v>4</v>
      </c>
      <c r="D29" s="70">
        <v>358</v>
      </c>
      <c r="E29" s="71">
        <v>225</v>
      </c>
      <c r="F29" s="71">
        <f>(D29-E29)</f>
        <v>133</v>
      </c>
      <c r="G29" s="64"/>
      <c r="H29" s="20">
        <v>179</v>
      </c>
      <c r="I29" s="21">
        <v>125</v>
      </c>
      <c r="J29" s="21">
        <f>(H29-I29)</f>
        <v>54</v>
      </c>
      <c r="K29" s="16"/>
      <c r="L29" s="70">
        <v>101</v>
      </c>
      <c r="M29" s="71">
        <v>71</v>
      </c>
      <c r="N29" s="71">
        <f>(L29-M29)</f>
        <v>30</v>
      </c>
      <c r="O29" s="16"/>
      <c r="P29" s="20">
        <v>53</v>
      </c>
      <c r="Q29" s="21">
        <v>35</v>
      </c>
      <c r="R29" s="21">
        <f>(P29-Q29)</f>
        <v>18</v>
      </c>
      <c r="S29" s="12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2:35" ht="20" customHeight="1">
      <c r="B30" s="87"/>
      <c r="C30" s="73">
        <v>8</v>
      </c>
      <c r="D30" s="51">
        <v>189</v>
      </c>
      <c r="E30" s="52">
        <v>142</v>
      </c>
      <c r="F30" s="52">
        <f t="shared" ref="F30:F31" si="20">(D30-E30)</f>
        <v>47</v>
      </c>
      <c r="G30" s="64"/>
      <c r="H30" s="51">
        <v>97</v>
      </c>
      <c r="I30" s="52">
        <v>72</v>
      </c>
      <c r="J30" s="52">
        <f t="shared" ref="J30:J31" si="21">(H30-I30)</f>
        <v>25</v>
      </c>
      <c r="K30" s="16"/>
      <c r="L30" s="51">
        <v>63</v>
      </c>
      <c r="M30" s="52">
        <v>45</v>
      </c>
      <c r="N30" s="52">
        <f t="shared" ref="N30:N31" si="22">(L30-M30)</f>
        <v>18</v>
      </c>
      <c r="O30" s="16"/>
      <c r="P30" s="51">
        <v>38</v>
      </c>
      <c r="Q30" s="52">
        <v>24</v>
      </c>
      <c r="R30" s="52">
        <f t="shared" ref="R30:R31" si="23">(P30-Q30)</f>
        <v>14</v>
      </c>
      <c r="S30" s="12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2:35" ht="20" customHeight="1">
      <c r="B31" s="87"/>
      <c r="C31" s="13">
        <v>15</v>
      </c>
      <c r="D31" s="70">
        <v>112</v>
      </c>
      <c r="E31" s="71">
        <v>77</v>
      </c>
      <c r="F31" s="71">
        <f t="shared" si="20"/>
        <v>35</v>
      </c>
      <c r="G31" s="64"/>
      <c r="H31" s="20">
        <v>61</v>
      </c>
      <c r="I31" s="21">
        <v>39</v>
      </c>
      <c r="J31" s="21">
        <f t="shared" si="21"/>
        <v>22</v>
      </c>
      <c r="K31" s="16"/>
      <c r="L31" s="70">
        <v>42</v>
      </c>
      <c r="M31" s="71">
        <v>27</v>
      </c>
      <c r="N31" s="71">
        <f t="shared" si="22"/>
        <v>15</v>
      </c>
      <c r="O31" s="16"/>
      <c r="P31" s="20">
        <v>24</v>
      </c>
      <c r="Q31" s="21">
        <v>15</v>
      </c>
      <c r="R31" s="21">
        <f t="shared" si="23"/>
        <v>9</v>
      </c>
      <c r="S31" s="12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2:35" ht="11" customHeight="1">
      <c r="B32" s="12"/>
      <c r="C32" s="68"/>
      <c r="D32" s="65"/>
      <c r="E32" s="66"/>
      <c r="F32" s="66"/>
      <c r="G32" s="67"/>
      <c r="H32" s="16"/>
      <c r="I32" s="16"/>
      <c r="J32" s="16"/>
      <c r="K32" s="16"/>
      <c r="L32" s="16"/>
      <c r="M32" s="16"/>
      <c r="N32" s="16"/>
      <c r="O32" s="16"/>
      <c r="P32" s="22"/>
      <c r="Q32" s="22"/>
      <c r="R32" s="22"/>
      <c r="S32" s="12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2:35" ht="20" customHeight="1">
      <c r="B33" s="86" t="s">
        <v>15</v>
      </c>
      <c r="C33" s="79">
        <v>4</v>
      </c>
      <c r="D33" s="51">
        <v>310</v>
      </c>
      <c r="E33" s="52">
        <v>209</v>
      </c>
      <c r="F33" s="52">
        <f>(D33-E33)</f>
        <v>101</v>
      </c>
      <c r="G33" s="64"/>
      <c r="H33" s="51">
        <v>130</v>
      </c>
      <c r="I33" s="52">
        <v>99</v>
      </c>
      <c r="J33" s="52">
        <f>(H33-I33)</f>
        <v>31</v>
      </c>
      <c r="K33" s="16"/>
      <c r="L33" s="51">
        <v>80</v>
      </c>
      <c r="M33" s="52">
        <v>60</v>
      </c>
      <c r="N33" s="52">
        <f>(L33-M33)</f>
        <v>20</v>
      </c>
      <c r="O33" s="16"/>
      <c r="P33" s="51">
        <v>45</v>
      </c>
      <c r="Q33" s="52">
        <v>32</v>
      </c>
      <c r="R33" s="52">
        <f>(P33-Q33)</f>
        <v>13</v>
      </c>
      <c r="S33" s="12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2:35" ht="20" customHeight="1">
      <c r="B34" s="86"/>
      <c r="C34" s="31">
        <v>8</v>
      </c>
      <c r="D34" s="70">
        <v>147</v>
      </c>
      <c r="E34" s="71">
        <v>117</v>
      </c>
      <c r="F34" s="71">
        <f t="shared" ref="F34:F35" si="24">(D34-E34)</f>
        <v>30</v>
      </c>
      <c r="G34" s="64"/>
      <c r="H34" s="20">
        <v>80</v>
      </c>
      <c r="I34" s="21">
        <v>60</v>
      </c>
      <c r="J34" s="21">
        <f t="shared" ref="J34:J35" si="25">(H34-I34)</f>
        <v>20</v>
      </c>
      <c r="K34" s="16"/>
      <c r="L34" s="70">
        <v>52</v>
      </c>
      <c r="M34" s="71">
        <v>38</v>
      </c>
      <c r="N34" s="71">
        <f t="shared" ref="N34:N35" si="26">(L34-M34)</f>
        <v>14</v>
      </c>
      <c r="O34" s="16"/>
      <c r="P34" s="20">
        <v>29</v>
      </c>
      <c r="Q34" s="21">
        <v>21</v>
      </c>
      <c r="R34" s="21">
        <f t="shared" ref="R34:R35" si="27">(P34-Q34)</f>
        <v>8</v>
      </c>
      <c r="S34" s="12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2:35" ht="20" customHeight="1">
      <c r="B35" s="86"/>
      <c r="C35" s="79">
        <v>15</v>
      </c>
      <c r="D35" s="51">
        <v>84</v>
      </c>
      <c r="E35" s="52">
        <v>65</v>
      </c>
      <c r="F35" s="52">
        <f t="shared" si="24"/>
        <v>19</v>
      </c>
      <c r="G35" s="64"/>
      <c r="H35" s="51">
        <v>46</v>
      </c>
      <c r="I35" s="52">
        <v>34</v>
      </c>
      <c r="J35" s="52">
        <f t="shared" si="25"/>
        <v>12</v>
      </c>
      <c r="K35" s="16"/>
      <c r="L35" s="51">
        <v>31</v>
      </c>
      <c r="M35" s="52">
        <v>22</v>
      </c>
      <c r="N35" s="52">
        <f t="shared" si="26"/>
        <v>9</v>
      </c>
      <c r="O35" s="16"/>
      <c r="P35" s="51">
        <v>20</v>
      </c>
      <c r="Q35" s="52">
        <v>14</v>
      </c>
      <c r="R35" s="52">
        <f t="shared" si="27"/>
        <v>6</v>
      </c>
      <c r="S35" s="12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2:35" ht="11" customHeight="1">
      <c r="B36" s="12"/>
      <c r="C36" s="28"/>
      <c r="D36" s="65"/>
      <c r="E36" s="66"/>
      <c r="F36" s="66"/>
      <c r="G36" s="67"/>
      <c r="H36" s="16"/>
      <c r="I36" s="16"/>
      <c r="J36" s="16"/>
      <c r="K36" s="16"/>
      <c r="L36" s="16"/>
      <c r="M36" s="16"/>
      <c r="N36" s="16"/>
      <c r="O36" s="16"/>
      <c r="P36" s="22"/>
      <c r="Q36" s="22"/>
      <c r="R36" s="22"/>
      <c r="S36" s="1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35" ht="20" customHeight="1">
      <c r="B37" s="43" t="s">
        <v>16</v>
      </c>
      <c r="C37" s="31">
        <v>4</v>
      </c>
      <c r="D37" s="70">
        <v>221</v>
      </c>
      <c r="E37" s="71">
        <v>175</v>
      </c>
      <c r="F37" s="71">
        <f>(D37-E37)</f>
        <v>46</v>
      </c>
      <c r="G37" s="64"/>
      <c r="H37" s="20">
        <v>110</v>
      </c>
      <c r="I37" s="21">
        <v>88</v>
      </c>
      <c r="J37" s="21">
        <f>(H37-I37)</f>
        <v>22</v>
      </c>
      <c r="K37" s="16"/>
      <c r="L37" s="70">
        <v>71</v>
      </c>
      <c r="M37" s="71">
        <v>54</v>
      </c>
      <c r="N37" s="71">
        <f>(L37-M37)</f>
        <v>17</v>
      </c>
      <c r="O37" s="16"/>
      <c r="P37" s="20">
        <v>39</v>
      </c>
      <c r="Q37" s="21">
        <v>29</v>
      </c>
      <c r="R37" s="21">
        <f>(P37-Q37)</f>
        <v>10</v>
      </c>
      <c r="S37" s="12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ht="20" customHeight="1">
      <c r="B38" s="43"/>
      <c r="C38" s="79">
        <v>8</v>
      </c>
      <c r="D38" s="51">
        <v>131</v>
      </c>
      <c r="E38" s="52">
        <v>103</v>
      </c>
      <c r="F38" s="52">
        <f t="shared" ref="F38:F39" si="28">(D38-E38)</f>
        <v>28</v>
      </c>
      <c r="G38" s="64"/>
      <c r="H38" s="51">
        <v>66</v>
      </c>
      <c r="I38" s="52">
        <v>51</v>
      </c>
      <c r="J38" s="52">
        <f t="shared" ref="J38:J39" si="29">(H38-I38)</f>
        <v>15</v>
      </c>
      <c r="K38" s="16"/>
      <c r="L38" s="51">
        <v>44</v>
      </c>
      <c r="M38" s="52">
        <v>33</v>
      </c>
      <c r="N38" s="52">
        <f t="shared" ref="N38:N39" si="30">(L38-M38)</f>
        <v>11</v>
      </c>
      <c r="O38" s="16"/>
      <c r="P38" s="51">
        <v>26</v>
      </c>
      <c r="Q38" s="52">
        <v>18</v>
      </c>
      <c r="R38" s="52">
        <f t="shared" ref="R38:R39" si="31">(P38-Q38)</f>
        <v>8</v>
      </c>
      <c r="S38" s="1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2:35" ht="20" customHeight="1">
      <c r="B39" s="43"/>
      <c r="C39" s="31">
        <v>15</v>
      </c>
      <c r="D39" s="70">
        <v>75</v>
      </c>
      <c r="E39" s="71">
        <v>57</v>
      </c>
      <c r="F39" s="71">
        <f t="shared" si="28"/>
        <v>18</v>
      </c>
      <c r="G39" s="64"/>
      <c r="H39" s="20">
        <v>42</v>
      </c>
      <c r="I39" s="21">
        <v>31</v>
      </c>
      <c r="J39" s="21">
        <f t="shared" si="29"/>
        <v>11</v>
      </c>
      <c r="K39" s="16"/>
      <c r="L39" s="70">
        <v>27</v>
      </c>
      <c r="M39" s="71">
        <v>20</v>
      </c>
      <c r="N39" s="71">
        <f t="shared" si="30"/>
        <v>7</v>
      </c>
      <c r="O39" s="16"/>
      <c r="P39" s="20">
        <v>18</v>
      </c>
      <c r="Q39" s="21">
        <v>12</v>
      </c>
      <c r="R39" s="21">
        <f t="shared" si="31"/>
        <v>6</v>
      </c>
      <c r="S39" s="1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ht="11" customHeight="1">
      <c r="B40" s="12"/>
      <c r="C40" s="68"/>
      <c r="D40" s="65"/>
      <c r="E40" s="66"/>
      <c r="F40" s="66"/>
      <c r="G40" s="67"/>
      <c r="H40" s="16"/>
      <c r="I40" s="16"/>
      <c r="J40" s="16"/>
      <c r="K40" s="16"/>
      <c r="L40" s="16"/>
      <c r="M40" s="16"/>
      <c r="N40" s="16"/>
      <c r="O40" s="16"/>
      <c r="P40" s="22"/>
      <c r="Q40" s="22"/>
      <c r="R40" s="22"/>
      <c r="S40" s="1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ht="20" customHeight="1">
      <c r="B41" s="86" t="s">
        <v>17</v>
      </c>
      <c r="C41" s="79">
        <v>4</v>
      </c>
      <c r="D41" s="51">
        <v>166</v>
      </c>
      <c r="E41" s="52">
        <v>147</v>
      </c>
      <c r="F41" s="52">
        <f>(D41-E41)</f>
        <v>19</v>
      </c>
      <c r="G41" s="64"/>
      <c r="H41" s="51">
        <v>83</v>
      </c>
      <c r="I41" s="52">
        <v>74</v>
      </c>
      <c r="J41" s="52">
        <f>(H41-I41)</f>
        <v>9</v>
      </c>
      <c r="K41" s="16"/>
      <c r="L41" s="51">
        <v>52</v>
      </c>
      <c r="M41" s="52">
        <v>46</v>
      </c>
      <c r="N41" s="52">
        <f>(L41-M41)</f>
        <v>6</v>
      </c>
      <c r="O41" s="16"/>
      <c r="P41" s="51">
        <v>28</v>
      </c>
      <c r="Q41" s="52">
        <v>24</v>
      </c>
      <c r="R41" s="52">
        <f>(P41-Q41)</f>
        <v>4</v>
      </c>
      <c r="S41" s="1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2:35" ht="20" customHeight="1">
      <c r="B42" s="86"/>
      <c r="C42" s="31">
        <v>8</v>
      </c>
      <c r="D42" s="70">
        <v>92</v>
      </c>
      <c r="E42" s="72">
        <v>80</v>
      </c>
      <c r="F42" s="71">
        <f t="shared" ref="F42:F43" si="32">(D42-E42)</f>
        <v>12</v>
      </c>
      <c r="G42" s="82"/>
      <c r="H42" s="20">
        <v>47</v>
      </c>
      <c r="I42" s="32">
        <v>41</v>
      </c>
      <c r="J42" s="21">
        <f t="shared" ref="J42:J43" si="33">(H42-I42)</f>
        <v>6</v>
      </c>
      <c r="K42" s="16"/>
      <c r="L42" s="70">
        <v>30</v>
      </c>
      <c r="M42" s="72">
        <v>26</v>
      </c>
      <c r="N42" s="71">
        <f t="shared" ref="N42:N43" si="34">(L42-M42)</f>
        <v>4</v>
      </c>
      <c r="O42" s="16"/>
      <c r="P42" s="20">
        <v>17</v>
      </c>
      <c r="Q42" s="32">
        <v>15</v>
      </c>
      <c r="R42" s="21">
        <f t="shared" ref="R42:R43" si="35">(P42-Q42)</f>
        <v>2</v>
      </c>
      <c r="S42" s="1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2:35" ht="20" customHeight="1">
      <c r="B43" s="86"/>
      <c r="C43" s="80">
        <v>15</v>
      </c>
      <c r="D43" s="54">
        <v>54</v>
      </c>
      <c r="E43" s="53">
        <v>47</v>
      </c>
      <c r="F43" s="52">
        <f t="shared" si="32"/>
        <v>7</v>
      </c>
      <c r="G43" s="82"/>
      <c r="H43" s="54">
        <v>28</v>
      </c>
      <c r="I43" s="53">
        <v>25</v>
      </c>
      <c r="J43" s="52">
        <f t="shared" si="33"/>
        <v>3</v>
      </c>
      <c r="K43" s="16"/>
      <c r="L43" s="54">
        <v>19</v>
      </c>
      <c r="M43" s="53">
        <v>17</v>
      </c>
      <c r="N43" s="52">
        <f t="shared" si="34"/>
        <v>2</v>
      </c>
      <c r="O43" s="16"/>
      <c r="P43" s="54">
        <v>12</v>
      </c>
      <c r="Q43" s="53">
        <v>10</v>
      </c>
      <c r="R43" s="52">
        <f t="shared" si="35"/>
        <v>2</v>
      </c>
      <c r="S43" s="12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</sheetData>
  <mergeCells count="17">
    <mergeCell ref="D3:F3"/>
    <mergeCell ref="B3:C3"/>
    <mergeCell ref="B4:C4"/>
    <mergeCell ref="D4:F4"/>
    <mergeCell ref="B41:B43"/>
    <mergeCell ref="D6:F6"/>
    <mergeCell ref="H6:J6"/>
    <mergeCell ref="L6:N6"/>
    <mergeCell ref="P6:R6"/>
    <mergeCell ref="B17:B19"/>
    <mergeCell ref="B21:B23"/>
    <mergeCell ref="B25:B27"/>
    <mergeCell ref="B29:B31"/>
    <mergeCell ref="B33:B35"/>
    <mergeCell ref="B37:B39"/>
    <mergeCell ref="B9:B11"/>
    <mergeCell ref="B13:B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1"/>
  <sheetViews>
    <sheetView tabSelected="1" workbookViewId="0">
      <selection activeCell="E2" sqref="C2:F2"/>
    </sheetView>
  </sheetViews>
  <sheetFormatPr baseColWidth="10" defaultRowHeight="15" x14ac:dyDescent="0"/>
  <cols>
    <col min="1" max="1" width="10.83203125" style="1"/>
    <col min="2" max="2" width="5.5" style="1" bestFit="1" customWidth="1"/>
    <col min="3" max="3" width="6.6640625" style="11" customWidth="1"/>
    <col min="4" max="4" width="6.1640625" style="33" customWidth="1"/>
    <col min="5" max="5" width="12.33203125" style="33" customWidth="1"/>
    <col min="6" max="36" width="6.1640625" style="1" customWidth="1"/>
    <col min="37" max="16384" width="10.83203125" style="1"/>
  </cols>
  <sheetData>
    <row r="2" spans="2:37" ht="20">
      <c r="C2" s="103" t="s">
        <v>73</v>
      </c>
      <c r="D2" s="103"/>
      <c r="E2" s="101" t="s">
        <v>62</v>
      </c>
      <c r="F2" s="101"/>
    </row>
    <row r="4" spans="2:37" ht="23" customHeight="1">
      <c r="C4" s="102" t="s">
        <v>21</v>
      </c>
      <c r="D4" s="102"/>
      <c r="E4" s="98" t="s">
        <v>67</v>
      </c>
      <c r="F4" s="98"/>
    </row>
    <row r="5" spans="2:37" ht="23" customHeight="1">
      <c r="C5" s="102" t="s">
        <v>71</v>
      </c>
      <c r="D5" s="102"/>
      <c r="E5" s="98" t="s">
        <v>69</v>
      </c>
      <c r="F5" s="98"/>
    </row>
    <row r="6" spans="2:37" ht="23" customHeight="1">
      <c r="C6" s="102" t="s">
        <v>70</v>
      </c>
      <c r="D6" s="102"/>
      <c r="E6" s="99" t="s">
        <v>72</v>
      </c>
      <c r="F6" s="100"/>
    </row>
    <row r="7" spans="2:37" ht="17" customHeight="1"/>
    <row r="8" spans="2:37" ht="23" customHeight="1">
      <c r="B8" s="12"/>
      <c r="C8" s="13" t="s">
        <v>66</v>
      </c>
      <c r="D8" s="14" t="s">
        <v>21</v>
      </c>
      <c r="E8" s="14" t="s">
        <v>68</v>
      </c>
      <c r="F8" s="15" t="s">
        <v>22</v>
      </c>
      <c r="G8" s="15" t="s">
        <v>23</v>
      </c>
      <c r="H8" s="15" t="s">
        <v>24</v>
      </c>
      <c r="I8" s="15" t="s">
        <v>25</v>
      </c>
      <c r="J8" s="15" t="s">
        <v>26</v>
      </c>
      <c r="K8" s="15" t="s">
        <v>27</v>
      </c>
      <c r="L8" s="15" t="s">
        <v>28</v>
      </c>
      <c r="M8" s="15" t="s">
        <v>29</v>
      </c>
      <c r="N8" s="15" t="s">
        <v>30</v>
      </c>
      <c r="O8" s="15" t="s">
        <v>31</v>
      </c>
      <c r="P8" s="37" t="s">
        <v>32</v>
      </c>
      <c r="Q8" s="37" t="s">
        <v>33</v>
      </c>
      <c r="R8" s="37" t="s">
        <v>34</v>
      </c>
      <c r="S8" s="37" t="s">
        <v>35</v>
      </c>
      <c r="T8" s="12"/>
    </row>
    <row r="9" spans="2:37" ht="23" customHeight="1">
      <c r="B9" s="86" t="s">
        <v>9</v>
      </c>
      <c r="C9" s="73">
        <v>4</v>
      </c>
      <c r="D9" s="95">
        <v>195</v>
      </c>
      <c r="E9" s="95">
        <f>D9-(F9+S9)</f>
        <v>27.948000000000008</v>
      </c>
      <c r="F9" s="52">
        <v>167</v>
      </c>
      <c r="G9" s="52">
        <v>27</v>
      </c>
      <c r="H9" s="52">
        <v>26</v>
      </c>
      <c r="I9" s="52">
        <v>27</v>
      </c>
      <c r="J9" s="52">
        <v>26</v>
      </c>
      <c r="K9" s="52">
        <v>24</v>
      </c>
      <c r="L9" s="52">
        <v>26</v>
      </c>
      <c r="M9" s="52">
        <v>24</v>
      </c>
      <c r="N9" s="52">
        <v>27</v>
      </c>
      <c r="O9" s="52">
        <v>24</v>
      </c>
      <c r="P9" s="96">
        <v>0.14699999999999999</v>
      </c>
      <c r="Q9" s="96">
        <v>6.4000000000000001E-2</v>
      </c>
      <c r="R9" s="96">
        <v>2.4E-2</v>
      </c>
      <c r="S9" s="96">
        <v>5.1999999999999998E-2</v>
      </c>
      <c r="T9" s="12"/>
    </row>
    <row r="10" spans="2:37" ht="23" customHeight="1">
      <c r="B10" s="86"/>
      <c r="C10" s="13">
        <v>8</v>
      </c>
      <c r="D10" s="34">
        <v>113</v>
      </c>
      <c r="E10" s="34">
        <f t="shared" ref="E10:E11" si="0">D10-(F10+S10)</f>
        <v>15.947999999999993</v>
      </c>
      <c r="F10" s="21">
        <v>97</v>
      </c>
      <c r="G10" s="21">
        <v>15</v>
      </c>
      <c r="H10" s="21">
        <v>15</v>
      </c>
      <c r="I10" s="21">
        <v>15</v>
      </c>
      <c r="J10" s="21">
        <v>15</v>
      </c>
      <c r="K10" s="21">
        <v>15</v>
      </c>
      <c r="L10" s="21">
        <v>15</v>
      </c>
      <c r="M10" s="21">
        <v>15</v>
      </c>
      <c r="N10" s="21">
        <v>15</v>
      </c>
      <c r="O10" s="21">
        <v>16</v>
      </c>
      <c r="P10" s="44">
        <v>0.313</v>
      </c>
      <c r="Q10" s="44">
        <v>6.7000000000000004E-2</v>
      </c>
      <c r="R10" s="44">
        <v>2.1999999999999999E-2</v>
      </c>
      <c r="S10" s="44">
        <v>5.1999999999999998E-2</v>
      </c>
      <c r="T10" s="12"/>
    </row>
    <row r="11" spans="2:37" ht="23" customHeight="1">
      <c r="B11" s="86"/>
      <c r="C11" s="73">
        <v>15</v>
      </c>
      <c r="D11" s="95">
        <v>61</v>
      </c>
      <c r="E11" s="95">
        <f t="shared" si="0"/>
        <v>8.9560000000000031</v>
      </c>
      <c r="F11" s="52">
        <v>52</v>
      </c>
      <c r="G11" s="52">
        <v>8</v>
      </c>
      <c r="H11" s="52">
        <v>8</v>
      </c>
      <c r="I11" s="52">
        <v>8</v>
      </c>
      <c r="J11" s="52">
        <v>8</v>
      </c>
      <c r="K11" s="52">
        <v>8</v>
      </c>
      <c r="L11" s="52">
        <v>8</v>
      </c>
      <c r="M11" s="52">
        <v>8</v>
      </c>
      <c r="N11" s="52">
        <v>8</v>
      </c>
      <c r="O11" s="52">
        <v>8</v>
      </c>
      <c r="P11" s="96">
        <v>0.33700000000000002</v>
      </c>
      <c r="Q11" s="96">
        <v>6.8000000000000005E-2</v>
      </c>
      <c r="R11" s="96">
        <v>1.7000000000000001E-2</v>
      </c>
      <c r="S11" s="96">
        <v>4.3999999999999997E-2</v>
      </c>
      <c r="T11" s="12"/>
    </row>
    <row r="12" spans="2:37" ht="17" customHeight="1">
      <c r="B12" s="12"/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12"/>
      <c r="P12" s="12"/>
      <c r="Q12" s="12"/>
      <c r="R12" s="12"/>
      <c r="S12" s="12"/>
      <c r="T12" s="12"/>
    </row>
    <row r="13" spans="2:37" ht="23" customHeight="1">
      <c r="B13" s="12"/>
      <c r="C13" s="13" t="s">
        <v>66</v>
      </c>
      <c r="D13" s="14" t="s">
        <v>21</v>
      </c>
      <c r="E13" s="14" t="s">
        <v>36</v>
      </c>
      <c r="F13" s="37" t="s">
        <v>22</v>
      </c>
      <c r="G13" s="37" t="s">
        <v>23</v>
      </c>
      <c r="H13" s="37" t="s">
        <v>24</v>
      </c>
      <c r="I13" s="37" t="s">
        <v>25</v>
      </c>
      <c r="J13" s="37" t="s">
        <v>26</v>
      </c>
      <c r="K13" s="37" t="s">
        <v>27</v>
      </c>
      <c r="L13" s="37" t="s">
        <v>28</v>
      </c>
      <c r="M13" s="37" t="s">
        <v>29</v>
      </c>
      <c r="N13" s="37" t="s">
        <v>30</v>
      </c>
      <c r="O13" s="37" t="s">
        <v>31</v>
      </c>
      <c r="P13" s="37" t="s">
        <v>32</v>
      </c>
      <c r="Q13" s="37" t="s">
        <v>33</v>
      </c>
      <c r="R13" s="37" t="s">
        <v>34</v>
      </c>
      <c r="S13" s="37" t="s">
        <v>35</v>
      </c>
      <c r="T13" s="37" t="s">
        <v>37</v>
      </c>
      <c r="U13" s="37" t="s">
        <v>38</v>
      </c>
      <c r="V13" s="37" t="s">
        <v>39</v>
      </c>
      <c r="W13" s="37" t="s">
        <v>40</v>
      </c>
      <c r="X13" s="37" t="s">
        <v>41</v>
      </c>
      <c r="Y13" s="37" t="s">
        <v>42</v>
      </c>
      <c r="Z13" s="37" t="s">
        <v>43</v>
      </c>
      <c r="AA13" s="37" t="s">
        <v>44</v>
      </c>
      <c r="AB13" s="37" t="s">
        <v>45</v>
      </c>
      <c r="AC13" s="37" t="s">
        <v>46</v>
      </c>
      <c r="AD13" s="37" t="s">
        <v>47</v>
      </c>
      <c r="AE13" s="37" t="s">
        <v>48</v>
      </c>
      <c r="AF13" s="37" t="s">
        <v>49</v>
      </c>
      <c r="AG13" s="37" t="s">
        <v>50</v>
      </c>
      <c r="AH13" s="37" t="s">
        <v>51</v>
      </c>
      <c r="AI13" s="37" t="s">
        <v>52</v>
      </c>
      <c r="AJ13" s="37" t="s">
        <v>53</v>
      </c>
    </row>
    <row r="14" spans="2:37" s="46" customFormat="1" ht="23" customHeight="1">
      <c r="B14" s="85" t="s">
        <v>10</v>
      </c>
      <c r="C14" s="74">
        <v>4</v>
      </c>
      <c r="D14" s="95">
        <v>427</v>
      </c>
      <c r="E14" s="95">
        <f>D14-(F14+AJ14)</f>
        <v>153.851</v>
      </c>
      <c r="F14" s="52">
        <v>273</v>
      </c>
      <c r="G14" s="52">
        <v>153</v>
      </c>
      <c r="H14" s="52">
        <v>153</v>
      </c>
      <c r="I14" s="52">
        <v>94</v>
      </c>
      <c r="J14" s="52">
        <v>153</v>
      </c>
      <c r="K14" s="52">
        <v>94</v>
      </c>
      <c r="L14" s="52">
        <v>153</v>
      </c>
      <c r="M14" s="52">
        <v>153</v>
      </c>
      <c r="N14" s="52">
        <v>153</v>
      </c>
      <c r="O14" s="52">
        <v>94</v>
      </c>
      <c r="P14" s="52">
        <v>153</v>
      </c>
      <c r="Q14" s="52">
        <v>93</v>
      </c>
      <c r="R14" s="52">
        <v>153</v>
      </c>
      <c r="S14" s="52">
        <v>153</v>
      </c>
      <c r="T14" s="52">
        <v>153</v>
      </c>
      <c r="U14" s="52">
        <v>94</v>
      </c>
      <c r="V14" s="52">
        <v>153</v>
      </c>
      <c r="W14" s="52">
        <v>93</v>
      </c>
      <c r="X14" s="52">
        <v>153</v>
      </c>
      <c r="Y14" s="52">
        <v>94</v>
      </c>
      <c r="Z14" s="52">
        <v>153</v>
      </c>
      <c r="AA14" s="52">
        <v>94</v>
      </c>
      <c r="AB14" s="52">
        <v>153</v>
      </c>
      <c r="AC14" s="52">
        <v>94</v>
      </c>
      <c r="AD14" s="52">
        <v>153</v>
      </c>
      <c r="AE14" s="52">
        <v>94</v>
      </c>
      <c r="AF14" s="52">
        <v>153</v>
      </c>
      <c r="AG14" s="52">
        <v>94</v>
      </c>
      <c r="AH14" s="52">
        <v>153</v>
      </c>
      <c r="AI14" s="52">
        <v>94</v>
      </c>
      <c r="AJ14" s="96">
        <v>0.14899999999999999</v>
      </c>
      <c r="AK14" s="45"/>
    </row>
    <row r="15" spans="2:37" s="46" customFormat="1" ht="23" customHeight="1">
      <c r="B15" s="85"/>
      <c r="C15" s="25">
        <v>8</v>
      </c>
      <c r="D15" s="34">
        <v>167</v>
      </c>
      <c r="E15" s="34">
        <f t="shared" ref="E15:E16" si="1">D15-(F15+AJ15)</f>
        <v>37.951999999999998</v>
      </c>
      <c r="F15" s="21">
        <v>129</v>
      </c>
      <c r="G15" s="21">
        <v>37</v>
      </c>
      <c r="H15" s="21">
        <v>37</v>
      </c>
      <c r="I15" s="21">
        <v>21</v>
      </c>
      <c r="J15" s="21">
        <v>37</v>
      </c>
      <c r="K15" s="21">
        <v>21</v>
      </c>
      <c r="L15" s="21">
        <v>37</v>
      </c>
      <c r="M15" s="21">
        <v>37</v>
      </c>
      <c r="N15" s="21">
        <v>37</v>
      </c>
      <c r="O15" s="21">
        <v>21</v>
      </c>
      <c r="P15" s="21">
        <v>37</v>
      </c>
      <c r="Q15" s="21">
        <v>21</v>
      </c>
      <c r="R15" s="21">
        <v>37</v>
      </c>
      <c r="S15" s="21">
        <v>37</v>
      </c>
      <c r="T15" s="21">
        <v>37</v>
      </c>
      <c r="U15" s="21">
        <v>21</v>
      </c>
      <c r="V15" s="21">
        <v>37</v>
      </c>
      <c r="W15" s="21">
        <v>21</v>
      </c>
      <c r="X15" s="21">
        <v>37</v>
      </c>
      <c r="Y15" s="21">
        <v>21</v>
      </c>
      <c r="Z15" s="21">
        <v>37</v>
      </c>
      <c r="AA15" s="21">
        <v>21</v>
      </c>
      <c r="AB15" s="21">
        <v>37</v>
      </c>
      <c r="AC15" s="21">
        <v>21</v>
      </c>
      <c r="AD15" s="21">
        <v>37</v>
      </c>
      <c r="AE15" s="21">
        <v>21</v>
      </c>
      <c r="AF15" s="21">
        <v>37</v>
      </c>
      <c r="AG15" s="21">
        <v>21</v>
      </c>
      <c r="AH15" s="21">
        <v>37</v>
      </c>
      <c r="AI15" s="21">
        <v>21</v>
      </c>
      <c r="AJ15" s="44">
        <v>4.8000000000000001E-2</v>
      </c>
      <c r="AK15" s="45"/>
    </row>
    <row r="16" spans="2:37" s="46" customFormat="1" ht="23" customHeight="1">
      <c r="B16" s="85"/>
      <c r="C16" s="74">
        <v>15</v>
      </c>
      <c r="D16" s="95">
        <v>106</v>
      </c>
      <c r="E16" s="95">
        <f t="shared" si="1"/>
        <v>24.908000000000001</v>
      </c>
      <c r="F16" s="52">
        <v>81</v>
      </c>
      <c r="G16" s="52">
        <v>24</v>
      </c>
      <c r="H16" s="52">
        <v>24</v>
      </c>
      <c r="I16" s="52">
        <v>20</v>
      </c>
      <c r="J16" s="52">
        <v>24</v>
      </c>
      <c r="K16" s="52">
        <v>20</v>
      </c>
      <c r="L16" s="52">
        <v>24</v>
      </c>
      <c r="M16" s="52">
        <v>24</v>
      </c>
      <c r="N16" s="52">
        <v>24</v>
      </c>
      <c r="O16" s="52">
        <v>20</v>
      </c>
      <c r="P16" s="52">
        <v>24</v>
      </c>
      <c r="Q16" s="52">
        <v>20</v>
      </c>
      <c r="R16" s="52">
        <v>24</v>
      </c>
      <c r="S16" s="52">
        <v>24</v>
      </c>
      <c r="T16" s="52">
        <v>24</v>
      </c>
      <c r="U16" s="52">
        <v>20</v>
      </c>
      <c r="V16" s="52">
        <v>24</v>
      </c>
      <c r="W16" s="52">
        <v>20</v>
      </c>
      <c r="X16" s="52">
        <v>24</v>
      </c>
      <c r="Y16" s="52">
        <v>20</v>
      </c>
      <c r="Z16" s="52">
        <v>24</v>
      </c>
      <c r="AA16" s="52">
        <v>20</v>
      </c>
      <c r="AB16" s="52">
        <v>24</v>
      </c>
      <c r="AC16" s="52">
        <v>20</v>
      </c>
      <c r="AD16" s="52">
        <v>24</v>
      </c>
      <c r="AE16" s="52">
        <v>20</v>
      </c>
      <c r="AF16" s="52">
        <v>24</v>
      </c>
      <c r="AG16" s="52">
        <v>20</v>
      </c>
      <c r="AH16" s="52">
        <v>24</v>
      </c>
      <c r="AI16" s="52">
        <v>20</v>
      </c>
      <c r="AJ16" s="96">
        <v>9.1999999999999998E-2</v>
      </c>
      <c r="AK16" s="45"/>
    </row>
    <row r="17" spans="2:37" ht="17" customHeight="1">
      <c r="B17" s="12"/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2:37" ht="23" customHeight="1">
      <c r="B18" s="12"/>
      <c r="C18" s="13" t="s">
        <v>66</v>
      </c>
      <c r="D18" s="14" t="s">
        <v>21</v>
      </c>
      <c r="E18" s="14" t="s">
        <v>54</v>
      </c>
      <c r="F18" s="14" t="s">
        <v>22</v>
      </c>
      <c r="G18" s="14" t="s">
        <v>23</v>
      </c>
      <c r="H18" s="14" t="s">
        <v>24</v>
      </c>
      <c r="I18" s="14" t="s">
        <v>25</v>
      </c>
      <c r="J18" s="14" t="s">
        <v>26</v>
      </c>
      <c r="K18" s="14" t="s">
        <v>27</v>
      </c>
      <c r="L18" s="14" t="s">
        <v>28</v>
      </c>
      <c r="M18" s="14" t="s">
        <v>29</v>
      </c>
      <c r="N18" s="14" t="s">
        <v>30</v>
      </c>
      <c r="O18" s="14" t="s">
        <v>31</v>
      </c>
      <c r="P18" s="14" t="s">
        <v>32</v>
      </c>
      <c r="Q18" s="14" t="s">
        <v>33</v>
      </c>
      <c r="R18" s="14" t="s">
        <v>34</v>
      </c>
      <c r="S18" s="14" t="s">
        <v>35</v>
      </c>
      <c r="T18" s="14" t="s">
        <v>37</v>
      </c>
      <c r="U18" s="14" t="s">
        <v>38</v>
      </c>
      <c r="V18" s="14" t="s">
        <v>39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2:37" ht="23" customHeight="1">
      <c r="B19" s="86" t="s">
        <v>11</v>
      </c>
      <c r="C19" s="73">
        <v>4</v>
      </c>
      <c r="D19" s="95">
        <v>245</v>
      </c>
      <c r="E19" s="95">
        <f>D19-(F19+V19)</f>
        <v>39.956999999999994</v>
      </c>
      <c r="F19" s="52">
        <v>205</v>
      </c>
      <c r="G19" s="52">
        <v>38</v>
      </c>
      <c r="H19" s="52">
        <v>39</v>
      </c>
      <c r="I19" s="52">
        <v>39</v>
      </c>
      <c r="J19" s="52">
        <v>38</v>
      </c>
      <c r="K19" s="52">
        <v>39</v>
      </c>
      <c r="L19" s="52">
        <v>39</v>
      </c>
      <c r="M19" s="52">
        <v>39</v>
      </c>
      <c r="N19" s="52">
        <v>38</v>
      </c>
      <c r="O19" s="52">
        <v>39</v>
      </c>
      <c r="P19" s="52">
        <v>39</v>
      </c>
      <c r="Q19" s="52">
        <v>39</v>
      </c>
      <c r="R19" s="52">
        <v>39</v>
      </c>
      <c r="S19" s="96">
        <v>0.88600000000000001</v>
      </c>
      <c r="T19" s="96">
        <v>0.46300000000000002</v>
      </c>
      <c r="U19" s="96">
        <v>1.6E-2</v>
      </c>
      <c r="V19" s="96">
        <v>4.2999999999999997E-2</v>
      </c>
    </row>
    <row r="20" spans="2:37" ht="23" customHeight="1">
      <c r="B20" s="86"/>
      <c r="C20" s="13">
        <v>8</v>
      </c>
      <c r="D20" s="34">
        <v>121</v>
      </c>
      <c r="E20" s="34">
        <f t="shared" ref="E20:E21" si="2">D20-(F20+V20)</f>
        <v>20.971999999999994</v>
      </c>
      <c r="F20" s="21">
        <v>100</v>
      </c>
      <c r="G20" s="21">
        <v>20</v>
      </c>
      <c r="H20" s="21">
        <v>20</v>
      </c>
      <c r="I20" s="21">
        <v>20</v>
      </c>
      <c r="J20" s="21">
        <v>19</v>
      </c>
      <c r="K20" s="21">
        <v>20</v>
      </c>
      <c r="L20" s="21">
        <v>19</v>
      </c>
      <c r="M20" s="21">
        <v>20</v>
      </c>
      <c r="N20" s="21">
        <v>19</v>
      </c>
      <c r="O20" s="21">
        <v>20</v>
      </c>
      <c r="P20" s="21">
        <v>20</v>
      </c>
      <c r="Q20" s="21">
        <v>19</v>
      </c>
      <c r="R20" s="21">
        <v>20</v>
      </c>
      <c r="S20" s="44">
        <v>0.999</v>
      </c>
      <c r="T20" s="44">
        <v>0.47399999999999998</v>
      </c>
      <c r="U20" s="44">
        <v>1.7999999999999999E-2</v>
      </c>
      <c r="V20" s="44">
        <v>2.8000000000000001E-2</v>
      </c>
    </row>
    <row r="21" spans="2:37" ht="23" customHeight="1">
      <c r="B21" s="86"/>
      <c r="C21" s="73">
        <v>15</v>
      </c>
      <c r="D21" s="95">
        <v>71</v>
      </c>
      <c r="E21" s="95">
        <f t="shared" si="2"/>
        <v>12.96</v>
      </c>
      <c r="F21" s="52">
        <v>58</v>
      </c>
      <c r="G21" s="52">
        <v>11</v>
      </c>
      <c r="H21" s="52">
        <v>11</v>
      </c>
      <c r="I21" s="52">
        <v>11</v>
      </c>
      <c r="J21" s="52">
        <v>11</v>
      </c>
      <c r="K21" s="52">
        <v>11</v>
      </c>
      <c r="L21" s="52">
        <v>11</v>
      </c>
      <c r="M21" s="52">
        <v>11</v>
      </c>
      <c r="N21" s="52">
        <v>11</v>
      </c>
      <c r="O21" s="52">
        <v>11</v>
      </c>
      <c r="P21" s="52">
        <v>11</v>
      </c>
      <c r="Q21" s="52">
        <v>11</v>
      </c>
      <c r="R21" s="52">
        <v>12</v>
      </c>
      <c r="S21" s="96">
        <v>0.80700000000000005</v>
      </c>
      <c r="T21" s="96">
        <v>0.54500000000000004</v>
      </c>
      <c r="U21" s="96">
        <v>1.2999999999999999E-2</v>
      </c>
      <c r="V21" s="96">
        <v>0.04</v>
      </c>
    </row>
    <row r="22" spans="2:37" ht="17" customHeight="1">
      <c r="B22" s="12"/>
      <c r="C22" s="2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12"/>
      <c r="P22" s="12"/>
      <c r="Q22" s="12"/>
      <c r="R22" s="12"/>
      <c r="S22" s="12"/>
      <c r="T22" s="12"/>
      <c r="U22" s="12"/>
      <c r="V22" s="12"/>
    </row>
    <row r="23" spans="2:37" ht="23" customHeight="1">
      <c r="B23" s="12"/>
      <c r="C23" s="13" t="s">
        <v>66</v>
      </c>
      <c r="D23" s="14" t="s">
        <v>21</v>
      </c>
      <c r="E23" s="14" t="s">
        <v>55</v>
      </c>
      <c r="F23" s="14" t="s">
        <v>22</v>
      </c>
      <c r="G23" s="14" t="s">
        <v>23</v>
      </c>
      <c r="H23" s="14" t="s">
        <v>24</v>
      </c>
      <c r="I23" s="14" t="s">
        <v>25</v>
      </c>
      <c r="J23" s="14" t="s">
        <v>26</v>
      </c>
      <c r="K23" s="14" t="s">
        <v>27</v>
      </c>
      <c r="L23" s="14" t="s">
        <v>28</v>
      </c>
      <c r="M23" s="14" t="s">
        <v>29</v>
      </c>
      <c r="N23" s="14" t="s">
        <v>30</v>
      </c>
      <c r="O23" s="14" t="s">
        <v>31</v>
      </c>
      <c r="P23" s="14" t="s">
        <v>32</v>
      </c>
      <c r="Q23" s="14" t="s">
        <v>33</v>
      </c>
      <c r="R23" s="14" t="s">
        <v>34</v>
      </c>
      <c r="S23" s="14" t="s">
        <v>35</v>
      </c>
      <c r="T23" s="14" t="s">
        <v>37</v>
      </c>
      <c r="U23" s="14" t="s">
        <v>38</v>
      </c>
      <c r="V23" s="14" t="s">
        <v>39</v>
      </c>
      <c r="W23" s="14" t="s">
        <v>40</v>
      </c>
      <c r="X23" s="14" t="s">
        <v>41</v>
      </c>
      <c r="Y23" s="14" t="s">
        <v>42</v>
      </c>
      <c r="Z23" s="14" t="s">
        <v>43</v>
      </c>
      <c r="AA23" s="14" t="s">
        <v>44</v>
      </c>
      <c r="AB23" s="14" t="s">
        <v>45</v>
      </c>
      <c r="AC23" s="14" t="s">
        <v>46</v>
      </c>
      <c r="AD23" s="14" t="s">
        <v>47</v>
      </c>
      <c r="AE23" s="14" t="s">
        <v>48</v>
      </c>
      <c r="AF23" s="14" t="s">
        <v>49</v>
      </c>
      <c r="AG23" s="14" t="s">
        <v>50</v>
      </c>
    </row>
    <row r="24" spans="2:37" ht="23" customHeight="1">
      <c r="B24" s="86" t="s">
        <v>12</v>
      </c>
      <c r="C24" s="73">
        <v>4</v>
      </c>
      <c r="D24" s="95">
        <v>305</v>
      </c>
      <c r="E24" s="95">
        <f>D24-(F24+AG24)</f>
        <v>80.956999999999994</v>
      </c>
      <c r="F24" s="52">
        <v>224</v>
      </c>
      <c r="G24" s="52">
        <v>60</v>
      </c>
      <c r="H24" s="52">
        <v>60</v>
      </c>
      <c r="I24" s="52">
        <v>60</v>
      </c>
      <c r="J24" s="52">
        <v>60</v>
      </c>
      <c r="K24" s="52">
        <v>46</v>
      </c>
      <c r="L24" s="52">
        <v>60</v>
      </c>
      <c r="M24" s="52">
        <v>46</v>
      </c>
      <c r="N24" s="52">
        <v>60</v>
      </c>
      <c r="O24" s="52">
        <v>46</v>
      </c>
      <c r="P24" s="52">
        <v>60</v>
      </c>
      <c r="Q24" s="52">
        <v>46</v>
      </c>
      <c r="R24" s="52">
        <v>60</v>
      </c>
      <c r="S24" s="52">
        <v>60</v>
      </c>
      <c r="T24" s="52">
        <v>60</v>
      </c>
      <c r="U24" s="52">
        <v>60</v>
      </c>
      <c r="V24" s="52">
        <v>46</v>
      </c>
      <c r="W24" s="52">
        <v>60</v>
      </c>
      <c r="X24" s="52">
        <v>46</v>
      </c>
      <c r="Y24" s="52">
        <v>60</v>
      </c>
      <c r="Z24" s="52">
        <v>46</v>
      </c>
      <c r="AA24" s="52">
        <v>60</v>
      </c>
      <c r="AB24" s="52">
        <v>46</v>
      </c>
      <c r="AC24" s="96">
        <v>0.41199999999999998</v>
      </c>
      <c r="AD24" s="96">
        <v>0.20499999999999999</v>
      </c>
      <c r="AE24" s="96">
        <v>4.2000000000000003E-2</v>
      </c>
      <c r="AF24" s="96">
        <v>1.4999999999999999E-2</v>
      </c>
      <c r="AG24" s="96">
        <v>4.2999999999999997E-2</v>
      </c>
    </row>
    <row r="25" spans="2:37" ht="23" customHeight="1">
      <c r="B25" s="86"/>
      <c r="C25" s="13">
        <v>8</v>
      </c>
      <c r="D25" s="34">
        <v>156</v>
      </c>
      <c r="E25" s="34">
        <f t="shared" ref="E25:E26" si="3">D25-(F25+AG25)</f>
        <v>35.956999999999994</v>
      </c>
      <c r="F25" s="21">
        <v>120</v>
      </c>
      <c r="G25" s="21">
        <v>34</v>
      </c>
      <c r="H25" s="21">
        <v>34</v>
      </c>
      <c r="I25" s="21">
        <v>34</v>
      </c>
      <c r="J25" s="21">
        <v>34</v>
      </c>
      <c r="K25" s="21">
        <v>34</v>
      </c>
      <c r="L25" s="21">
        <v>34</v>
      </c>
      <c r="M25" s="21">
        <v>34</v>
      </c>
      <c r="N25" s="21">
        <v>34</v>
      </c>
      <c r="O25" s="21">
        <v>34</v>
      </c>
      <c r="P25" s="21">
        <v>34</v>
      </c>
      <c r="Q25" s="21">
        <v>34</v>
      </c>
      <c r="R25" s="21">
        <v>34</v>
      </c>
      <c r="S25" s="21">
        <v>34</v>
      </c>
      <c r="T25" s="21">
        <v>34</v>
      </c>
      <c r="U25" s="21">
        <v>34</v>
      </c>
      <c r="V25" s="21">
        <v>34</v>
      </c>
      <c r="W25" s="21">
        <v>34</v>
      </c>
      <c r="X25" s="21">
        <v>34</v>
      </c>
      <c r="Y25" s="21">
        <v>34</v>
      </c>
      <c r="Z25" s="21">
        <v>34</v>
      </c>
      <c r="AA25" s="21">
        <v>34</v>
      </c>
      <c r="AB25" s="21">
        <v>34</v>
      </c>
      <c r="AC25" s="44">
        <v>0.48399999999999999</v>
      </c>
      <c r="AD25" s="44">
        <v>0.48399999999999999</v>
      </c>
      <c r="AE25" s="44">
        <v>4.3999999999999997E-2</v>
      </c>
      <c r="AF25" s="44">
        <v>1.2999999999999999E-2</v>
      </c>
      <c r="AG25" s="44">
        <v>4.2999999999999997E-2</v>
      </c>
    </row>
    <row r="26" spans="2:37" ht="23" customHeight="1">
      <c r="B26" s="86"/>
      <c r="C26" s="73">
        <v>15</v>
      </c>
      <c r="D26" s="95">
        <v>92</v>
      </c>
      <c r="E26" s="95">
        <f t="shared" si="3"/>
        <v>18.959999999999994</v>
      </c>
      <c r="F26" s="52">
        <v>73</v>
      </c>
      <c r="G26" s="52">
        <v>18</v>
      </c>
      <c r="H26" s="52">
        <v>18</v>
      </c>
      <c r="I26" s="52">
        <v>18</v>
      </c>
      <c r="J26" s="52">
        <v>18</v>
      </c>
      <c r="K26" s="52">
        <v>18</v>
      </c>
      <c r="L26" s="52">
        <v>18</v>
      </c>
      <c r="M26" s="52">
        <v>18</v>
      </c>
      <c r="N26" s="52">
        <v>18</v>
      </c>
      <c r="O26" s="52">
        <v>18</v>
      </c>
      <c r="P26" s="52">
        <v>18</v>
      </c>
      <c r="Q26" s="52">
        <v>19</v>
      </c>
      <c r="R26" s="52">
        <v>18</v>
      </c>
      <c r="S26" s="52">
        <v>18</v>
      </c>
      <c r="T26" s="52">
        <v>18</v>
      </c>
      <c r="U26" s="52">
        <v>18</v>
      </c>
      <c r="V26" s="52">
        <v>18</v>
      </c>
      <c r="W26" s="52">
        <v>18</v>
      </c>
      <c r="X26" s="52">
        <v>18</v>
      </c>
      <c r="Y26" s="52">
        <v>18</v>
      </c>
      <c r="Z26" s="52">
        <v>18</v>
      </c>
      <c r="AA26" s="52">
        <v>18</v>
      </c>
      <c r="AB26" s="52">
        <v>19</v>
      </c>
      <c r="AC26" s="96">
        <v>0.68899999999999995</v>
      </c>
      <c r="AD26" s="96">
        <v>0.66100000000000003</v>
      </c>
      <c r="AE26" s="96">
        <v>6.0999999999999999E-2</v>
      </c>
      <c r="AF26" s="96">
        <v>0.01</v>
      </c>
      <c r="AG26" s="96">
        <v>0.04</v>
      </c>
    </row>
    <row r="27" spans="2:37" ht="17" customHeight="1">
      <c r="B27" s="12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2:37" ht="23" customHeight="1">
      <c r="C28" s="13" t="s">
        <v>66</v>
      </c>
      <c r="D28" s="14" t="s">
        <v>21</v>
      </c>
      <c r="E28" s="14" t="s">
        <v>56</v>
      </c>
      <c r="F28" s="14" t="s">
        <v>22</v>
      </c>
      <c r="G28" s="14" t="s">
        <v>23</v>
      </c>
      <c r="H28" s="14" t="s">
        <v>24</v>
      </c>
      <c r="I28" s="14" t="s">
        <v>25</v>
      </c>
      <c r="J28" s="14" t="s">
        <v>26</v>
      </c>
      <c r="K28" s="14" t="s">
        <v>27</v>
      </c>
      <c r="L28" s="14" t="s">
        <v>28</v>
      </c>
      <c r="M28" s="14" t="s">
        <v>29</v>
      </c>
      <c r="N28" s="14" t="s">
        <v>30</v>
      </c>
      <c r="O28" s="14" t="s">
        <v>31</v>
      </c>
      <c r="P28" s="14" t="s">
        <v>32</v>
      </c>
      <c r="Q28" s="14" t="s">
        <v>33</v>
      </c>
      <c r="R28" s="14" t="s">
        <v>34</v>
      </c>
      <c r="S28" s="14" t="s">
        <v>35</v>
      </c>
      <c r="T28" s="14" t="s">
        <v>37</v>
      </c>
      <c r="U28" s="14" t="s">
        <v>38</v>
      </c>
      <c r="V28" s="14" t="s">
        <v>39</v>
      </c>
      <c r="W28" s="14" t="s">
        <v>40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2:37" ht="23" customHeight="1">
      <c r="B29" s="86" t="s">
        <v>13</v>
      </c>
      <c r="C29" s="73">
        <v>4</v>
      </c>
      <c r="D29" s="95">
        <v>245</v>
      </c>
      <c r="E29" s="95">
        <f>D29-(F29+W29)</f>
        <v>48.97399999999999</v>
      </c>
      <c r="F29" s="52">
        <v>196</v>
      </c>
      <c r="G29" s="52">
        <v>38</v>
      </c>
      <c r="H29" s="52">
        <v>38</v>
      </c>
      <c r="I29" s="52">
        <v>47</v>
      </c>
      <c r="J29" s="52">
        <v>38</v>
      </c>
      <c r="K29" s="52">
        <v>47</v>
      </c>
      <c r="L29" s="52">
        <v>38</v>
      </c>
      <c r="M29" s="52">
        <v>37</v>
      </c>
      <c r="N29" s="52">
        <v>38</v>
      </c>
      <c r="O29" s="52">
        <v>47</v>
      </c>
      <c r="P29" s="52">
        <v>38</v>
      </c>
      <c r="Q29" s="52">
        <v>37</v>
      </c>
      <c r="R29" s="52">
        <v>38</v>
      </c>
      <c r="S29" s="52">
        <v>48</v>
      </c>
      <c r="T29" s="96">
        <v>0.24399999999999999</v>
      </c>
      <c r="U29" s="96">
        <v>8.5999999999999993E-2</v>
      </c>
      <c r="V29" s="96">
        <v>8.9999999999999993E-3</v>
      </c>
      <c r="W29" s="96">
        <v>2.5999999999999999E-2</v>
      </c>
    </row>
    <row r="30" spans="2:37" ht="23" customHeight="1">
      <c r="B30" s="86"/>
      <c r="C30" s="13">
        <v>8</v>
      </c>
      <c r="D30" s="34">
        <v>143</v>
      </c>
      <c r="E30" s="34">
        <f t="shared" ref="E30:E31" si="4">D30-(F30+W30)</f>
        <v>33.977000000000004</v>
      </c>
      <c r="F30" s="21">
        <v>109</v>
      </c>
      <c r="G30" s="21">
        <v>22</v>
      </c>
      <c r="H30" s="21">
        <v>22</v>
      </c>
      <c r="I30" s="21">
        <v>32</v>
      </c>
      <c r="J30" s="21">
        <v>22</v>
      </c>
      <c r="K30" s="21">
        <v>30</v>
      </c>
      <c r="L30" s="21">
        <v>22</v>
      </c>
      <c r="M30" s="21">
        <v>31</v>
      </c>
      <c r="N30" s="21">
        <v>22</v>
      </c>
      <c r="O30" s="21">
        <v>31</v>
      </c>
      <c r="P30" s="21">
        <v>22</v>
      </c>
      <c r="Q30" s="21">
        <v>31</v>
      </c>
      <c r="R30" s="21">
        <v>22</v>
      </c>
      <c r="S30" s="21">
        <v>32</v>
      </c>
      <c r="T30" s="44">
        <v>0.40699999999999997</v>
      </c>
      <c r="U30" s="44">
        <v>0.09</v>
      </c>
      <c r="V30" s="44">
        <v>8.0000000000000002E-3</v>
      </c>
      <c r="W30" s="44">
        <v>2.3E-2</v>
      </c>
    </row>
    <row r="31" spans="2:37" ht="23" customHeight="1">
      <c r="B31" s="86"/>
      <c r="C31" s="73">
        <v>15</v>
      </c>
      <c r="D31" s="95">
        <v>88</v>
      </c>
      <c r="E31" s="95">
        <f t="shared" si="4"/>
        <v>29.976999999999997</v>
      </c>
      <c r="F31" s="52">
        <v>58</v>
      </c>
      <c r="G31" s="52">
        <v>11</v>
      </c>
      <c r="H31" s="52">
        <v>11</v>
      </c>
      <c r="I31" s="52">
        <v>28</v>
      </c>
      <c r="J31" s="52">
        <v>11</v>
      </c>
      <c r="K31" s="52">
        <v>28</v>
      </c>
      <c r="L31" s="52">
        <v>11</v>
      </c>
      <c r="M31" s="52">
        <v>26</v>
      </c>
      <c r="N31" s="52">
        <v>11</v>
      </c>
      <c r="O31" s="52">
        <v>28</v>
      </c>
      <c r="P31" s="52">
        <v>11</v>
      </c>
      <c r="Q31" s="52">
        <v>26</v>
      </c>
      <c r="R31" s="52">
        <v>11</v>
      </c>
      <c r="S31" s="52">
        <v>29</v>
      </c>
      <c r="T31" s="96">
        <v>0.35099999999999998</v>
      </c>
      <c r="U31" s="96">
        <v>9.6000000000000002E-2</v>
      </c>
      <c r="V31" s="96">
        <v>8.0000000000000002E-3</v>
      </c>
      <c r="W31" s="96">
        <v>2.3E-2</v>
      </c>
    </row>
    <row r="32" spans="2:37" ht="17" customHeight="1">
      <c r="B32" s="12"/>
      <c r="C32" s="28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12"/>
      <c r="P32" s="12"/>
      <c r="Q32" s="12"/>
      <c r="R32" s="12"/>
      <c r="S32" s="12"/>
      <c r="T32" s="12"/>
      <c r="U32" s="12"/>
      <c r="V32" s="12"/>
      <c r="W32" s="12"/>
    </row>
    <row r="33" spans="2:34" ht="23" customHeight="1">
      <c r="C33" s="13" t="s">
        <v>66</v>
      </c>
      <c r="D33" s="14" t="s">
        <v>21</v>
      </c>
      <c r="E33" s="14" t="s">
        <v>57</v>
      </c>
      <c r="F33" s="14" t="s">
        <v>22</v>
      </c>
      <c r="G33" s="14" t="s">
        <v>23</v>
      </c>
      <c r="H33" s="14" t="s">
        <v>24</v>
      </c>
      <c r="I33" s="14" t="s">
        <v>25</v>
      </c>
      <c r="J33" s="14" t="s">
        <v>26</v>
      </c>
      <c r="K33" s="14" t="s">
        <v>27</v>
      </c>
      <c r="L33" s="14" t="s">
        <v>28</v>
      </c>
      <c r="M33" s="14" t="s">
        <v>29</v>
      </c>
      <c r="N33" s="14" t="s">
        <v>30</v>
      </c>
      <c r="O33" s="14" t="s">
        <v>31</v>
      </c>
      <c r="P33" s="14" t="s">
        <v>32</v>
      </c>
      <c r="Q33" s="14" t="s">
        <v>33</v>
      </c>
      <c r="R33" s="14" t="s">
        <v>34</v>
      </c>
      <c r="S33" s="14" t="s">
        <v>35</v>
      </c>
      <c r="T33" s="14" t="s">
        <v>37</v>
      </c>
      <c r="U33" s="14" t="s">
        <v>38</v>
      </c>
      <c r="V33" s="14" t="s">
        <v>39</v>
      </c>
      <c r="W33" s="14" t="s">
        <v>40</v>
      </c>
      <c r="X33" s="14" t="s">
        <v>41</v>
      </c>
      <c r="Y33" s="14" t="s">
        <v>42</v>
      </c>
      <c r="Z33" s="14" t="s">
        <v>43</v>
      </c>
      <c r="AA33" s="14" t="s">
        <v>44</v>
      </c>
      <c r="AB33" s="14" t="s">
        <v>45</v>
      </c>
      <c r="AC33" s="14" t="s">
        <v>46</v>
      </c>
      <c r="AD33" s="14" t="s">
        <v>47</v>
      </c>
      <c r="AE33" s="14" t="s">
        <v>48</v>
      </c>
      <c r="AF33" s="14" t="s">
        <v>49</v>
      </c>
      <c r="AG33" s="14" t="s">
        <v>50</v>
      </c>
      <c r="AH33" s="14" t="s">
        <v>51</v>
      </c>
    </row>
    <row r="34" spans="2:34" ht="23" customHeight="1">
      <c r="B34" s="86" t="s">
        <v>14</v>
      </c>
      <c r="C34" s="73">
        <v>4</v>
      </c>
      <c r="D34" s="95">
        <v>333</v>
      </c>
      <c r="E34" s="95">
        <f>D34-(F34+AH34)</f>
        <v>74.62700000000001</v>
      </c>
      <c r="F34" s="52">
        <v>258</v>
      </c>
      <c r="G34" s="52">
        <v>72</v>
      </c>
      <c r="H34" s="52">
        <v>72</v>
      </c>
      <c r="I34" s="52">
        <v>73</v>
      </c>
      <c r="J34" s="52">
        <v>73</v>
      </c>
      <c r="K34" s="52">
        <v>73</v>
      </c>
      <c r="L34" s="52">
        <v>73</v>
      </c>
      <c r="M34" s="52">
        <v>73</v>
      </c>
      <c r="N34" s="52">
        <v>73</v>
      </c>
      <c r="O34" s="52">
        <v>72</v>
      </c>
      <c r="P34" s="52">
        <v>73</v>
      </c>
      <c r="Q34" s="52">
        <v>74</v>
      </c>
      <c r="R34" s="52">
        <v>74</v>
      </c>
      <c r="S34" s="52">
        <v>74</v>
      </c>
      <c r="T34" s="52">
        <v>74</v>
      </c>
      <c r="U34" s="52">
        <v>50</v>
      </c>
      <c r="V34" s="52">
        <v>73</v>
      </c>
      <c r="W34" s="52">
        <v>73</v>
      </c>
      <c r="X34" s="52">
        <v>73</v>
      </c>
      <c r="Y34" s="52">
        <v>72</v>
      </c>
      <c r="Z34" s="52">
        <v>73</v>
      </c>
      <c r="AA34" s="52">
        <v>74</v>
      </c>
      <c r="AB34" s="52">
        <v>74</v>
      </c>
      <c r="AC34" s="52">
        <v>74</v>
      </c>
      <c r="AD34" s="52">
        <v>74</v>
      </c>
      <c r="AE34" s="52">
        <v>74</v>
      </c>
      <c r="AF34" s="52">
        <v>74</v>
      </c>
      <c r="AG34" s="96">
        <v>0.64600000000000002</v>
      </c>
      <c r="AH34" s="96">
        <v>0.373</v>
      </c>
    </row>
    <row r="35" spans="2:34" ht="23" customHeight="1">
      <c r="B35" s="86"/>
      <c r="C35" s="13">
        <v>8</v>
      </c>
      <c r="D35" s="34">
        <v>180</v>
      </c>
      <c r="E35" s="34">
        <f t="shared" ref="E35:E36" si="5">D35-(F35+AH35)</f>
        <v>41.748999999999995</v>
      </c>
      <c r="F35" s="21">
        <v>138</v>
      </c>
      <c r="G35" s="21">
        <v>41</v>
      </c>
      <c r="H35" s="21">
        <v>41</v>
      </c>
      <c r="I35" s="21">
        <v>41</v>
      </c>
      <c r="J35" s="21">
        <v>41</v>
      </c>
      <c r="K35" s="21">
        <v>41</v>
      </c>
      <c r="L35" s="21">
        <v>41</v>
      </c>
      <c r="M35" s="21">
        <v>40</v>
      </c>
      <c r="N35" s="21">
        <v>41</v>
      </c>
      <c r="O35" s="21">
        <v>40</v>
      </c>
      <c r="P35" s="21">
        <v>41</v>
      </c>
      <c r="Q35" s="21">
        <v>42</v>
      </c>
      <c r="R35" s="21">
        <v>42</v>
      </c>
      <c r="S35" s="21">
        <v>41</v>
      </c>
      <c r="T35" s="21">
        <v>42</v>
      </c>
      <c r="U35" s="21">
        <v>39</v>
      </c>
      <c r="V35" s="21">
        <v>41</v>
      </c>
      <c r="W35" s="21">
        <v>41</v>
      </c>
      <c r="X35" s="21">
        <v>41</v>
      </c>
      <c r="Y35" s="21">
        <v>41</v>
      </c>
      <c r="Z35" s="21">
        <v>41</v>
      </c>
      <c r="AA35" s="21">
        <v>42</v>
      </c>
      <c r="AB35" s="21">
        <v>42</v>
      </c>
      <c r="AC35" s="21">
        <v>42</v>
      </c>
      <c r="AD35" s="21">
        <v>42</v>
      </c>
      <c r="AE35" s="21">
        <v>42</v>
      </c>
      <c r="AF35" s="21">
        <v>42</v>
      </c>
      <c r="AG35" s="44">
        <v>0.30399999999999999</v>
      </c>
      <c r="AH35" s="44">
        <v>0.251</v>
      </c>
    </row>
    <row r="36" spans="2:34" ht="23" customHeight="1">
      <c r="B36" s="86"/>
      <c r="C36" s="73">
        <v>15</v>
      </c>
      <c r="D36" s="95">
        <v>105</v>
      </c>
      <c r="E36" s="95">
        <f t="shared" si="5"/>
        <v>25.763999999999996</v>
      </c>
      <c r="F36" s="52">
        <v>79</v>
      </c>
      <c r="G36" s="52">
        <v>24</v>
      </c>
      <c r="H36" s="52">
        <v>24</v>
      </c>
      <c r="I36" s="52">
        <v>25</v>
      </c>
      <c r="J36" s="52">
        <v>25</v>
      </c>
      <c r="K36" s="52">
        <v>25</v>
      </c>
      <c r="L36" s="52">
        <v>25</v>
      </c>
      <c r="M36" s="52">
        <v>24</v>
      </c>
      <c r="N36" s="52">
        <v>25</v>
      </c>
      <c r="O36" s="52">
        <v>24</v>
      </c>
      <c r="P36" s="52">
        <v>25</v>
      </c>
      <c r="Q36" s="52">
        <v>25</v>
      </c>
      <c r="R36" s="52">
        <v>25</v>
      </c>
      <c r="S36" s="52">
        <v>25</v>
      </c>
      <c r="T36" s="52">
        <v>25</v>
      </c>
      <c r="U36" s="52">
        <v>22</v>
      </c>
      <c r="V36" s="52">
        <v>24</v>
      </c>
      <c r="W36" s="52">
        <v>24</v>
      </c>
      <c r="X36" s="52">
        <v>24</v>
      </c>
      <c r="Y36" s="52">
        <v>24</v>
      </c>
      <c r="Z36" s="52">
        <v>24</v>
      </c>
      <c r="AA36" s="52">
        <v>24</v>
      </c>
      <c r="AB36" s="52">
        <v>24</v>
      </c>
      <c r="AC36" s="52">
        <v>24</v>
      </c>
      <c r="AD36" s="52">
        <v>24</v>
      </c>
      <c r="AE36" s="52">
        <v>24</v>
      </c>
      <c r="AF36" s="52">
        <v>24</v>
      </c>
      <c r="AG36" s="96">
        <v>0.97899999999999998</v>
      </c>
      <c r="AH36" s="96">
        <v>0.23599999999999999</v>
      </c>
    </row>
    <row r="37" spans="2:34" ht="17" customHeight="1">
      <c r="B37" s="12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2:34" ht="23" customHeight="1">
      <c r="C38" s="13" t="s">
        <v>66</v>
      </c>
      <c r="D38" s="14" t="s">
        <v>21</v>
      </c>
      <c r="E38" s="35" t="s">
        <v>58</v>
      </c>
      <c r="F38" s="14" t="s">
        <v>22</v>
      </c>
      <c r="G38" s="14" t="s">
        <v>23</v>
      </c>
      <c r="H38" s="14" t="s">
        <v>24</v>
      </c>
      <c r="I38" s="14" t="s">
        <v>25</v>
      </c>
      <c r="J38" s="14" t="s">
        <v>26</v>
      </c>
      <c r="K38" s="14" t="s">
        <v>27</v>
      </c>
      <c r="L38" s="14" t="s">
        <v>28</v>
      </c>
      <c r="M38" s="14" t="s">
        <v>29</v>
      </c>
      <c r="N38" s="14" t="s">
        <v>30</v>
      </c>
      <c r="O38" s="14" t="s">
        <v>31</v>
      </c>
      <c r="P38" s="14" t="s">
        <v>32</v>
      </c>
      <c r="Q38" s="14" t="s">
        <v>33</v>
      </c>
      <c r="R38" s="14" t="s">
        <v>34</v>
      </c>
      <c r="S38" s="14" t="s">
        <v>35</v>
      </c>
      <c r="T38" s="14" t="s">
        <v>37</v>
      </c>
      <c r="U38" s="14" t="s">
        <v>38</v>
      </c>
      <c r="V38" s="14" t="s">
        <v>39</v>
      </c>
      <c r="W38" s="14" t="s">
        <v>40</v>
      </c>
      <c r="X38" s="14" t="s">
        <v>41</v>
      </c>
      <c r="Y38" s="14" t="s">
        <v>42</v>
      </c>
      <c r="Z38" s="14" t="s">
        <v>43</v>
      </c>
      <c r="AA38" s="14" t="s">
        <v>44</v>
      </c>
      <c r="AB38" s="14" t="s">
        <v>45</v>
      </c>
      <c r="AC38" s="12"/>
      <c r="AD38" s="12"/>
      <c r="AE38" s="12"/>
      <c r="AF38" s="12"/>
      <c r="AG38" s="12"/>
      <c r="AH38" s="12"/>
    </row>
    <row r="39" spans="2:34" ht="23" customHeight="1">
      <c r="B39" s="94" t="s">
        <v>15</v>
      </c>
      <c r="C39" s="79">
        <v>4</v>
      </c>
      <c r="D39" s="95">
        <v>275</v>
      </c>
      <c r="E39" s="95">
        <f>D39-(F39-AB39)</f>
        <v>56.045999999999992</v>
      </c>
      <c r="F39" s="52">
        <v>219</v>
      </c>
      <c r="G39" s="52">
        <v>53</v>
      </c>
      <c r="H39" s="52">
        <v>55</v>
      </c>
      <c r="I39" s="52">
        <v>53</v>
      </c>
      <c r="J39" s="52">
        <v>54</v>
      </c>
      <c r="K39" s="52">
        <v>53</v>
      </c>
      <c r="L39" s="52">
        <v>55</v>
      </c>
      <c r="M39" s="52">
        <v>53</v>
      </c>
      <c r="N39" s="52">
        <v>54</v>
      </c>
      <c r="O39" s="52">
        <v>53</v>
      </c>
      <c r="P39" s="52">
        <v>54</v>
      </c>
      <c r="Q39" s="52">
        <v>53</v>
      </c>
      <c r="R39" s="52">
        <v>55</v>
      </c>
      <c r="S39" s="52">
        <v>53</v>
      </c>
      <c r="T39" s="52">
        <v>54</v>
      </c>
      <c r="U39" s="52">
        <v>53</v>
      </c>
      <c r="V39" s="52">
        <v>55</v>
      </c>
      <c r="W39" s="52">
        <v>53</v>
      </c>
      <c r="X39" s="52">
        <v>55</v>
      </c>
      <c r="Y39" s="52">
        <v>53</v>
      </c>
      <c r="Z39" s="96">
        <v>0.122</v>
      </c>
      <c r="AA39" s="96">
        <v>1.6E-2</v>
      </c>
      <c r="AB39" s="96">
        <v>4.5999999999999999E-2</v>
      </c>
    </row>
    <row r="40" spans="2:34" ht="23" customHeight="1">
      <c r="B40" s="94"/>
      <c r="C40" s="31">
        <v>8</v>
      </c>
      <c r="D40" s="34">
        <v>139</v>
      </c>
      <c r="E40" s="34">
        <f t="shared" ref="E40:E41" si="6">D40-(F40-AB40)</f>
        <v>32.028000000000006</v>
      </c>
      <c r="F40" s="21">
        <v>107</v>
      </c>
      <c r="G40" s="21">
        <v>31</v>
      </c>
      <c r="H40" s="21">
        <v>32</v>
      </c>
      <c r="I40" s="21">
        <v>32</v>
      </c>
      <c r="J40" s="21">
        <v>32</v>
      </c>
      <c r="K40" s="21">
        <v>32</v>
      </c>
      <c r="L40" s="21">
        <v>32</v>
      </c>
      <c r="M40" s="21">
        <v>32</v>
      </c>
      <c r="N40" s="21">
        <v>31</v>
      </c>
      <c r="O40" s="21">
        <v>32</v>
      </c>
      <c r="P40" s="21">
        <v>31</v>
      </c>
      <c r="Q40" s="21">
        <v>32</v>
      </c>
      <c r="R40" s="21">
        <v>32</v>
      </c>
      <c r="S40" s="21">
        <v>32</v>
      </c>
      <c r="T40" s="21">
        <v>32</v>
      </c>
      <c r="U40" s="21">
        <v>32</v>
      </c>
      <c r="V40" s="21">
        <v>31</v>
      </c>
      <c r="W40" s="21">
        <v>32</v>
      </c>
      <c r="X40" s="21">
        <v>32</v>
      </c>
      <c r="Y40" s="21">
        <v>32</v>
      </c>
      <c r="Z40" s="44">
        <v>8.6999999999999994E-2</v>
      </c>
      <c r="AA40" s="44">
        <v>1.4999999999999999E-2</v>
      </c>
      <c r="AB40" s="44">
        <v>2.8000000000000001E-2</v>
      </c>
    </row>
    <row r="41" spans="2:34" ht="23" customHeight="1">
      <c r="B41" s="94"/>
      <c r="C41" s="79">
        <v>15</v>
      </c>
      <c r="D41" s="95">
        <v>83</v>
      </c>
      <c r="E41" s="95">
        <f t="shared" si="6"/>
        <v>17.039000000000001</v>
      </c>
      <c r="F41" s="52">
        <v>66</v>
      </c>
      <c r="G41" s="52">
        <v>16</v>
      </c>
      <c r="H41" s="52">
        <v>16</v>
      </c>
      <c r="I41" s="52">
        <v>16</v>
      </c>
      <c r="J41" s="52">
        <v>16</v>
      </c>
      <c r="K41" s="52">
        <v>16</v>
      </c>
      <c r="L41" s="52">
        <v>16</v>
      </c>
      <c r="M41" s="52">
        <v>16</v>
      </c>
      <c r="N41" s="52">
        <v>16</v>
      </c>
      <c r="O41" s="52">
        <v>16</v>
      </c>
      <c r="P41" s="52">
        <v>16</v>
      </c>
      <c r="Q41" s="52">
        <v>16</v>
      </c>
      <c r="R41" s="52">
        <v>16</v>
      </c>
      <c r="S41" s="52">
        <v>16</v>
      </c>
      <c r="T41" s="52">
        <v>16</v>
      </c>
      <c r="U41" s="52">
        <v>16</v>
      </c>
      <c r="V41" s="52">
        <v>16</v>
      </c>
      <c r="W41" s="52">
        <v>16</v>
      </c>
      <c r="X41" s="52">
        <v>16</v>
      </c>
      <c r="Y41" s="52">
        <v>16</v>
      </c>
      <c r="Z41" s="96">
        <v>0.35399999999999998</v>
      </c>
      <c r="AA41" s="96">
        <v>1.4E-2</v>
      </c>
      <c r="AB41" s="96">
        <v>3.9E-2</v>
      </c>
    </row>
    <row r="42" spans="2:34" ht="17" customHeight="1">
      <c r="B42" s="12"/>
      <c r="C42" s="28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2:34" ht="23" customHeight="1">
      <c r="C43" s="13" t="s">
        <v>66</v>
      </c>
      <c r="D43" s="35" t="s">
        <v>59</v>
      </c>
      <c r="E43" s="35" t="s">
        <v>60</v>
      </c>
      <c r="F43" s="14" t="s">
        <v>22</v>
      </c>
      <c r="G43" s="14" t="s">
        <v>23</v>
      </c>
      <c r="H43" s="14" t="s">
        <v>24</v>
      </c>
      <c r="I43" s="14" t="s">
        <v>25</v>
      </c>
      <c r="J43" s="14" t="s">
        <v>26</v>
      </c>
      <c r="K43" s="14" t="s">
        <v>27</v>
      </c>
      <c r="L43" s="14" t="s">
        <v>28</v>
      </c>
      <c r="M43" s="14" t="s">
        <v>29</v>
      </c>
      <c r="N43" s="14" t="s">
        <v>30</v>
      </c>
      <c r="O43" s="14" t="s">
        <v>31</v>
      </c>
      <c r="P43" s="14" t="s">
        <v>32</v>
      </c>
      <c r="Q43" s="14" t="s">
        <v>33</v>
      </c>
      <c r="R43" s="14" t="s">
        <v>34</v>
      </c>
      <c r="S43" s="14" t="s">
        <v>35</v>
      </c>
      <c r="T43" s="14" t="s">
        <v>37</v>
      </c>
      <c r="U43" s="14" t="s">
        <v>38</v>
      </c>
      <c r="V43" s="14" t="s">
        <v>39</v>
      </c>
      <c r="W43" s="14" t="s">
        <v>40</v>
      </c>
      <c r="X43" s="12"/>
      <c r="Y43" s="12"/>
      <c r="Z43" s="12"/>
      <c r="AA43" s="12"/>
      <c r="AB43" s="12"/>
    </row>
    <row r="44" spans="2:34" ht="23" customHeight="1">
      <c r="B44" s="94" t="s">
        <v>16</v>
      </c>
      <c r="C44" s="79">
        <v>4</v>
      </c>
      <c r="D44" s="95">
        <v>253</v>
      </c>
      <c r="E44" s="95">
        <f>D44-(F44+W44)</f>
        <v>55.97</v>
      </c>
      <c r="F44" s="52">
        <v>197</v>
      </c>
      <c r="G44" s="52">
        <v>47</v>
      </c>
      <c r="H44" s="52">
        <v>48</v>
      </c>
      <c r="I44" s="52">
        <v>48</v>
      </c>
      <c r="J44" s="52">
        <v>49</v>
      </c>
      <c r="K44" s="52">
        <v>49</v>
      </c>
      <c r="L44" s="52">
        <v>48</v>
      </c>
      <c r="M44" s="52">
        <v>49</v>
      </c>
      <c r="N44" s="52">
        <v>49</v>
      </c>
      <c r="O44" s="52">
        <v>49</v>
      </c>
      <c r="P44" s="52">
        <v>48</v>
      </c>
      <c r="Q44" s="52">
        <v>49</v>
      </c>
      <c r="R44" s="52">
        <v>56</v>
      </c>
      <c r="S44" s="52">
        <v>56</v>
      </c>
      <c r="T44" s="96">
        <v>8.5999999999999993E-2</v>
      </c>
      <c r="U44" s="96">
        <v>3.6999999999999998E-2</v>
      </c>
      <c r="V44" s="96">
        <v>2.5999999999999999E-2</v>
      </c>
      <c r="W44" s="96">
        <v>0.03</v>
      </c>
    </row>
    <row r="45" spans="2:34" ht="23" customHeight="1">
      <c r="B45" s="94"/>
      <c r="C45" s="31">
        <v>8</v>
      </c>
      <c r="D45" s="34">
        <v>122</v>
      </c>
      <c r="E45" s="34">
        <f t="shared" ref="E45:E46" si="7">D45-(F45+W45)</f>
        <v>22.962000000000003</v>
      </c>
      <c r="F45" s="21">
        <v>99</v>
      </c>
      <c r="G45" s="21">
        <v>20</v>
      </c>
      <c r="H45" s="21">
        <v>21</v>
      </c>
      <c r="I45" s="21">
        <v>21</v>
      </c>
      <c r="J45" s="21">
        <v>21</v>
      </c>
      <c r="K45" s="21">
        <v>21</v>
      </c>
      <c r="L45" s="21">
        <v>20</v>
      </c>
      <c r="M45" s="21">
        <v>21</v>
      </c>
      <c r="N45" s="21">
        <v>21</v>
      </c>
      <c r="O45" s="21">
        <v>21</v>
      </c>
      <c r="P45" s="21">
        <v>21</v>
      </c>
      <c r="Q45" s="21">
        <v>21</v>
      </c>
      <c r="R45" s="21">
        <v>21</v>
      </c>
      <c r="S45" s="21">
        <v>22</v>
      </c>
      <c r="T45" s="44">
        <v>0.439</v>
      </c>
      <c r="U45" s="44">
        <v>0.11799999999999999</v>
      </c>
      <c r="V45" s="44">
        <v>0.111</v>
      </c>
      <c r="W45" s="44">
        <v>3.7999999999999999E-2</v>
      </c>
    </row>
    <row r="46" spans="2:34" ht="23" customHeight="1">
      <c r="B46" s="94"/>
      <c r="C46" s="79">
        <v>15</v>
      </c>
      <c r="D46" s="95">
        <v>72</v>
      </c>
      <c r="E46" s="95">
        <f t="shared" si="7"/>
        <v>14.860999999999997</v>
      </c>
      <c r="F46" s="52">
        <v>57</v>
      </c>
      <c r="G46" s="52">
        <v>12</v>
      </c>
      <c r="H46" s="52">
        <v>12</v>
      </c>
      <c r="I46" s="52">
        <v>13</v>
      </c>
      <c r="J46" s="52">
        <v>13</v>
      </c>
      <c r="K46" s="52">
        <v>13</v>
      </c>
      <c r="L46" s="52">
        <v>12</v>
      </c>
      <c r="M46" s="52">
        <v>13</v>
      </c>
      <c r="N46" s="52">
        <v>13</v>
      </c>
      <c r="O46" s="52">
        <v>13</v>
      </c>
      <c r="P46" s="52">
        <v>13</v>
      </c>
      <c r="Q46" s="52">
        <v>13</v>
      </c>
      <c r="R46" s="52">
        <v>13</v>
      </c>
      <c r="S46" s="52">
        <v>14</v>
      </c>
      <c r="T46" s="96">
        <v>0.72899999999999998</v>
      </c>
      <c r="U46" s="96">
        <v>0.152</v>
      </c>
      <c r="V46" s="96">
        <v>0.14699999999999999</v>
      </c>
      <c r="W46" s="96">
        <v>0.13900000000000001</v>
      </c>
    </row>
    <row r="47" spans="2:34" ht="17" customHeight="1">
      <c r="B47" s="12"/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12"/>
      <c r="P47" s="12"/>
      <c r="Q47" s="12"/>
      <c r="R47" s="12"/>
      <c r="S47" s="12"/>
      <c r="T47" s="12"/>
      <c r="U47" s="12"/>
      <c r="V47" s="12"/>
      <c r="W47" s="12"/>
    </row>
    <row r="48" spans="2:34" ht="23" customHeight="1">
      <c r="C48" s="13" t="s">
        <v>66</v>
      </c>
      <c r="D48" s="35" t="s">
        <v>59</v>
      </c>
      <c r="E48" s="35" t="s">
        <v>61</v>
      </c>
      <c r="F48" s="14" t="s">
        <v>22</v>
      </c>
      <c r="G48" s="14" t="s">
        <v>23</v>
      </c>
      <c r="H48" s="14" t="s">
        <v>24</v>
      </c>
      <c r="I48" s="14" t="s">
        <v>25</v>
      </c>
      <c r="J48" s="14" t="s">
        <v>26</v>
      </c>
      <c r="K48" s="14" t="s">
        <v>27</v>
      </c>
      <c r="L48" s="29"/>
      <c r="M48" s="29"/>
      <c r="N48" s="29"/>
      <c r="O48" s="12"/>
      <c r="P48" s="12"/>
      <c r="Q48" s="12"/>
      <c r="R48" s="12"/>
      <c r="S48" s="12"/>
      <c r="T48" s="12"/>
      <c r="U48" s="12"/>
      <c r="V48" s="12"/>
      <c r="W48" s="12"/>
    </row>
    <row r="49" spans="2:20" ht="23" customHeight="1">
      <c r="B49" s="94" t="s">
        <v>17</v>
      </c>
      <c r="C49" s="79">
        <v>4</v>
      </c>
      <c r="D49" s="95">
        <v>175</v>
      </c>
      <c r="E49" s="95">
        <f>D49-(F49+K49)</f>
        <v>20.080000000000013</v>
      </c>
      <c r="F49" s="52">
        <v>154</v>
      </c>
      <c r="G49" s="52">
        <v>21</v>
      </c>
      <c r="H49" s="52">
        <v>21</v>
      </c>
      <c r="I49" s="52">
        <v>8</v>
      </c>
      <c r="J49" s="52">
        <v>6</v>
      </c>
      <c r="K49" s="96">
        <v>0.92</v>
      </c>
      <c r="L49" s="29"/>
      <c r="M49" s="29"/>
      <c r="N49" s="29"/>
      <c r="O49" s="12"/>
      <c r="P49" s="12"/>
      <c r="Q49" s="12"/>
      <c r="R49" s="12"/>
      <c r="S49" s="12"/>
      <c r="T49" s="12"/>
    </row>
    <row r="50" spans="2:20" ht="23" customHeight="1">
      <c r="B50" s="94"/>
      <c r="C50" s="31">
        <v>8</v>
      </c>
      <c r="D50" s="34">
        <v>96</v>
      </c>
      <c r="E50" s="34">
        <f t="shared" ref="E50:E51" si="8">D50-(F50+K50)</f>
        <v>32.875999999999998</v>
      </c>
      <c r="F50" s="32">
        <v>63</v>
      </c>
      <c r="G50" s="32">
        <v>12</v>
      </c>
      <c r="H50" s="32">
        <v>12</v>
      </c>
      <c r="I50" s="32">
        <v>10</v>
      </c>
      <c r="J50" s="32">
        <v>7</v>
      </c>
      <c r="K50" s="47">
        <v>0.124</v>
      </c>
    </row>
    <row r="51" spans="2:20" ht="23" customHeight="1">
      <c r="B51" s="94"/>
      <c r="C51" s="80">
        <v>15</v>
      </c>
      <c r="D51" s="54">
        <v>54</v>
      </c>
      <c r="E51" s="95">
        <f t="shared" si="8"/>
        <v>6.8999999999999986</v>
      </c>
      <c r="F51" s="53">
        <v>47</v>
      </c>
      <c r="G51" s="53">
        <v>6</v>
      </c>
      <c r="H51" s="53">
        <v>6</v>
      </c>
      <c r="I51" s="53">
        <v>6</v>
      </c>
      <c r="J51" s="53">
        <v>2</v>
      </c>
      <c r="K51" s="97">
        <v>0.1</v>
      </c>
    </row>
  </sheetData>
  <mergeCells count="17">
    <mergeCell ref="C6:D6"/>
    <mergeCell ref="E6:F6"/>
    <mergeCell ref="C2:D2"/>
    <mergeCell ref="E2:F2"/>
    <mergeCell ref="E4:F4"/>
    <mergeCell ref="E5:F5"/>
    <mergeCell ref="C5:D5"/>
    <mergeCell ref="C4:D4"/>
    <mergeCell ref="B39:B41"/>
    <mergeCell ref="B44:B46"/>
    <mergeCell ref="B49:B51"/>
    <mergeCell ref="B9:B11"/>
    <mergeCell ref="B14:B16"/>
    <mergeCell ref="B19:B21"/>
    <mergeCell ref="B24:B26"/>
    <mergeCell ref="B29:B31"/>
    <mergeCell ref="B34:B3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graficas</vt:lpstr>
      <vt:lpstr>query-time</vt:lpstr>
      <vt:lpstr>task-time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Ceballos</dc:creator>
  <cp:lastModifiedBy>oscar</cp:lastModifiedBy>
  <cp:lastPrinted>2020-02-27T02:35:54Z</cp:lastPrinted>
  <dcterms:created xsi:type="dcterms:W3CDTF">2019-01-11T01:50:36Z</dcterms:created>
  <dcterms:modified xsi:type="dcterms:W3CDTF">2020-03-31T05:02:29Z</dcterms:modified>
</cp:coreProperties>
</file>