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4.xml" ContentType="application/vnd.openxmlformats-officedocument.spreadsheetml.comments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5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Documents\Visual Studio 2015\Projects\SM.VB.DiseñoConPruebasUnitarias\"/>
    </mc:Choice>
  </mc:AlternateContent>
  <bookViews>
    <workbookView xWindow="0" yWindow="0" windowWidth="28800" windowHeight="13875" activeTab="2"/>
  </bookViews>
  <sheets>
    <sheet name="introducción" sheetId="6" r:id="rId1"/>
    <sheet name="escalar" sheetId="1" r:id="rId2"/>
    <sheet name="validacion" sheetId="2" r:id="rId3"/>
    <sheet name="lista de escalares" sheetId="3" r:id="rId4"/>
    <sheet name="estructura de datos" sheetId="4" r:id="rId5"/>
    <sheet name="lista de estructuras de dato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5" l="1"/>
  <c r="D45" i="5"/>
  <c r="A29" i="1"/>
  <c r="C29" i="1" s="1"/>
  <c r="C23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3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4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35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B69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B83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  <comment ref="A93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B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C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A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D38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E39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E59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15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C21" authorId="0" shapeId="0">
      <text>
        <r>
          <rPr>
            <sz val="9"/>
            <color indexed="81"/>
            <rFont val="Tahoma"/>
            <family val="2"/>
          </rPr>
          <t>Suma de los puntos de las historias que fueron terminadas en esta iteracion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Suma de los puntos de las historias terminadas en la iteracion actual y en las anteriores.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A14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Historias sin puntuacion se ignoran de los cálculos.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La suma de todos los puntos de las historias que fueron introducidas en la iteracion actual o en las anteriores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Suma de los puntos de las historias que fueron terminadas en esta iteracion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Suma de los puntos de las historias terminadas en la iteracion actual y en las anteriores.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<sst xmlns="http://schemas.openxmlformats.org/spreadsheetml/2006/main" count="439" uniqueCount="231">
  <si>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</si>
  <si>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</si>
  <si>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</si>
  <si>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</si>
  <si>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</si>
  <si>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</si>
  <si>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</si>
  <si>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</si>
  <si>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</si>
  <si>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</si>
  <si>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</si>
  <si>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</si>
  <si>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</si>
  <si>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</si>
  <si>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</si>
  <si>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</si>
  <si>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</si>
  <si>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</si>
  <si>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</si>
  <si>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</si>
  <si>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</si>
  <si>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Modifique la métrica de puntos de acuerdo a la siguiente tabla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</si>
  <si>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</si>
  <si>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</si>
  <si>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</si>
  <si>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</si>
  <si>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</si>
  <si>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</si>
  <si>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</si>
  <si>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</si>
  <si>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</si>
  <si>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redondea a un decimal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</si>
  <si>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</si>
  <si>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</si>
  <si>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</si>
  <si>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</si>
  <si>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</si>
  <si>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</si>
  <si>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</si>
  <si>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</si>
  <si>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</si>
  <si>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</si>
  <si>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</si>
  <si>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</si>
  <si>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</si>
  <si>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</si>
  <si>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</si>
  <si>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</si>
  <si>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</si>
  <si>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</si>
  <si>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</si>
  <si>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</si>
  <si>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</si>
  <si>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</si>
  <si>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</si>
  <si>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</si>
  <si>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</si>
  <si>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</si>
  <si>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</si>
  <si>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</si>
  <si>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</si>
  <si>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</si>
  <si>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</si>
  <si>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</si>
  <si>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</si>
  <si>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</si>
  <si>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</si>
  <si>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</si>
  <si>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</si>
  <si>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Genere la lista de métricas de puntos</t>
  </si>
  <si>
    <t>Dadas</t>
  </si>
  <si>
    <t>se genera las métricas para iteraciones con estos datos</t>
  </si>
  <si>
    <t>se obtiene la lista siguiente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</si>
  <si>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</si>
  <si>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</si>
  <si>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</si>
  <si>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se genera la velocidad para cada iteración de acuerdo a las siguientes historias</t>
  </si>
  <si>
    <t>Historia terminada en iteración</t>
  </si>
  <si>
    <t>Puntos de la historia</t>
  </si>
  <si>
    <t>Genere la lista de métricas de velocidad por iteración de acuerdo a las historias.</t>
  </si>
  <si>
    <t>Especifique una regla de negocio que obtenga la velocidad para una iteración dada (ej. Dadas las iteraciones, cuál es la velocidad para la iteración #1?)</t>
  </si>
  <si>
    <t>"95%", "91%", "89%"</t>
  </si>
  <si>
    <t>las iteraciones siguientes: 1,2,3</t>
  </si>
  <si>
    <t>la lista de velocidades por iteración es 11, 2, 5</t>
  </si>
  <si>
    <t>Genere la métrica de velocidad para una iteración de acuerdo a las historias terminadas en la misma.</t>
  </si>
  <si>
    <t>Utilice la regla de negocio que obtiene la velocidad para una iteración dada.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</si>
  <si>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</si>
  <si>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</si>
  <si>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</si>
  <si>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</si>
  <si>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</si>
  <si>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</si>
  <si>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</si>
  <si>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</si>
  <si>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</si>
  <si>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</si>
  <si>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</si>
  <si>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</si>
  <si>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</si>
  <si>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</si>
  <si>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</si>
  <si>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</si>
  <si>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</si>
  <si>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</si>
  <si>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</si>
  <si>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</si>
  <si>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</si>
  <si>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</si>
  <si>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</si>
  <si>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</si>
  <si>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</si>
  <si>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</si>
  <si>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</si>
  <si>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</si>
  <si>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</si>
  <si>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</si>
  <si>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</si>
  <si>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</si>
  <si>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</si>
  <si>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</si>
  <si>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</si>
  <si>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</si>
  <si>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</si>
  <si>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</si>
  <si>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</si>
  <si>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</si>
  <si>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</si>
  <si>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</si>
  <si>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</si>
  <si>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</si>
  <si>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</si>
  <si>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</si>
  <si>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</si>
  <si>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</si>
  <si>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</si>
  <si>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</si>
  <si>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</si>
  <si>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</si>
  <si>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</si>
  <si>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</si>
  <si>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</si>
  <si>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</si>
  <si>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Introducida en</t>
  </si>
  <si>
    <t>Fuera del alcance en</t>
  </si>
  <si>
    <t>Terminada en</t>
  </si>
  <si>
    <t>?</t>
  </si>
  <si>
    <t>infinito</t>
  </si>
  <si>
    <t>las historias de un proyecto</t>
  </si>
  <si>
    <t>Puntos</t>
  </si>
  <si>
    <t>se consulta el resumen de la iteración "1"</t>
  </si>
  <si>
    <t>el resumen es el siguiente</t>
  </si>
  <si>
    <t>puntos en el alcance</t>
  </si>
  <si>
    <t>velocidad</t>
  </si>
  <si>
    <t>puntos terminados acumulados</t>
  </si>
  <si>
    <t>Estructura de datos</t>
  </si>
  <si>
    <t>Genere el resumen de una iteración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</si>
  <si>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</si>
  <si>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</si>
  <si>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</si>
  <si>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</si>
  <si>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</si>
  <si>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</si>
  <si>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</si>
  <si>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</si>
  <si>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</si>
  <si>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</si>
  <si>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Toda explicación que no sea obvia, se debería explicar con otra tabla Gherkin.</t>
  </si>
  <si>
    <t>Por ejemplo, ¿cómo se calcula la velocidad?</t>
  </si>
  <si>
    <t>El resumen de una iteración indica el estado actual de los puntos en el alcance y lo que se ha terminado al momento.</t>
  </si>
  <si>
    <t>Recuerde indicar todo dato requerido, especialmente datos que vienen de fuentes externas de datos, el tiempo o cualquier elemento aleatorio.</t>
  </si>
  <si>
    <t>Listas de estructuras de datos</t>
  </si>
  <si>
    <t>Genere el resumen de todas las iteraciones del proyecto</t>
  </si>
  <si>
    <t>se consulta el resumen de iteraciones para las iteraciones "1, 2, 3, 4"</t>
  </si>
  <si>
    <t>se muestra una fila por cada iteración del "Proyecto Excepcional"</t>
  </si>
  <si>
    <t>Cada fila de la tabla final es explicada en el escenario que explica cómo se genera una fila.</t>
  </si>
  <si>
    <t>Valoración de una emisión en colones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</si>
  <si>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</si>
  <si>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</si>
  <si>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</si>
  <si>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</si>
  <si>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</si>
  <si>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</si>
  <si>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</si>
  <si>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</si>
  <si>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</si>
  <si>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</si>
  <si>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</si>
  <si>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</si>
  <si>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</si>
  <si>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</si>
  <si>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</si>
  <si>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</si>
  <si>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</si>
  <si>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</si>
  <si>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</si>
  <si>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</si>
  <si>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</si>
  <si>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</si>
  <si>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</si>
  <si>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</si>
  <si>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No todo ejemplo debe ser Gherkin, como en este caso:</t>
  </si>
  <si>
    <t>Valor de mercado = monto nominal del saldo * (precio limpio del vector de precios / 100);</t>
  </si>
  <si>
    <t>Cómo realizar cada cálculo es una especificación aparte, donde se explica las fórmulas.</t>
  </si>
  <si>
    <t>Valoración de las emisiones en colones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</si>
  <si>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</si>
  <si>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</si>
  <si>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</si>
  <si>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</si>
  <si>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</si>
  <si>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</si>
  <si>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</si>
  <si>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</si>
  <si>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</si>
  <si>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</si>
  <si>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</si>
  <si>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</si>
  <si>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</si>
  <si>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</si>
  <si>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</si>
  <si>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</si>
  <si>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</si>
  <si>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</si>
  <si>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</si>
  <si>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Tiempo no efectivo puede ser cero</t>
  </si>
  <si>
    <t>Tiempo no efectivo puede ser igual a la Capacidad del equipo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</si>
  <si>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</si>
  <si>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</si>
  <si>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</si>
  <si>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</si>
  <si>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Tiempo no efectivo debe ser un número positivo</t>
  </si>
  <si>
    <t>Tiempo no efectivo debe ser igual o menor a la Capacidad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</si>
</sst>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164" fontId="0" fillId="0" borderId="0" xfId="0" applyNumberFormat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14" fontId="0" fillId="5" borderId="4" xfId="7" applyNumberFormat="1" applyFont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</cellXfs>
  <cellStyles count="11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</cellStyles>
  <dxfs count="51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8" name="Table28" displayName="Table28" ref="A22:C23" totalsRowShown="0" headerRowDxfId="30" dataDxfId="29" tableBorderDxfId="28">
  <autoFilter ref="A22:C23"/>
  <tableColumns count="3">
    <tableColumn id="1" name="Monto nominal del saldo" dataDxfId="27" dataCellStyle="Comma"/>
    <tableColumn id="2" name="Precio limpio del vector de precios" dataDxfId="26"/>
    <tableColumn id="3" name="Valor de mercado" dataDxfId="25" dataCellStyle="Comma">
      <calculatedColumnFormula>+Table28[Monto nominal del saldo]*(Table28[Precio limpio del vector de precios]/100)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9" name="Table2830" displayName="Table2830" ref="A28:C29" totalsRowShown="0" headerRowDxfId="24" dataDxfId="23" tableBorderDxfId="22">
  <autoFilter ref="A28:C29"/>
  <tableColumns count="3">
    <tableColumn id="1" name="Valor de mercado" dataDxfId="21" dataCellStyle="Comma">
      <calculatedColumnFormula>+Table28[Monto nominal del saldo]*(Table28[Precio limpio del vector de precios]/100)</calculatedColumnFormula>
    </tableColumn>
    <tableColumn id="2" name="Porcentaje de cobertura revisado" dataDxfId="20"/>
    <tableColumn id="3" name="Aporte de garantía" dataDxfId="19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" name="Table16" displayName="Table16" ref="A15:E19" totalsRowShown="0">
  <autoFilter ref="A15:E19"/>
  <tableColumns count="5">
    <tableColumn id="1" name="Ejemplo" dataDxfId="18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17"/>
    <tableColumn id="3" name="Fecha final" dataDxfId="16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7" name="Table168" displayName="Table168" ref="A28:F45" totalsRowShown="0">
  <autoFilter ref="A28:F45"/>
  <tableColumns count="6">
    <tableColumn id="1" name="Ejemplo" dataDxfId="15"/>
    <tableColumn id="2" name="Puntos planificados" dataCellStyle="Normal"/>
    <tableColumn id="3" name="Puntos terminados" dataCellStyle="Normal"/>
    <tableColumn id="4" name="Capacidad del equipo" dataCellStyle="Normal"/>
    <tableColumn id="5" name="Tiempo no efectivo"/>
    <tableColumn id="6" name="Es válida o no" dataDxfId="14"/>
  </tableColumns>
  <tableStyleInfo name="TableStyleLight9" showFirstColumn="1" showLastColumn="0" showRowStripes="1" showColumnStripes="0"/>
</table>
</file>

<file path=xl/tables/table15.xml><?xml version="1.0" encoding="utf-8"?>
<table xmlns="http://schemas.openxmlformats.org/spreadsheetml/2006/main" id="8" name="Table1689" displayName="Table1689" ref="A55:F61" totalsRowShown="0">
  <autoFilter ref="A55:F61"/>
  <tableColumns count="6">
    <tableColumn id="1" name="Ejemplo" dataDxfId="13"/>
    <tableColumn id="7" name="Fecha actual" dataDxfId="12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11"/>
  </tableColumns>
  <tableStyleInfo name="TableStyleLight9" showFirstColumn="1" showLastColumn="0" showRowStripes="1" showColumnStripes="0"/>
</table>
</file>

<file path=xl/tables/table16.xml><?xml version="1.0" encoding="utf-8"?>
<table xmlns="http://schemas.openxmlformats.org/spreadsheetml/2006/main" id="10" name="Table10" displayName="Table10" ref="B8:D11" totalsRowShown="0" headerRowDxfId="10" dataDxfId="9" tableBorderDxfId="8">
  <autoFilter ref="B8:D11"/>
  <tableColumns count="3">
    <tableColumn id="1" name="Puntos planificados" dataDxfId="7"/>
    <tableColumn id="2" name="Puntos terminados" dataDxfId="6"/>
    <tableColumn id="3" name="Hay informacion de puntos disponible" dataDxfId="5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2" name="Table12" displayName="Table12" ref="B22:C29" totalsRowShown="0">
  <autoFilter ref="B22:C29"/>
  <tableColumns count="2">
    <tableColumn id="1" name="Historia terminada en iteración"/>
    <tableColumn id="2" name="Puntos de la histori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8" name="Table3" displayName="Table3" ref="A7:D16" totalsRowShown="0">
  <autoFilter ref="A7:D16"/>
  <tableColumns count="4">
    <tableColumn id="1" name="Puntos"/>
    <tableColumn id="2" name="Introducida en"/>
    <tableColumn id="4" name="Fuera del alcance en"/>
    <tableColumn id="5" name="Terminada e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412" displayName="Table412" ref="A21:D22" totalsRowShown="0">
  <autoFilter ref="A21:D22"/>
  <tableColumns count="4">
    <tableColumn id="1" name="Iteración"/>
    <tableColumn id="2" name="puntos en el alcance" dataDxfId="4"/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48"/>
    <tableColumn id="2" name="Puntos de la historia" dataDxfId="4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1021" displayName="Table1021" ref="A33:B36" totalsRowShown="0">
  <autoFilter ref="A33:B36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B53:E54" totalsRowShown="0">
  <autoFilter ref="B53:E54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B45:E46" totalsRowShown="0">
  <autoFilter ref="B45:E46"/>
  <tableColumns count="4">
    <tableColumn id="1" name="Fecha de vencimiento del valor oficial" dataDxfId="3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B49:C50" totalsRowShown="0">
  <autoFilter ref="B49:C50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2" name="Table323" displayName="Table323" ref="A6:D15" totalsRowShown="0">
  <autoFilter ref="A6:D15"/>
  <tableColumns count="4">
    <tableColumn id="1" name="Puntos"/>
    <tableColumn id="2" name="Introducida en"/>
    <tableColumn id="4" name="Fuera del alcance en"/>
    <tableColumn id="5" name="Terminada e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4" displayName="Table4" ref="A20:D24" totalsRowShown="0">
  <autoFilter ref="A20:D24"/>
  <tableColumns count="4">
    <tableColumn id="1" name="Iteración"/>
    <tableColumn id="2" name="puntos en el alcance" dataDxfId="2">
      <calculatedColumnFormula>+A20+A21+A23+A24</calculatedColumnFormula>
    </tableColumn>
    <tableColumn id="3" name="velocidad"/>
    <tableColumn id="4" name="puntos terminados acumulado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0" name="Table2431" displayName="Table2431" ref="B43:E45" totalsRowShown="0">
  <autoFilter ref="B43:E45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1" name="Table2532" displayName="Table2532" ref="B33:F35" totalsRowShown="0">
  <autoFilter ref="B33:F35"/>
  <tableColumns count="5">
    <tableColumn id="5" name="ISIN" dataDxfId="1"/>
    <tableColumn id="1" name="Fecha de vencimiento del valor oficial" dataDxfId="0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2" name="Table2633" displayName="Table2633" ref="B38:C40" totalsRowShown="0">
  <autoFilter ref="B38:C40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46" tableBorderDxfId="45">
  <autoFilter ref="B69:D72"/>
  <tableColumns count="3">
    <tableColumn id="1" name="Ejemplo" dataDxfId="44"/>
    <tableColumn id="2" name="Iteración" dataDxfId="43"/>
    <tableColumn id="3" name="Velocidad" dataDxfId="4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39:E44" totalsRowShown="0">
  <autoFilter ref="A39:E44"/>
  <tableColumns count="5">
    <tableColumn id="1" name="Ejemplo" dataDxfId="41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A54:E59" totalsRowShown="0">
  <autoFilter ref="A54:E59"/>
  <tableColumns count="5">
    <tableColumn id="1" name="Ejemplo" dataDxfId="40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A69:E73" totalsRowShown="0">
  <autoFilter ref="A69:E73"/>
  <tableColumns count="5">
    <tableColumn id="1" name="Ejemplo" dataDxfId="39"/>
    <tableColumn id="2" name="Capacidad del equipo"/>
    <tableColumn id="3" name="Dias no efectivos"/>
    <tableColumn id="4" name="Hay informacion de dias disponible"/>
    <tableColumn id="5" name="Métrica de 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9" name="Table1210" displayName="Table1210" ref="B80:C87" totalsRowShown="0">
  <autoFilter ref="B80:C87"/>
  <tableColumns count="2">
    <tableColumn id="1" name="Historia terminada en iteración"/>
    <tableColumn id="2" name="Puntos de la histori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92:C95" totalsRowShown="0" headerRowDxfId="38" tableBorderDxfId="37">
  <autoFilter ref="A92:C95"/>
  <tableColumns count="3">
    <tableColumn id="1" name="Ejemplo" dataDxfId="36"/>
    <tableColumn id="2" name="Iteración" dataDxfId="35"/>
    <tableColumn id="3" name="Velocidad" dataDxfId="34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7" name="Table27" displayName="Table27" ref="A12:E15" totalsRowShown="0">
  <autoFilter ref="A12:E15"/>
  <tableColumns count="5">
    <tableColumn id="5" name="Ejemplo" dataDxfId="33"/>
    <tableColumn id="4" name="Fecha actual" dataDxfId="32"/>
    <tableColumn id="1" name="Fecha de vencimiento del valor oficial" dataDxfId="31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comments" Target="../comments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7" Type="http://schemas.openxmlformats.org/officeDocument/2006/relationships/comments" Target="../comments6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52" workbookViewId="0">
      <selection activeCell="H8" sqref="H8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2" t="s">
        <v>94</v>
      </c>
      <c r="B1" s="12"/>
    </row>
    <row r="2" spans="1:10" ht="15.75" thickTop="1" x14ac:dyDescent="0.25">
      <c r="A2" s="15" t="s">
        <v>95</v>
      </c>
    </row>
    <row r="3" spans="1:10" x14ac:dyDescent="0.25">
      <c r="A3" t="s">
        <v>108</v>
      </c>
    </row>
    <row r="4" spans="1:10" x14ac:dyDescent="0.25">
      <c r="A4" t="s">
        <v>109</v>
      </c>
    </row>
    <row r="5" spans="1:10" x14ac:dyDescent="0.25">
      <c r="A5" t="s">
        <v>107</v>
      </c>
    </row>
    <row r="7" spans="1:10" x14ac:dyDescent="0.25">
      <c r="A7" t="s">
        <v>110</v>
      </c>
    </row>
    <row r="8" spans="1:10" x14ac:dyDescent="0.25">
      <c r="H8" s="31"/>
      <c r="I8" s="31"/>
      <c r="J8" s="31"/>
    </row>
    <row r="9" spans="1:10" x14ac:dyDescent="0.25">
      <c r="B9" s="20" t="s">
        <v>96</v>
      </c>
      <c r="C9" s="19" t="s">
        <v>106</v>
      </c>
      <c r="D9" s="19"/>
      <c r="E9" s="19"/>
      <c r="F9" s="19"/>
      <c r="G9" s="19"/>
      <c r="H9" s="31"/>
      <c r="I9" s="31"/>
      <c r="J9" s="31"/>
    </row>
    <row r="10" spans="1:10" x14ac:dyDescent="0.25">
      <c r="B10" t="s">
        <v>99</v>
      </c>
      <c r="H10" s="31"/>
      <c r="I10" s="31"/>
      <c r="J10" s="31"/>
    </row>
    <row r="11" spans="1:10" x14ac:dyDescent="0.25">
      <c r="H11" s="31"/>
      <c r="I11" s="31"/>
      <c r="J11" s="31"/>
    </row>
    <row r="12" spans="1:10" x14ac:dyDescent="0.25">
      <c r="B12" s="20" t="s">
        <v>97</v>
      </c>
      <c r="C12" s="19" t="s">
        <v>100</v>
      </c>
      <c r="D12" s="19"/>
      <c r="E12" s="19"/>
      <c r="F12" s="19"/>
      <c r="G12" s="19"/>
      <c r="H12" s="31"/>
      <c r="I12" s="31"/>
      <c r="J12" s="31"/>
    </row>
    <row r="13" spans="1:10" x14ac:dyDescent="0.25">
      <c r="B13" t="s">
        <v>2</v>
      </c>
      <c r="H13" s="31"/>
      <c r="I13" s="31"/>
      <c r="J13" s="31"/>
    </row>
    <row r="14" spans="1:10" x14ac:dyDescent="0.25">
      <c r="H14" s="31"/>
      <c r="I14" s="31"/>
      <c r="J14" s="31"/>
    </row>
    <row r="15" spans="1:10" x14ac:dyDescent="0.25">
      <c r="B15" s="20" t="s">
        <v>98</v>
      </c>
      <c r="C15" s="19" t="s">
        <v>101</v>
      </c>
      <c r="D15" s="19"/>
      <c r="E15" s="19"/>
      <c r="F15" s="19"/>
      <c r="G15" s="19"/>
      <c r="H15" s="31"/>
      <c r="I15" s="31"/>
      <c r="J15" s="31"/>
    </row>
    <row r="16" spans="1:10" x14ac:dyDescent="0.25">
      <c r="B16" t="s">
        <v>1</v>
      </c>
      <c r="H16" s="31"/>
      <c r="I16" s="31"/>
      <c r="J16" s="31"/>
    </row>
    <row r="17" spans="1:10" x14ac:dyDescent="0.25">
      <c r="H17" s="31"/>
      <c r="I17" s="31"/>
      <c r="J17" s="31"/>
    </row>
    <row r="18" spans="1:10" x14ac:dyDescent="0.25">
      <c r="A18" s="7" t="s">
        <v>102</v>
      </c>
      <c r="H18" s="31"/>
      <c r="I18" s="31"/>
      <c r="J18" s="31"/>
    </row>
    <row r="19" spans="1:10" x14ac:dyDescent="0.25">
      <c r="H19" s="31"/>
      <c r="I19" s="31"/>
      <c r="J19" s="31"/>
    </row>
    <row r="20" spans="1:10" x14ac:dyDescent="0.25">
      <c r="B20" s="2" t="s">
        <v>3</v>
      </c>
      <c r="C20" t="s">
        <v>103</v>
      </c>
    </row>
    <row r="21" spans="1:10" x14ac:dyDescent="0.25">
      <c r="B21" s="2" t="s">
        <v>2</v>
      </c>
      <c r="C21" t="s">
        <v>105</v>
      </c>
    </row>
    <row r="22" spans="1:10" x14ac:dyDescent="0.25">
      <c r="B22" s="2" t="s">
        <v>1</v>
      </c>
      <c r="C22" t="s">
        <v>104</v>
      </c>
    </row>
    <row r="24" spans="1:10" x14ac:dyDescent="0.25">
      <c r="A24" t="s">
        <v>111</v>
      </c>
    </row>
    <row r="25" spans="1:10" x14ac:dyDescent="0.25">
      <c r="A25" t="s">
        <v>112</v>
      </c>
    </row>
    <row r="26" spans="1:10" x14ac:dyDescent="0.25">
      <c r="A26" t="s">
        <v>113</v>
      </c>
    </row>
    <row r="27" spans="1:10" x14ac:dyDescent="0.25">
      <c r="A27" t="s">
        <v>114</v>
      </c>
    </row>
    <row r="29" spans="1:10" x14ac:dyDescent="0.25">
      <c r="A29" s="7" t="s">
        <v>115</v>
      </c>
    </row>
    <row r="30" spans="1:10" x14ac:dyDescent="0.25">
      <c r="A30" t="s">
        <v>116</v>
      </c>
    </row>
    <row r="32" spans="1:10" x14ac:dyDescent="0.25">
      <c r="B32" s="2" t="s">
        <v>3</v>
      </c>
      <c r="C32" t="s">
        <v>118</v>
      </c>
    </row>
    <row r="33" spans="1:5" x14ac:dyDescent="0.25">
      <c r="B33" s="2" t="s">
        <v>2</v>
      </c>
      <c r="C33" t="s">
        <v>117</v>
      </c>
    </row>
    <row r="34" spans="1:5" x14ac:dyDescent="0.25">
      <c r="B34" s="2" t="s">
        <v>1</v>
      </c>
      <c r="C34" t="s">
        <v>119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120</v>
      </c>
      <c r="D38" t="s">
        <v>121</v>
      </c>
      <c r="E38" t="s">
        <v>122</v>
      </c>
    </row>
    <row r="39" spans="1:5" x14ac:dyDescent="0.25">
      <c r="B39" t="s">
        <v>123</v>
      </c>
      <c r="C39">
        <v>1000</v>
      </c>
      <c r="D39">
        <v>998</v>
      </c>
      <c r="E39">
        <v>2</v>
      </c>
    </row>
    <row r="40" spans="1:5" x14ac:dyDescent="0.25">
      <c r="B40" t="s">
        <v>127</v>
      </c>
      <c r="C40">
        <v>1000</v>
      </c>
      <c r="D40">
        <v>1001</v>
      </c>
      <c r="E40">
        <v>1000</v>
      </c>
    </row>
    <row r="41" spans="1:5" x14ac:dyDescent="0.25">
      <c r="B41" t="s">
        <v>124</v>
      </c>
      <c r="C41">
        <v>1000</v>
      </c>
      <c r="D41">
        <v>1000</v>
      </c>
      <c r="E41">
        <v>0</v>
      </c>
    </row>
    <row r="42" spans="1:5" x14ac:dyDescent="0.25">
      <c r="B42" t="s">
        <v>125</v>
      </c>
      <c r="C42">
        <v>1000</v>
      </c>
      <c r="D42">
        <v>998.9</v>
      </c>
      <c r="E42">
        <v>1.1000000000000001</v>
      </c>
    </row>
    <row r="44" spans="1:5" x14ac:dyDescent="0.25">
      <c r="A44" s="23" t="s">
        <v>128</v>
      </c>
      <c r="B44" t="s">
        <v>126</v>
      </c>
    </row>
    <row r="45" spans="1:5" x14ac:dyDescent="0.25">
      <c r="B45" t="s">
        <v>196</v>
      </c>
    </row>
    <row r="47" spans="1:5" ht="18" thickBot="1" x14ac:dyDescent="0.35">
      <c r="A47" s="18" t="s">
        <v>129</v>
      </c>
    </row>
    <row r="48" spans="1:5" ht="15.75" thickTop="1" x14ac:dyDescent="0.25">
      <c r="A48" s="22" t="s">
        <v>130</v>
      </c>
    </row>
    <row r="49" spans="1:4" x14ac:dyDescent="0.25">
      <c r="A49" s="22" t="s">
        <v>132</v>
      </c>
    </row>
    <row r="51" spans="1:4" x14ac:dyDescent="0.25">
      <c r="A51" s="23" t="s">
        <v>128</v>
      </c>
      <c r="B51" t="s">
        <v>131</v>
      </c>
    </row>
    <row r="53" spans="1:4" x14ac:dyDescent="0.25">
      <c r="A53" s="7" t="s">
        <v>133</v>
      </c>
    </row>
    <row r="54" spans="1:4" x14ac:dyDescent="0.25">
      <c r="A54" t="s">
        <v>134</v>
      </c>
    </row>
    <row r="56" spans="1:4" x14ac:dyDescent="0.25">
      <c r="B56" s="2" t="s">
        <v>70</v>
      </c>
      <c r="C56" t="s">
        <v>86</v>
      </c>
    </row>
    <row r="57" spans="1:4" x14ac:dyDescent="0.25">
      <c r="B57" s="2"/>
      <c r="C57" t="s">
        <v>77</v>
      </c>
      <c r="D57" t="s">
        <v>78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75</v>
      </c>
      <c r="C66" t="s">
        <v>93</v>
      </c>
    </row>
    <row r="67" spans="1:4" x14ac:dyDescent="0.25">
      <c r="B67" s="2" t="s">
        <v>1</v>
      </c>
      <c r="C67" t="s">
        <v>87</v>
      </c>
    </row>
    <row r="69" spans="1:4" x14ac:dyDescent="0.25">
      <c r="B69" s="14" t="s">
        <v>6</v>
      </c>
      <c r="C69" s="14" t="s">
        <v>88</v>
      </c>
      <c r="D69" s="14" t="s">
        <v>89</v>
      </c>
    </row>
    <row r="70" spans="1:4" x14ac:dyDescent="0.25">
      <c r="B70" s="16" t="s">
        <v>90</v>
      </c>
      <c r="C70">
        <v>4</v>
      </c>
      <c r="D70">
        <v>0</v>
      </c>
    </row>
    <row r="71" spans="1:4" x14ac:dyDescent="0.25">
      <c r="B71" s="16" t="s">
        <v>91</v>
      </c>
      <c r="C71">
        <v>1</v>
      </c>
      <c r="D71">
        <v>8</v>
      </c>
    </row>
    <row r="72" spans="1:4" x14ac:dyDescent="0.25">
      <c r="B72" s="16" t="s">
        <v>92</v>
      </c>
      <c r="C72">
        <v>2</v>
      </c>
      <c r="D72">
        <v>10</v>
      </c>
    </row>
    <row r="74" spans="1:4" x14ac:dyDescent="0.25">
      <c r="A74" s="23" t="s">
        <v>128</v>
      </c>
      <c r="B74" t="s">
        <v>135</v>
      </c>
    </row>
    <row r="75" spans="1:4" x14ac:dyDescent="0.25">
      <c r="B75" t="s">
        <v>136</v>
      </c>
    </row>
    <row r="77" spans="1:4" x14ac:dyDescent="0.25">
      <c r="A77" t="s">
        <v>137</v>
      </c>
    </row>
    <row r="78" spans="1:4" x14ac:dyDescent="0.25">
      <c r="A78" s="24" t="s">
        <v>138</v>
      </c>
    </row>
    <row r="79" spans="1:4" x14ac:dyDescent="0.25">
      <c r="A79" s="24" t="s">
        <v>139</v>
      </c>
    </row>
    <row r="80" spans="1:4" x14ac:dyDescent="0.25">
      <c r="A80" s="24" t="s">
        <v>140</v>
      </c>
    </row>
    <row r="81" spans="1:1" x14ac:dyDescent="0.25">
      <c r="A81" s="24" t="s">
        <v>141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zoomScaleNormal="100" workbookViewId="0">
      <selection activeCell="B19" sqref="B19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24.7109375" customWidth="1"/>
    <col min="6" max="6" width="37.7109375" bestFit="1" customWidth="1"/>
    <col min="7" max="7" width="21.140625" customWidth="1"/>
  </cols>
  <sheetData>
    <row r="1" spans="1:5" ht="20.25" thickBot="1" x14ac:dyDescent="0.35">
      <c r="A1" s="12" t="s">
        <v>37</v>
      </c>
      <c r="B1" s="12"/>
    </row>
    <row r="2" spans="1:5" ht="15.75" thickTop="1" x14ac:dyDescent="0.25"/>
    <row r="3" spans="1:5" x14ac:dyDescent="0.25">
      <c r="A3" s="7" t="s">
        <v>165</v>
      </c>
      <c r="B3" t="s">
        <v>194</v>
      </c>
    </row>
    <row r="4" spans="1:5" s="26" customFormat="1" x14ac:dyDescent="0.25">
      <c r="A4" s="3" t="s">
        <v>206</v>
      </c>
    </row>
    <row r="6" spans="1:5" x14ac:dyDescent="0.25">
      <c r="A6" s="2" t="s">
        <v>3</v>
      </c>
      <c r="B6" t="s">
        <v>38</v>
      </c>
    </row>
    <row r="7" spans="1:5" x14ac:dyDescent="0.25">
      <c r="A7" s="2" t="s">
        <v>177</v>
      </c>
      <c r="B7" t="s">
        <v>190</v>
      </c>
    </row>
    <row r="8" spans="1:5" x14ac:dyDescent="0.25">
      <c r="A8" s="2" t="s">
        <v>2</v>
      </c>
      <c r="B8" t="s">
        <v>188</v>
      </c>
    </row>
    <row r="9" spans="1:5" x14ac:dyDescent="0.25">
      <c r="A9" s="2" t="s">
        <v>1</v>
      </c>
      <c r="B9" t="s">
        <v>189</v>
      </c>
    </row>
    <row r="11" spans="1:5" x14ac:dyDescent="0.25">
      <c r="A11" s="2" t="s">
        <v>5</v>
      </c>
    </row>
    <row r="12" spans="1:5" x14ac:dyDescent="0.25">
      <c r="A12" t="s">
        <v>6</v>
      </c>
      <c r="B12" t="s">
        <v>34</v>
      </c>
      <c r="C12" t="s">
        <v>180</v>
      </c>
      <c r="D12" t="s">
        <v>181</v>
      </c>
      <c r="E12" t="s">
        <v>195</v>
      </c>
    </row>
    <row r="13" spans="1:5" x14ac:dyDescent="0.25">
      <c r="A13" s="9" t="s">
        <v>191</v>
      </c>
      <c r="B13" s="9">
        <v>42370</v>
      </c>
      <c r="C13" s="9">
        <v>42527</v>
      </c>
      <c r="D13">
        <v>7</v>
      </c>
      <c r="E13">
        <v>0.8</v>
      </c>
    </row>
    <row r="14" spans="1:5" x14ac:dyDescent="0.25">
      <c r="A14" s="9" t="s">
        <v>192</v>
      </c>
      <c r="B14" s="9">
        <v>42370</v>
      </c>
      <c r="C14" s="9">
        <v>42377</v>
      </c>
      <c r="D14">
        <v>7</v>
      </c>
      <c r="E14">
        <v>0.8</v>
      </c>
    </row>
    <row r="15" spans="1:5" x14ac:dyDescent="0.25">
      <c r="A15" s="9" t="s">
        <v>193</v>
      </c>
      <c r="B15" s="9">
        <v>42370</v>
      </c>
      <c r="C15" s="9">
        <v>42370</v>
      </c>
      <c r="D15">
        <v>7</v>
      </c>
      <c r="E15">
        <v>0</v>
      </c>
    </row>
    <row r="16" spans="1:5" x14ac:dyDescent="0.25">
      <c r="A16" s="9"/>
      <c r="B16" s="9"/>
      <c r="C16" s="9"/>
    </row>
    <row r="17" spans="1:3" x14ac:dyDescent="0.25">
      <c r="A17" s="30" t="s">
        <v>200</v>
      </c>
      <c r="B17" s="30"/>
      <c r="C17" s="9"/>
    </row>
    <row r="18" spans="1:3" x14ac:dyDescent="0.25">
      <c r="A18" s="9"/>
      <c r="B18" s="9"/>
      <c r="C18" s="9"/>
    </row>
    <row r="19" spans="1:3" x14ac:dyDescent="0.25">
      <c r="A19" s="7" t="s">
        <v>165</v>
      </c>
      <c r="B19" t="s">
        <v>187</v>
      </c>
      <c r="C19" s="9"/>
    </row>
    <row r="20" spans="1:3" x14ac:dyDescent="0.25">
      <c r="A20" s="27" t="s">
        <v>201</v>
      </c>
      <c r="B20" s="9"/>
      <c r="C20" s="9"/>
    </row>
    <row r="21" spans="1:3" x14ac:dyDescent="0.25">
      <c r="A21" s="9"/>
      <c r="B21" s="9"/>
      <c r="C21" s="9"/>
    </row>
    <row r="22" spans="1:3" x14ac:dyDescent="0.25">
      <c r="A22" s="14" t="s">
        <v>185</v>
      </c>
      <c r="B22" s="14" t="s">
        <v>182</v>
      </c>
      <c r="C22" s="14" t="s">
        <v>35</v>
      </c>
    </row>
    <row r="23" spans="1:3" x14ac:dyDescent="0.25">
      <c r="A23" s="28">
        <v>3578000</v>
      </c>
      <c r="B23" s="4">
        <v>80</v>
      </c>
      <c r="C23" s="28">
        <f>+Table28[Monto nominal del saldo]*(Table28[Precio limpio del vector de precios]/100)</f>
        <v>2862400</v>
      </c>
    </row>
    <row r="24" spans="1:3" x14ac:dyDescent="0.25">
      <c r="A24" s="29"/>
      <c r="B24" s="17"/>
      <c r="C24" s="29"/>
    </row>
    <row r="25" spans="1:3" x14ac:dyDescent="0.25">
      <c r="A25" s="7" t="s">
        <v>165</v>
      </c>
      <c r="B25" t="s">
        <v>197</v>
      </c>
      <c r="C25" s="9"/>
    </row>
    <row r="26" spans="1:3" x14ac:dyDescent="0.25">
      <c r="A26" s="27" t="s">
        <v>198</v>
      </c>
      <c r="B26" s="9"/>
      <c r="C26" s="9"/>
    </row>
    <row r="27" spans="1:3" x14ac:dyDescent="0.25">
      <c r="A27" s="9"/>
      <c r="B27" s="9"/>
      <c r="C27" s="9"/>
    </row>
    <row r="28" spans="1:3" x14ac:dyDescent="0.25">
      <c r="A28" s="14" t="s">
        <v>35</v>
      </c>
      <c r="B28" s="14" t="s">
        <v>195</v>
      </c>
      <c r="C28" s="14" t="s">
        <v>199</v>
      </c>
    </row>
    <row r="29" spans="1:3" x14ac:dyDescent="0.25">
      <c r="A29" s="28">
        <f>+Table28[Monto nominal del saldo]*(Table28[Precio limpio del vector de precios]/100)</f>
        <v>2862400</v>
      </c>
      <c r="B29">
        <v>0.8</v>
      </c>
      <c r="C29" s="28">
        <f>+Table2830[Valor de mercado]*Table2830[Porcentaje de cobertura revisado]</f>
        <v>2289920</v>
      </c>
    </row>
    <row r="30" spans="1:3" x14ac:dyDescent="0.25">
      <c r="A30" s="29"/>
      <c r="B30" s="17"/>
      <c r="C30" s="29"/>
    </row>
    <row r="31" spans="1:3" x14ac:dyDescent="0.25">
      <c r="A31" s="7" t="s">
        <v>165</v>
      </c>
      <c r="B31" s="32" t="s">
        <v>0</v>
      </c>
      <c r="C31" s="32"/>
    </row>
    <row r="32" spans="1:3" x14ac:dyDescent="0.25">
      <c r="A32" s="3" t="s">
        <v>17</v>
      </c>
    </row>
    <row r="34" spans="1:5" x14ac:dyDescent="0.25">
      <c r="A34" s="2" t="s">
        <v>2</v>
      </c>
      <c r="B34" t="s">
        <v>54</v>
      </c>
    </row>
    <row r="35" spans="1:5" x14ac:dyDescent="0.25">
      <c r="A35" s="2" t="s">
        <v>1</v>
      </c>
      <c r="B35" t="s">
        <v>4</v>
      </c>
    </row>
    <row r="37" spans="1:5" x14ac:dyDescent="0.25">
      <c r="A37" s="2" t="s">
        <v>5</v>
      </c>
    </row>
    <row r="39" spans="1:5" x14ac:dyDescent="0.25">
      <c r="A39" t="s">
        <v>6</v>
      </c>
      <c r="B39" t="s">
        <v>7</v>
      </c>
      <c r="C39" t="s">
        <v>8</v>
      </c>
      <c r="D39" t="s">
        <v>9</v>
      </c>
      <c r="E39" t="s">
        <v>10</v>
      </c>
    </row>
    <row r="40" spans="1:5" x14ac:dyDescent="0.25">
      <c r="A40" s="6" t="s">
        <v>18</v>
      </c>
      <c r="B40">
        <v>100</v>
      </c>
      <c r="C40">
        <v>95</v>
      </c>
      <c r="D40" t="s">
        <v>12</v>
      </c>
      <c r="E40" s="1">
        <v>0.95</v>
      </c>
    </row>
    <row r="41" spans="1:5" x14ac:dyDescent="0.25">
      <c r="A41" s="6" t="s">
        <v>11</v>
      </c>
      <c r="B41">
        <v>99</v>
      </c>
      <c r="C41">
        <v>90</v>
      </c>
      <c r="D41" t="s">
        <v>12</v>
      </c>
      <c r="E41" s="1">
        <v>0.91</v>
      </c>
    </row>
    <row r="42" spans="1:5" x14ac:dyDescent="0.25">
      <c r="A42" s="6" t="s">
        <v>19</v>
      </c>
      <c r="B42">
        <v>9.5</v>
      </c>
      <c r="C42">
        <v>8.5</v>
      </c>
      <c r="D42" t="s">
        <v>12</v>
      </c>
      <c r="E42" s="1">
        <v>0.89</v>
      </c>
    </row>
    <row r="43" spans="1:5" x14ac:dyDescent="0.25">
      <c r="A43" s="6" t="s">
        <v>14</v>
      </c>
      <c r="B43">
        <v>0</v>
      </c>
      <c r="C43">
        <v>10</v>
      </c>
      <c r="D43" t="s">
        <v>12</v>
      </c>
      <c r="E43" t="s">
        <v>15</v>
      </c>
    </row>
    <row r="44" spans="1:5" x14ac:dyDescent="0.25">
      <c r="A44" s="6" t="s">
        <v>20</v>
      </c>
      <c r="B44">
        <v>0</v>
      </c>
      <c r="C44">
        <v>0</v>
      </c>
      <c r="D44" t="s">
        <v>13</v>
      </c>
      <c r="E44" t="s">
        <v>16</v>
      </c>
    </row>
    <row r="46" spans="1:5" x14ac:dyDescent="0.25">
      <c r="A46" s="7" t="s">
        <v>165</v>
      </c>
      <c r="B46" s="32" t="s">
        <v>21</v>
      </c>
      <c r="C46" s="32"/>
    </row>
    <row r="47" spans="1:5" x14ac:dyDescent="0.25">
      <c r="A47" s="3" t="s">
        <v>17</v>
      </c>
    </row>
    <row r="48" spans="1:5" x14ac:dyDescent="0.25">
      <c r="A48" s="2"/>
    </row>
    <row r="49" spans="1:5" x14ac:dyDescent="0.25">
      <c r="A49" s="2" t="s">
        <v>2</v>
      </c>
      <c r="B49" t="s">
        <v>54</v>
      </c>
    </row>
    <row r="50" spans="1:5" x14ac:dyDescent="0.25">
      <c r="A50" s="2" t="s">
        <v>1</v>
      </c>
      <c r="B50" t="s">
        <v>4</v>
      </c>
    </row>
    <row r="52" spans="1:5" x14ac:dyDescent="0.25">
      <c r="A52" s="2" t="s">
        <v>5</v>
      </c>
    </row>
    <row r="54" spans="1:5" x14ac:dyDescent="0.25">
      <c r="A54" t="s">
        <v>6</v>
      </c>
      <c r="B54" t="s">
        <v>7</v>
      </c>
      <c r="C54" t="s">
        <v>8</v>
      </c>
      <c r="D54" t="s">
        <v>9</v>
      </c>
      <c r="E54" t="s">
        <v>10</v>
      </c>
    </row>
    <row r="55" spans="1:5" x14ac:dyDescent="0.25">
      <c r="A55" s="6" t="s">
        <v>18</v>
      </c>
      <c r="B55">
        <v>100</v>
      </c>
      <c r="C55">
        <v>95</v>
      </c>
      <c r="D55" t="s">
        <v>12</v>
      </c>
      <c r="E55" s="1" t="s">
        <v>207</v>
      </c>
    </row>
    <row r="56" spans="1:5" x14ac:dyDescent="0.25">
      <c r="A56" s="6" t="s">
        <v>11</v>
      </c>
      <c r="B56">
        <v>99</v>
      </c>
      <c r="C56">
        <v>90</v>
      </c>
      <c r="D56" t="s">
        <v>12</v>
      </c>
      <c r="E56" s="1" t="s">
        <v>208</v>
      </c>
    </row>
    <row r="57" spans="1:5" x14ac:dyDescent="0.25">
      <c r="A57" s="6" t="s">
        <v>19</v>
      </c>
      <c r="B57">
        <v>9.5</v>
      </c>
      <c r="C57">
        <v>8.5</v>
      </c>
      <c r="D57" t="s">
        <v>12</v>
      </c>
      <c r="E57" s="1" t="s">
        <v>22</v>
      </c>
    </row>
    <row r="58" spans="1:5" x14ac:dyDescent="0.25">
      <c r="A58" s="6" t="s">
        <v>14</v>
      </c>
      <c r="B58">
        <v>0</v>
      </c>
      <c r="C58">
        <v>10</v>
      </c>
      <c r="D58" t="s">
        <v>12</v>
      </c>
      <c r="E58" t="s">
        <v>23</v>
      </c>
    </row>
    <row r="59" spans="1:5" x14ac:dyDescent="0.25">
      <c r="A59" s="6" t="s">
        <v>20</v>
      </c>
      <c r="B59">
        <v>0</v>
      </c>
      <c r="C59">
        <v>0</v>
      </c>
      <c r="D59" t="s">
        <v>13</v>
      </c>
      <c r="E59" t="s">
        <v>16</v>
      </c>
    </row>
    <row r="61" spans="1:5" x14ac:dyDescent="0.25">
      <c r="A61" s="7" t="s">
        <v>165</v>
      </c>
      <c r="B61" t="s">
        <v>26</v>
      </c>
    </row>
    <row r="62" spans="1:5" x14ac:dyDescent="0.25">
      <c r="A62" s="3" t="s">
        <v>24</v>
      </c>
    </row>
    <row r="64" spans="1:5" x14ac:dyDescent="0.25">
      <c r="A64" s="2" t="s">
        <v>2</v>
      </c>
      <c r="B64" t="s">
        <v>55</v>
      </c>
    </row>
    <row r="65" spans="1:5" x14ac:dyDescent="0.25">
      <c r="A65" s="2" t="s">
        <v>1</v>
      </c>
      <c r="B65" t="s">
        <v>25</v>
      </c>
    </row>
    <row r="67" spans="1:5" x14ac:dyDescent="0.25">
      <c r="A67" s="2" t="s">
        <v>5</v>
      </c>
    </row>
    <row r="69" spans="1:5" x14ac:dyDescent="0.25">
      <c r="A69" t="s">
        <v>6</v>
      </c>
      <c r="B69" t="s">
        <v>27</v>
      </c>
      <c r="C69" t="s">
        <v>28</v>
      </c>
      <c r="D69" t="s">
        <v>29</v>
      </c>
      <c r="E69" t="s">
        <v>30</v>
      </c>
    </row>
    <row r="70" spans="1:5" x14ac:dyDescent="0.25">
      <c r="A70" s="6" t="s">
        <v>18</v>
      </c>
      <c r="B70">
        <v>100</v>
      </c>
      <c r="C70">
        <v>5</v>
      </c>
      <c r="D70" t="s">
        <v>12</v>
      </c>
      <c r="E70" s="5">
        <v>0.05</v>
      </c>
    </row>
    <row r="71" spans="1:5" x14ac:dyDescent="0.25">
      <c r="A71" s="6" t="s">
        <v>31</v>
      </c>
      <c r="B71">
        <v>99</v>
      </c>
      <c r="C71">
        <v>5.67</v>
      </c>
      <c r="D71" t="s">
        <v>12</v>
      </c>
      <c r="E71" s="5">
        <v>5.7000000000000002E-2</v>
      </c>
    </row>
    <row r="72" spans="1:5" x14ac:dyDescent="0.25">
      <c r="A72" s="6" t="s">
        <v>32</v>
      </c>
      <c r="B72">
        <v>100</v>
      </c>
      <c r="C72">
        <v>0</v>
      </c>
      <c r="D72" t="s">
        <v>12</v>
      </c>
      <c r="E72" s="5">
        <v>0</v>
      </c>
    </row>
    <row r="73" spans="1:5" x14ac:dyDescent="0.25">
      <c r="A73" s="6" t="s">
        <v>20</v>
      </c>
      <c r="B73">
        <v>0</v>
      </c>
      <c r="C73">
        <v>0</v>
      </c>
      <c r="D73" t="s">
        <v>13</v>
      </c>
      <c r="E73" t="s">
        <v>16</v>
      </c>
    </row>
    <row r="74" spans="1:5" x14ac:dyDescent="0.25">
      <c r="A74" s="6"/>
    </row>
    <row r="75" spans="1:5" x14ac:dyDescent="0.25">
      <c r="A75" s="7" t="s">
        <v>165</v>
      </c>
      <c r="B75" s="32" t="s">
        <v>84</v>
      </c>
      <c r="C75" s="32"/>
      <c r="D75" s="32"/>
      <c r="E75" s="32"/>
    </row>
    <row r="77" spans="1:5" x14ac:dyDescent="0.25">
      <c r="A77" t="s">
        <v>80</v>
      </c>
    </row>
    <row r="79" spans="1:5" x14ac:dyDescent="0.25">
      <c r="A79" s="2" t="s">
        <v>70</v>
      </c>
      <c r="B79" t="s">
        <v>86</v>
      </c>
    </row>
    <row r="80" spans="1:5" x14ac:dyDescent="0.25">
      <c r="A80" s="2"/>
      <c r="B80" t="s">
        <v>77</v>
      </c>
      <c r="C80" t="s">
        <v>78</v>
      </c>
    </row>
    <row r="81" spans="1:3" x14ac:dyDescent="0.25">
      <c r="A81" s="2"/>
      <c r="B81">
        <v>1</v>
      </c>
      <c r="C81">
        <v>8</v>
      </c>
    </row>
    <row r="82" spans="1:3" x14ac:dyDescent="0.25">
      <c r="A82" s="2"/>
      <c r="B82">
        <v>2</v>
      </c>
      <c r="C82">
        <v>3</v>
      </c>
    </row>
    <row r="83" spans="1:3" x14ac:dyDescent="0.25">
      <c r="A83" s="2"/>
      <c r="B83">
        <v>0</v>
      </c>
      <c r="C83">
        <v>5</v>
      </c>
    </row>
    <row r="84" spans="1:3" x14ac:dyDescent="0.25">
      <c r="A84" s="2"/>
      <c r="B84">
        <v>2</v>
      </c>
      <c r="C84">
        <v>2</v>
      </c>
    </row>
    <row r="85" spans="1:3" x14ac:dyDescent="0.25">
      <c r="A85" s="2"/>
      <c r="B85">
        <v>2</v>
      </c>
      <c r="C85">
        <v>5</v>
      </c>
    </row>
    <row r="86" spans="1:3" x14ac:dyDescent="0.25">
      <c r="A86" s="2"/>
      <c r="B86">
        <v>3</v>
      </c>
      <c r="C86">
        <v>1</v>
      </c>
    </row>
    <row r="87" spans="1:3" x14ac:dyDescent="0.25">
      <c r="A87" s="2"/>
      <c r="B87">
        <v>5</v>
      </c>
      <c r="C87">
        <v>1</v>
      </c>
    </row>
    <row r="88" spans="1:3" x14ac:dyDescent="0.25">
      <c r="A88" s="2"/>
    </row>
    <row r="89" spans="1:3" x14ac:dyDescent="0.25">
      <c r="A89" s="2" t="s">
        <v>75</v>
      </c>
      <c r="B89" t="s">
        <v>93</v>
      </c>
    </row>
    <row r="90" spans="1:3" x14ac:dyDescent="0.25">
      <c r="A90" s="2" t="s">
        <v>1</v>
      </c>
      <c r="B90" t="s">
        <v>87</v>
      </c>
    </row>
    <row r="92" spans="1:3" x14ac:dyDescent="0.25">
      <c r="A92" s="14" t="s">
        <v>6</v>
      </c>
      <c r="B92" s="14" t="s">
        <v>88</v>
      </c>
      <c r="C92" s="14" t="s">
        <v>89</v>
      </c>
    </row>
    <row r="93" spans="1:3" x14ac:dyDescent="0.25">
      <c r="A93" s="16" t="s">
        <v>90</v>
      </c>
      <c r="B93">
        <v>4</v>
      </c>
      <c r="C93">
        <v>0</v>
      </c>
    </row>
    <row r="94" spans="1:3" x14ac:dyDescent="0.25">
      <c r="A94" s="16" t="s">
        <v>91</v>
      </c>
      <c r="B94">
        <v>1</v>
      </c>
      <c r="C94">
        <v>8</v>
      </c>
    </row>
    <row r="95" spans="1:3" x14ac:dyDescent="0.25">
      <c r="A95" s="16" t="s">
        <v>92</v>
      </c>
      <c r="B95">
        <v>2</v>
      </c>
      <c r="C95">
        <v>10</v>
      </c>
    </row>
  </sheetData>
  <mergeCells count="4">
    <mergeCell ref="B46:C46"/>
    <mergeCell ref="B31:C31"/>
    <mergeCell ref="B75:C75"/>
    <mergeCell ref="D75:E75"/>
  </mergeCells>
  <pageMargins left="0.7" right="0.7" top="0.75" bottom="0.75" header="0.3" footer="0.3"/>
  <pageSetup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tabSelected="1" topLeftCell="A10" workbookViewId="0">
      <selection activeCell="H34" sqref="H34"/>
    </sheetView>
  </sheetViews>
  <sheetFormatPr defaultRowHeight="15" x14ac:dyDescent="0.25"/>
  <cols>
    <col min="1" max="1" width="41.28515625" customWidth="1"/>
    <col min="2" max="2" width="21.28515625" customWidth="1"/>
    <col min="3" max="3" width="20.28515625" customWidth="1"/>
    <col min="4" max="5" width="22.140625" customWidth="1"/>
    <col min="6" max="6" width="16.28515625" bestFit="1" customWidth="1"/>
  </cols>
  <sheetData>
    <row r="1" spans="1:5" ht="20.25" thickBot="1" x14ac:dyDescent="0.35">
      <c r="A1" s="12" t="s">
        <v>56</v>
      </c>
    </row>
    <row r="2" spans="1:5" ht="15.75" thickTop="1" x14ac:dyDescent="0.25"/>
    <row r="3" spans="1:5" x14ac:dyDescent="0.25">
      <c r="A3" s="7" t="s">
        <v>165</v>
      </c>
      <c r="B3" t="s">
        <v>39</v>
      </c>
    </row>
    <row r="5" spans="1:5" x14ac:dyDescent="0.25">
      <c r="A5" s="2" t="s">
        <v>48</v>
      </c>
      <c r="B5" t="s">
        <v>211</v>
      </c>
    </row>
    <row r="6" spans="1:5" x14ac:dyDescent="0.25">
      <c r="A6" s="2"/>
      <c r="B6" t="s">
        <v>49</v>
      </c>
      <c r="C6" t="s">
        <v>42</v>
      </c>
    </row>
    <row r="7" spans="1:5" x14ac:dyDescent="0.25">
      <c r="A7" s="2"/>
      <c r="B7" s="10">
        <v>43024</v>
      </c>
      <c r="C7" s="10">
        <v>43028</v>
      </c>
    </row>
    <row r="8" spans="1:5" x14ac:dyDescent="0.25">
      <c r="A8" s="2"/>
      <c r="B8" s="10">
        <v>43031</v>
      </c>
      <c r="C8" s="10">
        <v>43035</v>
      </c>
    </row>
    <row r="9" spans="1:5" x14ac:dyDescent="0.25">
      <c r="A9" s="2"/>
    </row>
    <row r="10" spans="1:5" x14ac:dyDescent="0.25">
      <c r="A10" s="2" t="s">
        <v>2</v>
      </c>
      <c r="B10" t="s">
        <v>47</v>
      </c>
    </row>
    <row r="11" spans="1:5" x14ac:dyDescent="0.25">
      <c r="A11" s="2" t="s">
        <v>1</v>
      </c>
      <c r="B11" t="s">
        <v>44</v>
      </c>
    </row>
    <row r="13" spans="1:5" x14ac:dyDescent="0.25">
      <c r="A13" s="2" t="s">
        <v>5</v>
      </c>
    </row>
    <row r="15" spans="1:5" x14ac:dyDescent="0.25">
      <c r="A15" t="s">
        <v>6</v>
      </c>
      <c r="B15" t="s">
        <v>40</v>
      </c>
      <c r="C15" t="s">
        <v>41</v>
      </c>
      <c r="D15" t="s">
        <v>42</v>
      </c>
      <c r="E15" t="s">
        <v>45</v>
      </c>
    </row>
    <row r="16" spans="1:5" x14ac:dyDescent="0.25">
      <c r="A16" s="6" t="s">
        <v>46</v>
      </c>
      <c r="B16">
        <v>1</v>
      </c>
      <c r="C16" s="9">
        <v>43038</v>
      </c>
      <c r="D16" s="9">
        <v>43042</v>
      </c>
      <c r="E16" s="1" t="s">
        <v>43</v>
      </c>
    </row>
    <row r="17" spans="1:14" x14ac:dyDescent="0.25">
      <c r="A17" s="6" t="s">
        <v>52</v>
      </c>
      <c r="B17">
        <v>0</v>
      </c>
      <c r="C17" s="9">
        <v>43038</v>
      </c>
      <c r="D17" s="9">
        <v>43042</v>
      </c>
      <c r="E17" s="1" t="s">
        <v>51</v>
      </c>
    </row>
    <row r="18" spans="1:14" x14ac:dyDescent="0.25">
      <c r="A18" s="6" t="s">
        <v>50</v>
      </c>
      <c r="B18">
        <v>1</v>
      </c>
      <c r="C18" s="9">
        <v>43038</v>
      </c>
      <c r="D18" s="9">
        <v>43037</v>
      </c>
      <c r="E18" s="1" t="s">
        <v>51</v>
      </c>
    </row>
    <row r="19" spans="1:14" x14ac:dyDescent="0.25">
      <c r="A19" s="6" t="s">
        <v>53</v>
      </c>
      <c r="B19">
        <v>1</v>
      </c>
      <c r="C19" s="9">
        <v>43035</v>
      </c>
      <c r="D19" s="9">
        <v>43037</v>
      </c>
      <c r="E19" s="1" t="s">
        <v>51</v>
      </c>
    </row>
    <row r="21" spans="1:14" x14ac:dyDescent="0.25">
      <c r="A21" s="7" t="s">
        <v>165</v>
      </c>
      <c r="B21" s="31" t="s">
        <v>215</v>
      </c>
      <c r="C21" s="31"/>
    </row>
    <row r="22" spans="1:14" x14ac:dyDescent="0.25">
      <c r="A22" s="3"/>
    </row>
    <row r="23" spans="1:14" x14ac:dyDescent="0.25">
      <c r="A23" s="2" t="s">
        <v>2</v>
      </c>
      <c r="B23" t="s">
        <v>209</v>
      </c>
    </row>
    <row r="24" spans="1:14" x14ac:dyDescent="0.25">
      <c r="A24" s="2" t="s">
        <v>1</v>
      </c>
      <c r="B24" t="s">
        <v>44</v>
      </c>
    </row>
    <row r="26" spans="1:14" x14ac:dyDescent="0.25">
      <c r="A26" s="2" t="s">
        <v>5</v>
      </c>
    </row>
    <row r="28" spans="1:14" x14ac:dyDescent="0.25">
      <c r="A28" t="s">
        <v>6</v>
      </c>
      <c r="B28" t="s">
        <v>7</v>
      </c>
      <c r="C28" t="s">
        <v>8</v>
      </c>
      <c r="D28" t="s">
        <v>27</v>
      </c>
      <c r="E28" t="s">
        <v>210</v>
      </c>
      <c r="F28" t="s">
        <v>45</v>
      </c>
    </row>
    <row r="29" spans="1:14" x14ac:dyDescent="0.25">
      <c r="A29" s="6" t="s">
        <v>46</v>
      </c>
      <c r="B29">
        <v>10</v>
      </c>
      <c r="C29">
        <v>8</v>
      </c>
      <c r="D29">
        <v>100</v>
      </c>
      <c r="E29" s="31">
        <v>20</v>
      </c>
      <c r="F29" s="1" t="s">
        <v>43</v>
      </c>
    </row>
    <row r="30" spans="1:14" x14ac:dyDescent="0.25">
      <c r="A30" s="33" t="s">
        <v>226</v>
      </c>
      <c r="B30" s="19">
        <v>-1</v>
      </c>
      <c r="C30" s="19">
        <v>8</v>
      </c>
      <c r="D30" s="19">
        <v>100</v>
      </c>
      <c r="E30" s="19">
        <v>20</v>
      </c>
      <c r="F30" s="34" t="s">
        <v>51</v>
      </c>
    </row>
    <row r="31" spans="1:14" s="31" customFormat="1" x14ac:dyDescent="0.25">
      <c r="A31" s="19" t="s">
        <v>216</v>
      </c>
      <c r="B31" s="35">
        <v>0</v>
      </c>
      <c r="C31" s="19">
        <v>8</v>
      </c>
      <c r="D31" s="19">
        <v>100</v>
      </c>
      <c r="E31" s="19">
        <v>20</v>
      </c>
      <c r="F31" s="34" t="s">
        <v>43</v>
      </c>
      <c r="H31" s="21" t="s">
        <v>220</v>
      </c>
      <c r="I31" s="21"/>
      <c r="J31" s="21"/>
      <c r="K31" s="21"/>
      <c r="L31" s="21"/>
      <c r="M31" s="21"/>
      <c r="N31" s="21"/>
    </row>
    <row r="32" spans="1:14" s="31" customFormat="1" x14ac:dyDescent="0.25">
      <c r="A32" s="19" t="s">
        <v>213</v>
      </c>
      <c r="B32" s="19">
        <v>101</v>
      </c>
      <c r="C32" s="19">
        <v>8</v>
      </c>
      <c r="D32" s="19">
        <v>100</v>
      </c>
      <c r="E32" s="19">
        <v>20</v>
      </c>
      <c r="F32" s="34" t="s">
        <v>51</v>
      </c>
    </row>
    <row r="33" spans="1:6" s="31" customFormat="1" x14ac:dyDescent="0.25">
      <c r="A33" s="19" t="s">
        <v>217</v>
      </c>
      <c r="B33" s="19">
        <v>10</v>
      </c>
      <c r="C33" s="19">
        <v>8</v>
      </c>
      <c r="D33" s="19">
        <v>100</v>
      </c>
      <c r="E33" s="19">
        <v>20</v>
      </c>
      <c r="F33" s="34" t="s">
        <v>43</v>
      </c>
    </row>
    <row r="34" spans="1:6" x14ac:dyDescent="0.25">
      <c r="A34" s="31" t="s">
        <v>228</v>
      </c>
      <c r="B34">
        <v>10</v>
      </c>
      <c r="C34">
        <v>-1</v>
      </c>
      <c r="D34" s="31">
        <v>100</v>
      </c>
      <c r="E34" s="31">
        <v>20</v>
      </c>
      <c r="F34" s="1" t="s">
        <v>51</v>
      </c>
    </row>
    <row r="35" spans="1:6" s="31" customFormat="1" x14ac:dyDescent="0.25">
      <c r="A35" s="31" t="s">
        <v>218</v>
      </c>
      <c r="B35" s="11">
        <v>10</v>
      </c>
      <c r="C35" s="11">
        <v>0</v>
      </c>
      <c r="D35" s="11">
        <v>100</v>
      </c>
      <c r="E35" s="31">
        <v>20</v>
      </c>
      <c r="F35" s="1" t="s">
        <v>43</v>
      </c>
    </row>
    <row r="36" spans="1:6" s="31" customFormat="1" x14ac:dyDescent="0.25">
      <c r="A36" s="31" t="s">
        <v>214</v>
      </c>
      <c r="B36" s="31">
        <v>10</v>
      </c>
      <c r="C36" s="31">
        <v>101</v>
      </c>
      <c r="D36" s="31">
        <v>100</v>
      </c>
      <c r="E36" s="31">
        <v>20</v>
      </c>
      <c r="F36" s="1" t="s">
        <v>51</v>
      </c>
    </row>
    <row r="37" spans="1:6" s="31" customFormat="1" x14ac:dyDescent="0.25">
      <c r="A37" s="31" t="s">
        <v>219</v>
      </c>
      <c r="B37" s="11">
        <v>10</v>
      </c>
      <c r="C37" s="11">
        <v>100</v>
      </c>
      <c r="D37" s="11">
        <v>100</v>
      </c>
      <c r="E37" s="31">
        <v>20</v>
      </c>
      <c r="F37" s="1" t="s">
        <v>43</v>
      </c>
    </row>
    <row r="38" spans="1:6" s="31" customFormat="1" x14ac:dyDescent="0.25">
      <c r="A38" s="33" t="s">
        <v>227</v>
      </c>
      <c r="B38" s="19">
        <v>10</v>
      </c>
      <c r="C38" s="19">
        <v>8</v>
      </c>
      <c r="D38" s="19">
        <v>-0.01</v>
      </c>
      <c r="E38" s="19">
        <v>20</v>
      </c>
      <c r="F38" s="34" t="s">
        <v>51</v>
      </c>
    </row>
    <row r="39" spans="1:6" s="31" customFormat="1" x14ac:dyDescent="0.25">
      <c r="A39" s="19" t="s">
        <v>221</v>
      </c>
      <c r="B39" s="19">
        <v>10</v>
      </c>
      <c r="C39" s="19">
        <v>8</v>
      </c>
      <c r="D39" s="19">
        <v>0</v>
      </c>
      <c r="E39" s="19">
        <v>0</v>
      </c>
      <c r="F39" s="34" t="s">
        <v>43</v>
      </c>
    </row>
    <row r="40" spans="1:6" s="31" customFormat="1" x14ac:dyDescent="0.25">
      <c r="A40" s="33" t="s">
        <v>212</v>
      </c>
      <c r="B40" s="19">
        <v>10</v>
      </c>
      <c r="C40" s="19">
        <v>8</v>
      </c>
      <c r="D40" s="19">
        <v>1000.01</v>
      </c>
      <c r="E40" s="19">
        <v>20</v>
      </c>
      <c r="F40" s="34" t="s">
        <v>51</v>
      </c>
    </row>
    <row r="41" spans="1:6" s="31" customFormat="1" x14ac:dyDescent="0.25">
      <c r="A41" s="19" t="s">
        <v>222</v>
      </c>
      <c r="B41" s="19">
        <v>10</v>
      </c>
      <c r="C41" s="19">
        <v>8</v>
      </c>
      <c r="D41" s="19">
        <v>1000</v>
      </c>
      <c r="E41" s="19">
        <v>20</v>
      </c>
      <c r="F41" s="34" t="s">
        <v>43</v>
      </c>
    </row>
    <row r="42" spans="1:6" x14ac:dyDescent="0.25">
      <c r="A42" s="6" t="s">
        <v>229</v>
      </c>
      <c r="B42" s="11">
        <v>10</v>
      </c>
      <c r="C42" s="11">
        <v>8</v>
      </c>
      <c r="D42" s="31">
        <v>100</v>
      </c>
      <c r="E42" s="31">
        <v>-0.01</v>
      </c>
      <c r="F42" s="1" t="s">
        <v>51</v>
      </c>
    </row>
    <row r="43" spans="1:6" s="31" customFormat="1" x14ac:dyDescent="0.25">
      <c r="A43" s="6" t="s">
        <v>223</v>
      </c>
      <c r="B43" s="31">
        <v>10</v>
      </c>
      <c r="C43" s="31">
        <v>8</v>
      </c>
      <c r="D43" s="31">
        <v>100</v>
      </c>
      <c r="E43" s="31">
        <v>0</v>
      </c>
      <c r="F43" s="1" t="s">
        <v>43</v>
      </c>
    </row>
    <row r="44" spans="1:6" s="31" customFormat="1" x14ac:dyDescent="0.25">
      <c r="A44" s="6" t="s">
        <v>230</v>
      </c>
      <c r="B44" s="31">
        <v>10</v>
      </c>
      <c r="C44" s="31">
        <v>8</v>
      </c>
      <c r="D44" s="31">
        <v>100</v>
      </c>
      <c r="E44" s="31">
        <v>100.01</v>
      </c>
      <c r="F44" s="1" t="s">
        <v>51</v>
      </c>
    </row>
    <row r="45" spans="1:6" s="31" customFormat="1" x14ac:dyDescent="0.25">
      <c r="A45" s="6" t="s">
        <v>224</v>
      </c>
      <c r="B45" s="31">
        <v>10</v>
      </c>
      <c r="C45" s="31">
        <v>8</v>
      </c>
      <c r="D45" s="11">
        <v>100</v>
      </c>
      <c r="E45" s="31">
        <v>100</v>
      </c>
      <c r="F45" s="1" t="s">
        <v>43</v>
      </c>
    </row>
    <row r="47" spans="1:6" x14ac:dyDescent="0.25">
      <c r="A47" s="7" t="s">
        <v>165</v>
      </c>
      <c r="B47" s="32" t="s">
        <v>57</v>
      </c>
      <c r="C47" s="32"/>
    </row>
    <row r="49" spans="1:6" x14ac:dyDescent="0.25">
      <c r="A49" s="2" t="s">
        <v>3</v>
      </c>
      <c r="B49" t="s">
        <v>38</v>
      </c>
    </row>
    <row r="50" spans="1:6" x14ac:dyDescent="0.25">
      <c r="A50" s="2" t="s">
        <v>2</v>
      </c>
      <c r="B50" t="s">
        <v>61</v>
      </c>
    </row>
    <row r="51" spans="1:6" x14ac:dyDescent="0.25">
      <c r="A51" s="2" t="s">
        <v>1</v>
      </c>
      <c r="B51" t="s">
        <v>44</v>
      </c>
    </row>
    <row r="53" spans="1:6" x14ac:dyDescent="0.25">
      <c r="A53" s="2" t="s">
        <v>5</v>
      </c>
    </row>
    <row r="55" spans="1:6" x14ac:dyDescent="0.25">
      <c r="A55" t="s">
        <v>6</v>
      </c>
      <c r="B55" t="s">
        <v>34</v>
      </c>
      <c r="C55" t="s">
        <v>60</v>
      </c>
      <c r="D55" t="s">
        <v>58</v>
      </c>
      <c r="E55" t="s">
        <v>59</v>
      </c>
      <c r="F55" t="s">
        <v>45</v>
      </c>
    </row>
    <row r="56" spans="1:6" x14ac:dyDescent="0.25">
      <c r="A56" s="6" t="s">
        <v>46</v>
      </c>
      <c r="B56" s="13">
        <v>43042</v>
      </c>
      <c r="C56" s="13">
        <v>43034</v>
      </c>
      <c r="D56">
        <v>8</v>
      </c>
      <c r="E56" t="s">
        <v>62</v>
      </c>
      <c r="F56" s="1" t="s">
        <v>43</v>
      </c>
    </row>
    <row r="57" spans="1:6" x14ac:dyDescent="0.25">
      <c r="A57" s="6" t="s">
        <v>63</v>
      </c>
      <c r="B57" s="13">
        <v>43042</v>
      </c>
      <c r="C57" s="13">
        <v>43042</v>
      </c>
      <c r="D57">
        <v>8</v>
      </c>
      <c r="E57" t="s">
        <v>62</v>
      </c>
      <c r="F57" s="1" t="s">
        <v>51</v>
      </c>
    </row>
    <row r="58" spans="1:6" x14ac:dyDescent="0.25">
      <c r="A58" s="6" t="s">
        <v>64</v>
      </c>
      <c r="B58" s="13">
        <v>43042</v>
      </c>
      <c r="C58" s="13">
        <v>43034</v>
      </c>
      <c r="D58">
        <v>0</v>
      </c>
      <c r="E58" t="s">
        <v>62</v>
      </c>
      <c r="F58" s="1" t="s">
        <v>51</v>
      </c>
    </row>
    <row r="59" spans="1:6" x14ac:dyDescent="0.25">
      <c r="A59" s="6" t="s">
        <v>65</v>
      </c>
      <c r="B59" s="13">
        <v>43042</v>
      </c>
      <c r="C59" s="13">
        <v>43034</v>
      </c>
      <c r="D59">
        <v>8</v>
      </c>
      <c r="E59" s="11"/>
      <c r="F59" s="1" t="s">
        <v>51</v>
      </c>
    </row>
    <row r="60" spans="1:6" s="31" customFormat="1" x14ac:dyDescent="0.25">
      <c r="A60" s="6" t="s">
        <v>225</v>
      </c>
      <c r="B60" s="13"/>
      <c r="C60" s="11"/>
      <c r="D60" s="11"/>
      <c r="E60" s="11"/>
      <c r="F60" s="1"/>
    </row>
    <row r="61" spans="1:6" x14ac:dyDescent="0.25">
      <c r="A61" s="6" t="s">
        <v>66</v>
      </c>
      <c r="B61" s="13">
        <v>43042</v>
      </c>
      <c r="C61" s="13">
        <v>43034</v>
      </c>
      <c r="D61">
        <v>8</v>
      </c>
      <c r="E61" s="11" t="s">
        <v>67</v>
      </c>
      <c r="F61" s="1" t="s">
        <v>51</v>
      </c>
    </row>
  </sheetData>
  <mergeCells count="1">
    <mergeCell ref="B47:C47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selection activeCell="D20" sqref="D20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5" ht="20.25" thickBot="1" x14ac:dyDescent="0.35">
      <c r="A1" s="12" t="s">
        <v>68</v>
      </c>
      <c r="B1" s="12"/>
    </row>
    <row r="2" spans="1:5" ht="15.75" thickTop="1" x14ac:dyDescent="0.25"/>
    <row r="3" spans="1:5" x14ac:dyDescent="0.25">
      <c r="A3" s="7" t="s">
        <v>165</v>
      </c>
      <c r="B3" t="s">
        <v>69</v>
      </c>
    </row>
    <row r="5" spans="1:5" x14ac:dyDescent="0.25">
      <c r="A5" s="23" t="s">
        <v>73</v>
      </c>
      <c r="B5" t="s">
        <v>74</v>
      </c>
    </row>
    <row r="6" spans="1:5" x14ac:dyDescent="0.25">
      <c r="A6" s="3"/>
    </row>
    <row r="7" spans="1:5" x14ac:dyDescent="0.25">
      <c r="A7" s="2" t="s">
        <v>2</v>
      </c>
      <c r="B7" t="s">
        <v>71</v>
      </c>
    </row>
    <row r="8" spans="1:5" x14ac:dyDescent="0.25">
      <c r="B8" s="14" t="s">
        <v>7</v>
      </c>
      <c r="C8" s="14" t="s">
        <v>8</v>
      </c>
      <c r="D8" s="14" t="s">
        <v>9</v>
      </c>
    </row>
    <row r="9" spans="1:5" x14ac:dyDescent="0.25">
      <c r="B9" s="4">
        <v>100</v>
      </c>
      <c r="C9" s="4">
        <v>95</v>
      </c>
      <c r="D9" s="4" t="s">
        <v>12</v>
      </c>
    </row>
    <row r="10" spans="1:5" x14ac:dyDescent="0.25">
      <c r="B10" s="4">
        <v>99</v>
      </c>
      <c r="C10" s="4">
        <v>90</v>
      </c>
      <c r="D10" s="4" t="s">
        <v>12</v>
      </c>
    </row>
    <row r="11" spans="1:5" x14ac:dyDescent="0.25">
      <c r="B11" s="4">
        <v>9.5</v>
      </c>
      <c r="C11" s="4">
        <v>8.5</v>
      </c>
      <c r="D11" s="4" t="s">
        <v>12</v>
      </c>
    </row>
    <row r="13" spans="1:5" x14ac:dyDescent="0.25">
      <c r="A13" s="2" t="s">
        <v>1</v>
      </c>
      <c r="B13" t="s">
        <v>72</v>
      </c>
      <c r="C13" t="s">
        <v>81</v>
      </c>
    </row>
    <row r="16" spans="1:5" x14ac:dyDescent="0.25">
      <c r="A16" s="7" t="s">
        <v>165</v>
      </c>
      <c r="B16" s="32" t="s">
        <v>79</v>
      </c>
      <c r="C16" s="32"/>
      <c r="D16" s="32"/>
      <c r="E16" s="32"/>
    </row>
    <row r="18" spans="1:3" x14ac:dyDescent="0.25">
      <c r="A18" s="2" t="s">
        <v>73</v>
      </c>
      <c r="B18" t="s">
        <v>85</v>
      </c>
    </row>
    <row r="20" spans="1:3" x14ac:dyDescent="0.25">
      <c r="A20" s="2" t="s">
        <v>70</v>
      </c>
      <c r="B20" t="s">
        <v>82</v>
      </c>
    </row>
    <row r="21" spans="1:3" x14ac:dyDescent="0.25">
      <c r="A21" s="2" t="s">
        <v>75</v>
      </c>
      <c r="B21" t="s">
        <v>76</v>
      </c>
    </row>
    <row r="22" spans="1:3" x14ac:dyDescent="0.25">
      <c r="B22" t="s">
        <v>77</v>
      </c>
      <c r="C22" t="s">
        <v>78</v>
      </c>
    </row>
    <row r="23" spans="1:3" x14ac:dyDescent="0.25">
      <c r="B23">
        <v>1</v>
      </c>
      <c r="C23">
        <v>8</v>
      </c>
    </row>
    <row r="24" spans="1:3" x14ac:dyDescent="0.25">
      <c r="B24">
        <v>1</v>
      </c>
      <c r="C24">
        <v>3</v>
      </c>
    </row>
    <row r="25" spans="1:3" x14ac:dyDescent="0.25">
      <c r="B25">
        <v>0</v>
      </c>
      <c r="C25">
        <v>5</v>
      </c>
    </row>
    <row r="26" spans="1:3" x14ac:dyDescent="0.25">
      <c r="B26">
        <v>2</v>
      </c>
      <c r="C26">
        <v>2</v>
      </c>
    </row>
    <row r="27" spans="1:3" x14ac:dyDescent="0.25">
      <c r="B27">
        <v>3</v>
      </c>
      <c r="C27">
        <v>5</v>
      </c>
    </row>
    <row r="28" spans="1:3" x14ac:dyDescent="0.25">
      <c r="B28">
        <v>5</v>
      </c>
      <c r="C28">
        <v>1</v>
      </c>
    </row>
    <row r="29" spans="1:3" x14ac:dyDescent="0.25">
      <c r="B29">
        <v>5</v>
      </c>
      <c r="C29">
        <v>1</v>
      </c>
    </row>
    <row r="31" spans="1:3" x14ac:dyDescent="0.25">
      <c r="A31" s="2" t="s">
        <v>1</v>
      </c>
      <c r="B31" t="s">
        <v>83</v>
      </c>
    </row>
  </sheetData>
  <mergeCells count="1">
    <mergeCell ref="B16:E16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selection activeCell="C50" sqref="C50"/>
    </sheetView>
  </sheetViews>
  <sheetFormatPr defaultRowHeight="15" x14ac:dyDescent="0.25"/>
  <cols>
    <col min="1" max="1" width="15.140625" customWidth="1"/>
    <col min="2" max="2" width="36.5703125" customWidth="1"/>
    <col min="3" max="3" width="38.42578125" customWidth="1"/>
    <col min="4" max="4" width="31.5703125" bestFit="1" customWidth="1"/>
    <col min="5" max="5" width="33.7109375" customWidth="1"/>
  </cols>
  <sheetData>
    <row r="1" spans="1:5" ht="20.25" thickBot="1" x14ac:dyDescent="0.35">
      <c r="A1" s="12" t="s">
        <v>154</v>
      </c>
      <c r="B1" s="12"/>
    </row>
    <row r="2" spans="1:5" ht="15.75" thickTop="1" x14ac:dyDescent="0.25"/>
    <row r="3" spans="1:5" x14ac:dyDescent="0.25">
      <c r="A3" s="7" t="s">
        <v>165</v>
      </c>
      <c r="B3" s="32" t="s">
        <v>155</v>
      </c>
      <c r="C3" s="32"/>
      <c r="D3" s="32"/>
      <c r="E3" s="32"/>
    </row>
    <row r="4" spans="1:5" x14ac:dyDescent="0.25">
      <c r="A4" s="3" t="s">
        <v>168</v>
      </c>
    </row>
    <row r="6" spans="1:5" x14ac:dyDescent="0.25">
      <c r="A6" s="2" t="s">
        <v>70</v>
      </c>
      <c r="B6" t="s">
        <v>147</v>
      </c>
    </row>
    <row r="7" spans="1:5" x14ac:dyDescent="0.25">
      <c r="A7" t="s">
        <v>148</v>
      </c>
      <c r="B7" t="s">
        <v>142</v>
      </c>
      <c r="C7" t="s">
        <v>143</v>
      </c>
      <c r="D7" t="s">
        <v>144</v>
      </c>
    </row>
    <row r="8" spans="1:5" x14ac:dyDescent="0.25">
      <c r="A8">
        <v>8</v>
      </c>
      <c r="B8">
        <v>1</v>
      </c>
      <c r="C8">
        <v>0</v>
      </c>
      <c r="D8">
        <v>2</v>
      </c>
    </row>
    <row r="9" spans="1:5" x14ac:dyDescent="0.25">
      <c r="A9">
        <v>1</v>
      </c>
      <c r="B9">
        <v>1</v>
      </c>
      <c r="C9">
        <v>0</v>
      </c>
      <c r="D9">
        <v>1</v>
      </c>
    </row>
    <row r="10" spans="1:5" x14ac:dyDescent="0.25">
      <c r="A10">
        <v>5</v>
      </c>
      <c r="B10">
        <v>2</v>
      </c>
      <c r="C10">
        <v>0</v>
      </c>
      <c r="D10">
        <v>3</v>
      </c>
    </row>
    <row r="11" spans="1:5" x14ac:dyDescent="0.25">
      <c r="A11">
        <v>2</v>
      </c>
      <c r="B11">
        <v>1</v>
      </c>
      <c r="C11">
        <v>2</v>
      </c>
      <c r="D11">
        <v>0</v>
      </c>
    </row>
    <row r="12" spans="1:5" x14ac:dyDescent="0.25">
      <c r="A12">
        <v>8</v>
      </c>
      <c r="B12">
        <v>1</v>
      </c>
      <c r="C12">
        <v>0</v>
      </c>
      <c r="D12">
        <v>1</v>
      </c>
    </row>
    <row r="13" spans="1:5" x14ac:dyDescent="0.25">
      <c r="A13">
        <v>3</v>
      </c>
      <c r="B13">
        <v>2</v>
      </c>
      <c r="C13">
        <v>3</v>
      </c>
      <c r="D13">
        <v>0</v>
      </c>
    </row>
    <row r="14" spans="1:5" x14ac:dyDescent="0.25">
      <c r="A14">
        <v>13</v>
      </c>
      <c r="B14">
        <v>3</v>
      </c>
      <c r="C14">
        <v>0</v>
      </c>
      <c r="D14">
        <v>0</v>
      </c>
    </row>
    <row r="15" spans="1:5" x14ac:dyDescent="0.25">
      <c r="A15" t="s">
        <v>145</v>
      </c>
      <c r="B15">
        <v>4</v>
      </c>
      <c r="C15">
        <v>0</v>
      </c>
      <c r="D15">
        <v>0</v>
      </c>
    </row>
    <row r="16" spans="1:5" x14ac:dyDescent="0.25">
      <c r="A16" t="s">
        <v>146</v>
      </c>
      <c r="B16">
        <v>4</v>
      </c>
      <c r="C16">
        <v>0</v>
      </c>
      <c r="D16">
        <v>0</v>
      </c>
    </row>
    <row r="18" spans="1:4" x14ac:dyDescent="0.25">
      <c r="A18" s="2" t="s">
        <v>2</v>
      </c>
      <c r="B18" t="s">
        <v>149</v>
      </c>
    </row>
    <row r="19" spans="1:4" x14ac:dyDescent="0.25">
      <c r="A19" s="2" t="s">
        <v>1</v>
      </c>
      <c r="B19" t="s">
        <v>150</v>
      </c>
    </row>
    <row r="20" spans="1:4" x14ac:dyDescent="0.25">
      <c r="A20" s="2"/>
    </row>
    <row r="21" spans="1:4" x14ac:dyDescent="0.25">
      <c r="A21" t="s">
        <v>88</v>
      </c>
      <c r="B21" t="s">
        <v>151</v>
      </c>
      <c r="C21" t="s">
        <v>152</v>
      </c>
      <c r="D21" t="s">
        <v>153</v>
      </c>
    </row>
    <row r="22" spans="1:4" x14ac:dyDescent="0.25">
      <c r="A22">
        <v>1</v>
      </c>
      <c r="B22">
        <v>19</v>
      </c>
      <c r="C22">
        <v>9</v>
      </c>
      <c r="D22">
        <v>9</v>
      </c>
    </row>
    <row r="24" spans="1:4" x14ac:dyDescent="0.25">
      <c r="A24" s="21" t="s">
        <v>166</v>
      </c>
      <c r="B24" s="21"/>
      <c r="C24" s="21"/>
      <c r="D24" s="21"/>
    </row>
    <row r="25" spans="1:4" x14ac:dyDescent="0.25">
      <c r="A25" s="21" t="s">
        <v>167</v>
      </c>
      <c r="B25" s="21"/>
      <c r="C25" s="21"/>
      <c r="D25" s="21"/>
    </row>
    <row r="27" spans="1:4" x14ac:dyDescent="0.25">
      <c r="A27" s="7" t="s">
        <v>165</v>
      </c>
      <c r="B27" t="s">
        <v>156</v>
      </c>
    </row>
    <row r="29" spans="1:4" x14ac:dyDescent="0.25">
      <c r="A29" s="2" t="s">
        <v>48</v>
      </c>
      <c r="B29" t="s">
        <v>157</v>
      </c>
    </row>
    <row r="30" spans="1:4" x14ac:dyDescent="0.25">
      <c r="A30" s="2" t="s">
        <v>2</v>
      </c>
      <c r="B30" t="s">
        <v>158</v>
      </c>
    </row>
    <row r="31" spans="1:4" x14ac:dyDescent="0.25">
      <c r="A31" s="2" t="s">
        <v>1</v>
      </c>
      <c r="B31" t="s">
        <v>159</v>
      </c>
    </row>
    <row r="33" spans="1:8" x14ac:dyDescent="0.25">
      <c r="A33" t="s">
        <v>160</v>
      </c>
      <c r="B33" t="s">
        <v>161</v>
      </c>
    </row>
    <row r="34" spans="1:8" x14ac:dyDescent="0.25">
      <c r="A34" t="s">
        <v>162</v>
      </c>
      <c r="B34" t="s">
        <v>163</v>
      </c>
    </row>
    <row r="35" spans="1:8" x14ac:dyDescent="0.25">
      <c r="A35" t="s">
        <v>49</v>
      </c>
      <c r="B35" s="9">
        <v>43399</v>
      </c>
    </row>
    <row r="36" spans="1:8" x14ac:dyDescent="0.25">
      <c r="A36" t="s">
        <v>164</v>
      </c>
      <c r="B36" s="9">
        <v>43393</v>
      </c>
    </row>
    <row r="38" spans="1:8" x14ac:dyDescent="0.25">
      <c r="A38" s="21" t="s">
        <v>169</v>
      </c>
      <c r="B38" s="21"/>
      <c r="C38" s="21"/>
      <c r="D38" s="21"/>
      <c r="E38" s="21"/>
      <c r="F38" s="21"/>
      <c r="G38" s="21"/>
      <c r="H38" s="21"/>
    </row>
    <row r="41" spans="1:8" x14ac:dyDescent="0.25">
      <c r="A41" s="7" t="s">
        <v>165</v>
      </c>
      <c r="B41" t="s">
        <v>175</v>
      </c>
    </row>
    <row r="43" spans="1:8" x14ac:dyDescent="0.25">
      <c r="A43" s="2" t="s">
        <v>3</v>
      </c>
      <c r="B43" t="s">
        <v>176</v>
      </c>
    </row>
    <row r="44" spans="1:8" x14ac:dyDescent="0.25">
      <c r="A44" s="2" t="s">
        <v>177</v>
      </c>
      <c r="B44" t="s">
        <v>178</v>
      </c>
    </row>
    <row r="45" spans="1:8" x14ac:dyDescent="0.25">
      <c r="B45" t="s">
        <v>180</v>
      </c>
      <c r="C45" t="s">
        <v>181</v>
      </c>
      <c r="D45" t="s">
        <v>36</v>
      </c>
      <c r="E45" t="s">
        <v>182</v>
      </c>
    </row>
    <row r="46" spans="1:8" x14ac:dyDescent="0.25">
      <c r="B46" s="9">
        <v>42527</v>
      </c>
      <c r="C46">
        <v>7</v>
      </c>
      <c r="D46">
        <v>0.8</v>
      </c>
      <c r="E46">
        <v>80</v>
      </c>
    </row>
    <row r="48" spans="1:8" x14ac:dyDescent="0.25">
      <c r="A48" s="2" t="s">
        <v>75</v>
      </c>
      <c r="B48" t="s">
        <v>179</v>
      </c>
    </row>
    <row r="49" spans="1:5" x14ac:dyDescent="0.25">
      <c r="B49" t="s">
        <v>183</v>
      </c>
      <c r="C49" t="s">
        <v>185</v>
      </c>
    </row>
    <row r="50" spans="1:5" x14ac:dyDescent="0.25">
      <c r="B50" t="s">
        <v>184</v>
      </c>
      <c r="C50" s="8">
        <v>3578000</v>
      </c>
    </row>
    <row r="52" spans="1:5" x14ac:dyDescent="0.25">
      <c r="A52" s="2" t="s">
        <v>1</v>
      </c>
      <c r="B52" t="s">
        <v>186</v>
      </c>
    </row>
    <row r="53" spans="1:5" x14ac:dyDescent="0.25">
      <c r="B53" t="s">
        <v>183</v>
      </c>
      <c r="C53" t="s">
        <v>36</v>
      </c>
      <c r="D53" t="s">
        <v>35</v>
      </c>
      <c r="E53" t="s">
        <v>33</v>
      </c>
    </row>
    <row r="54" spans="1:5" x14ac:dyDescent="0.25">
      <c r="B54" t="s">
        <v>184</v>
      </c>
      <c r="C54">
        <v>0.8</v>
      </c>
      <c r="D54" s="8">
        <v>2862400</v>
      </c>
      <c r="E54" s="8">
        <v>2289920</v>
      </c>
    </row>
    <row r="56" spans="1:5" x14ac:dyDescent="0.25">
      <c r="A56" s="21" t="s">
        <v>202</v>
      </c>
      <c r="B56" s="21"/>
      <c r="C56" s="21"/>
    </row>
  </sheetData>
  <mergeCells count="1">
    <mergeCell ref="B3:E3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C22" sqref="C22"/>
    </sheetView>
  </sheetViews>
  <sheetFormatPr defaultRowHeight="15" x14ac:dyDescent="0.25"/>
  <cols>
    <col min="1" max="1" width="14.42578125" customWidth="1"/>
    <col min="2" max="2" width="20" customWidth="1"/>
    <col min="3" max="3" width="37.5703125" bestFit="1" customWidth="1"/>
    <col min="4" max="4" width="39.42578125" bestFit="1" customWidth="1"/>
    <col min="5" max="5" width="25" bestFit="1" customWidth="1"/>
    <col min="6" max="6" width="34.5703125" bestFit="1" customWidth="1"/>
  </cols>
  <sheetData>
    <row r="1" spans="1:5" ht="20.25" thickBot="1" x14ac:dyDescent="0.35">
      <c r="A1" s="12" t="s">
        <v>170</v>
      </c>
      <c r="B1" s="12"/>
    </row>
    <row r="2" spans="1:5" ht="15.75" thickTop="1" x14ac:dyDescent="0.25"/>
    <row r="3" spans="1:5" x14ac:dyDescent="0.25">
      <c r="A3" s="7" t="s">
        <v>165</v>
      </c>
      <c r="B3" s="32" t="s">
        <v>171</v>
      </c>
      <c r="C3" s="32"/>
      <c r="D3" s="32"/>
      <c r="E3" s="32"/>
    </row>
    <row r="5" spans="1:5" x14ac:dyDescent="0.25">
      <c r="A5" s="2" t="s">
        <v>70</v>
      </c>
      <c r="B5" t="s">
        <v>147</v>
      </c>
    </row>
    <row r="6" spans="1:5" x14ac:dyDescent="0.25">
      <c r="A6" t="s">
        <v>148</v>
      </c>
      <c r="B6" t="s">
        <v>142</v>
      </c>
      <c r="C6" t="s">
        <v>143</v>
      </c>
      <c r="D6" t="s">
        <v>144</v>
      </c>
    </row>
    <row r="7" spans="1:5" x14ac:dyDescent="0.25">
      <c r="A7">
        <v>8</v>
      </c>
      <c r="B7">
        <v>1</v>
      </c>
      <c r="C7">
        <v>0</v>
      </c>
      <c r="D7">
        <v>2</v>
      </c>
    </row>
    <row r="8" spans="1:5" x14ac:dyDescent="0.25">
      <c r="A8">
        <v>1</v>
      </c>
      <c r="B8">
        <v>1</v>
      </c>
      <c r="C8">
        <v>0</v>
      </c>
      <c r="D8">
        <v>1</v>
      </c>
    </row>
    <row r="9" spans="1:5" x14ac:dyDescent="0.25">
      <c r="A9">
        <v>5</v>
      </c>
      <c r="B9">
        <v>2</v>
      </c>
      <c r="C9">
        <v>0</v>
      </c>
      <c r="D9">
        <v>3</v>
      </c>
    </row>
    <row r="10" spans="1:5" x14ac:dyDescent="0.25">
      <c r="A10">
        <v>2</v>
      </c>
      <c r="B10">
        <v>1</v>
      </c>
      <c r="C10">
        <v>2</v>
      </c>
      <c r="D10">
        <v>0</v>
      </c>
    </row>
    <row r="11" spans="1:5" x14ac:dyDescent="0.25">
      <c r="A11">
        <v>8</v>
      </c>
      <c r="B11">
        <v>1</v>
      </c>
      <c r="C11">
        <v>0</v>
      </c>
      <c r="D11">
        <v>1</v>
      </c>
    </row>
    <row r="12" spans="1:5" x14ac:dyDescent="0.25">
      <c r="A12">
        <v>3</v>
      </c>
      <c r="B12">
        <v>2</v>
      </c>
      <c r="C12">
        <v>3</v>
      </c>
      <c r="D12">
        <v>0</v>
      </c>
    </row>
    <row r="13" spans="1:5" x14ac:dyDescent="0.25">
      <c r="A13">
        <v>13</v>
      </c>
      <c r="B13">
        <v>3</v>
      </c>
      <c r="C13">
        <v>0</v>
      </c>
      <c r="D13">
        <v>0</v>
      </c>
    </row>
    <row r="14" spans="1:5" x14ac:dyDescent="0.25">
      <c r="A14" t="s">
        <v>145</v>
      </c>
      <c r="B14">
        <v>4</v>
      </c>
      <c r="C14">
        <v>0</v>
      </c>
      <c r="D14">
        <v>0</v>
      </c>
    </row>
    <row r="15" spans="1:5" x14ac:dyDescent="0.25">
      <c r="A15" t="s">
        <v>146</v>
      </c>
      <c r="B15">
        <v>4</v>
      </c>
      <c r="C15">
        <v>0</v>
      </c>
      <c r="D15">
        <v>0</v>
      </c>
    </row>
    <row r="17" spans="1:4" x14ac:dyDescent="0.25">
      <c r="A17" s="2" t="s">
        <v>2</v>
      </c>
      <c r="B17" t="s">
        <v>172</v>
      </c>
    </row>
    <row r="18" spans="1:4" x14ac:dyDescent="0.25">
      <c r="A18" s="2" t="s">
        <v>1</v>
      </c>
      <c r="B18" t="s">
        <v>173</v>
      </c>
    </row>
    <row r="19" spans="1:4" x14ac:dyDescent="0.25">
      <c r="A19" s="2"/>
    </row>
    <row r="20" spans="1:4" x14ac:dyDescent="0.25">
      <c r="A20" t="s">
        <v>88</v>
      </c>
      <c r="B20" t="s">
        <v>151</v>
      </c>
      <c r="C20" t="s">
        <v>152</v>
      </c>
      <c r="D20" t="s">
        <v>153</v>
      </c>
    </row>
    <row r="21" spans="1:4" x14ac:dyDescent="0.25">
      <c r="A21">
        <v>1</v>
      </c>
      <c r="B21">
        <v>0</v>
      </c>
      <c r="C21">
        <v>9</v>
      </c>
      <c r="D21">
        <v>9</v>
      </c>
    </row>
    <row r="22" spans="1:4" x14ac:dyDescent="0.25">
      <c r="A22">
        <v>2</v>
      </c>
      <c r="B22">
        <v>0</v>
      </c>
      <c r="C22">
        <v>8</v>
      </c>
      <c r="D22">
        <v>17</v>
      </c>
    </row>
    <row r="23" spans="1:4" x14ac:dyDescent="0.25">
      <c r="A23">
        <v>3</v>
      </c>
      <c r="B23">
        <v>0</v>
      </c>
      <c r="C23">
        <v>5</v>
      </c>
      <c r="D23">
        <v>22</v>
      </c>
    </row>
    <row r="24" spans="1:4" x14ac:dyDescent="0.25">
      <c r="A24">
        <v>4</v>
      </c>
      <c r="B24" s="25">
        <v>35</v>
      </c>
      <c r="C24">
        <v>0</v>
      </c>
      <c r="D24">
        <v>22</v>
      </c>
    </row>
    <row r="26" spans="1:4" x14ac:dyDescent="0.25">
      <c r="A26" s="21" t="s">
        <v>174</v>
      </c>
      <c r="B26" s="21"/>
      <c r="C26" s="21"/>
      <c r="D26" s="21"/>
    </row>
    <row r="29" spans="1:4" x14ac:dyDescent="0.25">
      <c r="A29" s="7" t="s">
        <v>165</v>
      </c>
      <c r="B29" t="s">
        <v>203</v>
      </c>
    </row>
    <row r="31" spans="1:4" x14ac:dyDescent="0.25">
      <c r="A31" s="2" t="s">
        <v>3</v>
      </c>
      <c r="B31" t="s">
        <v>176</v>
      </c>
    </row>
    <row r="32" spans="1:4" x14ac:dyDescent="0.25">
      <c r="A32" s="2" t="s">
        <v>177</v>
      </c>
      <c r="B32" t="s">
        <v>178</v>
      </c>
    </row>
    <row r="33" spans="1:6" x14ac:dyDescent="0.25">
      <c r="B33" t="s">
        <v>183</v>
      </c>
      <c r="C33" t="s">
        <v>180</v>
      </c>
      <c r="D33" t="s">
        <v>181</v>
      </c>
      <c r="E33" t="s">
        <v>36</v>
      </c>
      <c r="F33" t="s">
        <v>182</v>
      </c>
    </row>
    <row r="34" spans="1:6" x14ac:dyDescent="0.25">
      <c r="B34" t="s">
        <v>184</v>
      </c>
      <c r="C34" s="9">
        <v>42527</v>
      </c>
      <c r="D34">
        <v>7</v>
      </c>
      <c r="E34">
        <v>0.8</v>
      </c>
      <c r="F34">
        <v>80</v>
      </c>
    </row>
    <row r="35" spans="1:6" x14ac:dyDescent="0.25">
      <c r="B35" s="9" t="s">
        <v>205</v>
      </c>
      <c r="C35" s="9">
        <v>42005</v>
      </c>
      <c r="D35">
        <v>14</v>
      </c>
      <c r="E35">
        <v>0.9</v>
      </c>
      <c r="F35">
        <v>800</v>
      </c>
    </row>
    <row r="37" spans="1:6" x14ac:dyDescent="0.25">
      <c r="A37" s="2" t="s">
        <v>75</v>
      </c>
      <c r="B37" t="s">
        <v>204</v>
      </c>
    </row>
    <row r="38" spans="1:6" x14ac:dyDescent="0.25">
      <c r="B38" t="s">
        <v>183</v>
      </c>
      <c r="C38" t="s">
        <v>185</v>
      </c>
    </row>
    <row r="39" spans="1:6" x14ac:dyDescent="0.25">
      <c r="B39" t="s">
        <v>184</v>
      </c>
      <c r="C39" s="8">
        <v>3578000</v>
      </c>
    </row>
    <row r="40" spans="1:6" x14ac:dyDescent="0.25">
      <c r="B40" t="s">
        <v>205</v>
      </c>
      <c r="C40" s="8">
        <v>4578000</v>
      </c>
    </row>
    <row r="42" spans="1:6" x14ac:dyDescent="0.25">
      <c r="A42" s="2" t="s">
        <v>1</v>
      </c>
      <c r="B42" t="s">
        <v>186</v>
      </c>
    </row>
    <row r="43" spans="1:6" x14ac:dyDescent="0.25">
      <c r="B43" t="s">
        <v>183</v>
      </c>
      <c r="C43" t="s">
        <v>36</v>
      </c>
      <c r="D43" t="s">
        <v>35</v>
      </c>
      <c r="E43" t="s">
        <v>33</v>
      </c>
    </row>
    <row r="44" spans="1:6" x14ac:dyDescent="0.25">
      <c r="B44" t="s">
        <v>184</v>
      </c>
      <c r="C44">
        <v>0.8</v>
      </c>
      <c r="D44" s="8">
        <v>2862400</v>
      </c>
      <c r="E44" s="8">
        <v>2289920</v>
      </c>
    </row>
    <row r="45" spans="1:6" x14ac:dyDescent="0.25">
      <c r="B45" t="s">
        <v>205</v>
      </c>
      <c r="C45">
        <v>0</v>
      </c>
      <c r="D45" s="8">
        <f>+C40*(F35/100)</f>
        <v>36624000</v>
      </c>
      <c r="E45" s="8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ignoredErrors>
    <ignoredError sqref="B22:B24 B21" calculatedColumn="1"/>
  </ignoredErrors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introducción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2017-10-22T22:43:06Z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