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scar\Documents\School\Statistik\Introduction to Stochastic Demography\Projekt\"/>
    </mc:Choice>
  </mc:AlternateContent>
  <bookViews>
    <workbookView xWindow="0" yWindow="0" windowWidth="19200" windowHeight="7300" activeTab="2"/>
  </bookViews>
  <sheets>
    <sheet name="accuracies" sheetId="1" r:id="rId1"/>
    <sheet name="Sheet1" sheetId="2" r:id="rId2"/>
    <sheet name="Sheet3" sheetId="4" r:id="rId3"/>
  </sheets>
  <calcPr calcId="0"/>
  <pivotCaches>
    <pivotCache cacheId="9" r:id="rId4"/>
  </pivotCaches>
</workbook>
</file>

<file path=xl/calcChain.xml><?xml version="1.0" encoding="utf-8"?>
<calcChain xmlns="http://schemas.openxmlformats.org/spreadsheetml/2006/main">
  <c r="O73" i="1" l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K73" i="1"/>
  <c r="K72" i="1"/>
  <c r="K71" i="1"/>
  <c r="K70" i="1"/>
  <c r="K69" i="1"/>
  <c r="K68" i="1"/>
  <c r="K67" i="1"/>
  <c r="K66" i="1"/>
  <c r="K65" i="1"/>
  <c r="J73" i="1"/>
  <c r="J72" i="1"/>
  <c r="J71" i="1"/>
  <c r="J70" i="1"/>
  <c r="J69" i="1"/>
  <c r="J68" i="1"/>
  <c r="J67" i="1"/>
  <c r="J66" i="1"/>
  <c r="J65" i="1"/>
  <c r="K64" i="1"/>
  <c r="K63" i="1"/>
  <c r="K62" i="1"/>
  <c r="K61" i="1"/>
  <c r="K60" i="1"/>
  <c r="K59" i="1"/>
  <c r="K58" i="1"/>
  <c r="K57" i="1"/>
  <c r="K56" i="1"/>
  <c r="J64" i="1"/>
  <c r="J63" i="1"/>
  <c r="J62" i="1"/>
  <c r="J61" i="1"/>
  <c r="J60" i="1"/>
  <c r="J59" i="1"/>
  <c r="J58" i="1"/>
  <c r="J57" i="1"/>
  <c r="J56" i="1"/>
  <c r="K55" i="1"/>
  <c r="K54" i="1"/>
  <c r="K53" i="1"/>
  <c r="K52" i="1"/>
  <c r="K51" i="1"/>
  <c r="K50" i="1"/>
  <c r="K49" i="1"/>
  <c r="K48" i="1"/>
  <c r="K47" i="1"/>
  <c r="J55" i="1"/>
  <c r="J54" i="1"/>
  <c r="J53" i="1"/>
  <c r="J52" i="1"/>
  <c r="J51" i="1"/>
  <c r="J50" i="1"/>
  <c r="J49" i="1"/>
  <c r="J48" i="1"/>
  <c r="J47" i="1"/>
  <c r="J38" i="1"/>
  <c r="K46" i="1"/>
  <c r="K45" i="1"/>
  <c r="K44" i="1"/>
  <c r="K43" i="1"/>
  <c r="K42" i="1"/>
  <c r="K41" i="1"/>
  <c r="K40" i="1"/>
  <c r="K39" i="1"/>
  <c r="K38" i="1"/>
  <c r="J46" i="1"/>
  <c r="J45" i="1"/>
  <c r="J44" i="1"/>
  <c r="J43" i="1"/>
  <c r="J42" i="1"/>
  <c r="J41" i="1"/>
  <c r="J40" i="1"/>
  <c r="J39" i="1"/>
  <c r="K37" i="1"/>
  <c r="K36" i="1"/>
  <c r="K35" i="1"/>
  <c r="K34" i="1"/>
  <c r="K33" i="1"/>
  <c r="K32" i="1"/>
  <c r="K31" i="1"/>
  <c r="K30" i="1"/>
  <c r="K29" i="1"/>
  <c r="J37" i="1"/>
  <c r="J36" i="1"/>
  <c r="J35" i="1"/>
  <c r="J34" i="1"/>
  <c r="J33" i="1"/>
  <c r="J32" i="1"/>
  <c r="J31" i="1"/>
  <c r="J30" i="1"/>
  <c r="J29" i="1"/>
  <c r="K28" i="1"/>
  <c r="K27" i="1"/>
  <c r="K26" i="1"/>
  <c r="K25" i="1"/>
  <c r="K24" i="1"/>
  <c r="K23" i="1"/>
  <c r="K22" i="1"/>
  <c r="K21" i="1"/>
  <c r="K20" i="1"/>
  <c r="J28" i="1"/>
  <c r="J27" i="1"/>
  <c r="J26" i="1"/>
  <c r="J25" i="1"/>
  <c r="J24" i="1"/>
  <c r="J23" i="1"/>
  <c r="J22" i="1"/>
  <c r="J21" i="1"/>
  <c r="J20" i="1"/>
  <c r="K19" i="1"/>
  <c r="K18" i="1"/>
  <c r="K17" i="1"/>
  <c r="K16" i="1"/>
  <c r="K15" i="1"/>
  <c r="K14" i="1"/>
  <c r="K13" i="1"/>
  <c r="K12" i="1"/>
  <c r="K11" i="1"/>
  <c r="J19" i="1"/>
  <c r="J18" i="1"/>
  <c r="J17" i="1"/>
  <c r="J16" i="1"/>
  <c r="J15" i="1"/>
  <c r="J14" i="1"/>
  <c r="J13" i="1"/>
  <c r="J12" i="1"/>
  <c r="J11" i="1"/>
  <c r="K10" i="1"/>
  <c r="K9" i="1"/>
  <c r="K8" i="1"/>
  <c r="K7" i="1"/>
  <c r="K6" i="1"/>
  <c r="K5" i="1"/>
  <c r="K4" i="1"/>
  <c r="K3" i="1"/>
  <c r="K2" i="1"/>
  <c r="J10" i="1"/>
  <c r="J9" i="1"/>
  <c r="J8" i="1"/>
  <c r="J7" i="1"/>
  <c r="J6" i="1"/>
  <c r="J5" i="1"/>
  <c r="J4" i="1"/>
  <c r="J3" i="1"/>
  <c r="J2" i="1"/>
  <c r="G2" i="1"/>
  <c r="I2" i="1" s="1"/>
  <c r="H73" i="1"/>
  <c r="G73" i="1"/>
  <c r="I73" i="1" s="1"/>
  <c r="I72" i="1"/>
  <c r="H72" i="1"/>
  <c r="G72" i="1"/>
  <c r="H71" i="1"/>
  <c r="G71" i="1"/>
  <c r="I71" i="1" s="1"/>
  <c r="H70" i="1"/>
  <c r="G70" i="1"/>
  <c r="I70" i="1" s="1"/>
  <c r="H69" i="1"/>
  <c r="G69" i="1"/>
  <c r="I69" i="1" s="1"/>
  <c r="I68" i="1"/>
  <c r="H68" i="1"/>
  <c r="G68" i="1"/>
  <c r="H67" i="1"/>
  <c r="G67" i="1"/>
  <c r="I67" i="1" s="1"/>
  <c r="H66" i="1"/>
  <c r="G66" i="1"/>
  <c r="I66" i="1" s="1"/>
  <c r="H65" i="1"/>
  <c r="G65" i="1"/>
  <c r="I65" i="1" s="1"/>
  <c r="I64" i="1"/>
  <c r="H64" i="1"/>
  <c r="G64" i="1"/>
  <c r="H63" i="1"/>
  <c r="G63" i="1"/>
  <c r="I63" i="1" s="1"/>
  <c r="H62" i="1"/>
  <c r="G62" i="1"/>
  <c r="I62" i="1" s="1"/>
  <c r="H61" i="1"/>
  <c r="G61" i="1"/>
  <c r="I61" i="1" s="1"/>
  <c r="I60" i="1"/>
  <c r="H60" i="1"/>
  <c r="G60" i="1"/>
  <c r="H59" i="1"/>
  <c r="G59" i="1"/>
  <c r="I59" i="1" s="1"/>
  <c r="H58" i="1"/>
  <c r="G58" i="1"/>
  <c r="I58" i="1" s="1"/>
  <c r="H57" i="1"/>
  <c r="G57" i="1"/>
  <c r="I57" i="1" s="1"/>
  <c r="I56" i="1"/>
  <c r="H56" i="1"/>
  <c r="G56" i="1"/>
  <c r="H55" i="1"/>
  <c r="G55" i="1"/>
  <c r="I55" i="1" s="1"/>
  <c r="H54" i="1"/>
  <c r="G54" i="1"/>
  <c r="I54" i="1" s="1"/>
  <c r="H53" i="1"/>
  <c r="G53" i="1"/>
  <c r="I53" i="1" s="1"/>
  <c r="I52" i="1"/>
  <c r="H52" i="1"/>
  <c r="G52" i="1"/>
  <c r="H51" i="1"/>
  <c r="G51" i="1"/>
  <c r="I51" i="1" s="1"/>
  <c r="H50" i="1"/>
  <c r="G50" i="1"/>
  <c r="I50" i="1" s="1"/>
  <c r="H49" i="1"/>
  <c r="G49" i="1"/>
  <c r="I49" i="1" s="1"/>
  <c r="I48" i="1"/>
  <c r="H48" i="1"/>
  <c r="G48" i="1"/>
  <c r="H47" i="1"/>
  <c r="G47" i="1"/>
  <c r="I47" i="1" s="1"/>
  <c r="H46" i="1"/>
  <c r="G46" i="1"/>
  <c r="I46" i="1" s="1"/>
  <c r="H45" i="1"/>
  <c r="G45" i="1"/>
  <c r="I45" i="1" s="1"/>
  <c r="I44" i="1"/>
  <c r="H44" i="1"/>
  <c r="G44" i="1"/>
  <c r="H43" i="1"/>
  <c r="G43" i="1"/>
  <c r="I43" i="1" s="1"/>
  <c r="H42" i="1"/>
  <c r="G42" i="1"/>
  <c r="I42" i="1" s="1"/>
  <c r="H41" i="1"/>
  <c r="G41" i="1"/>
  <c r="I41" i="1" s="1"/>
  <c r="I40" i="1"/>
  <c r="H40" i="1"/>
  <c r="G40" i="1"/>
  <c r="H39" i="1"/>
  <c r="G39" i="1"/>
  <c r="I39" i="1" s="1"/>
  <c r="H38" i="1"/>
  <c r="G38" i="1"/>
  <c r="I38" i="1" s="1"/>
  <c r="H37" i="1"/>
  <c r="G37" i="1"/>
  <c r="I37" i="1" s="1"/>
  <c r="I36" i="1"/>
  <c r="H36" i="1"/>
  <c r="G36" i="1"/>
  <c r="H35" i="1"/>
  <c r="I35" i="1" s="1"/>
  <c r="G35" i="1"/>
  <c r="H34" i="1"/>
  <c r="G34" i="1"/>
  <c r="I34" i="1" s="1"/>
  <c r="H33" i="1"/>
  <c r="G33" i="1"/>
  <c r="I33" i="1" s="1"/>
  <c r="I32" i="1"/>
  <c r="H32" i="1"/>
  <c r="G32" i="1"/>
  <c r="H31" i="1"/>
  <c r="I31" i="1" s="1"/>
  <c r="G31" i="1"/>
  <c r="H30" i="1"/>
  <c r="G30" i="1"/>
  <c r="I30" i="1" s="1"/>
  <c r="H29" i="1"/>
  <c r="G29" i="1"/>
  <c r="I29" i="1" s="1"/>
  <c r="I28" i="1"/>
  <c r="H28" i="1"/>
  <c r="G28" i="1"/>
  <c r="H27" i="1"/>
  <c r="I27" i="1" s="1"/>
  <c r="G27" i="1"/>
  <c r="H26" i="1"/>
  <c r="G26" i="1"/>
  <c r="I26" i="1" s="1"/>
  <c r="H25" i="1"/>
  <c r="G25" i="1"/>
  <c r="I25" i="1" s="1"/>
  <c r="I24" i="1"/>
  <c r="H24" i="1"/>
  <c r="G24" i="1"/>
  <c r="H23" i="1"/>
  <c r="I23" i="1" s="1"/>
  <c r="G23" i="1"/>
  <c r="H22" i="1"/>
  <c r="G22" i="1"/>
  <c r="I22" i="1" s="1"/>
  <c r="H21" i="1"/>
  <c r="G21" i="1"/>
  <c r="I21" i="1" s="1"/>
  <c r="I20" i="1"/>
  <c r="H20" i="1"/>
  <c r="G20" i="1"/>
  <c r="H19" i="1"/>
  <c r="G19" i="1"/>
  <c r="I19" i="1" s="1"/>
  <c r="I18" i="1"/>
  <c r="H18" i="1"/>
  <c r="G18" i="1"/>
  <c r="H17" i="1"/>
  <c r="G17" i="1"/>
  <c r="I17" i="1" s="1"/>
  <c r="H16" i="1"/>
  <c r="G16" i="1"/>
  <c r="I16" i="1" s="1"/>
  <c r="H15" i="1"/>
  <c r="G15" i="1"/>
  <c r="I15" i="1" s="1"/>
  <c r="I14" i="1"/>
  <c r="H14" i="1"/>
  <c r="G14" i="1"/>
  <c r="H13" i="1"/>
  <c r="G13" i="1"/>
  <c r="I13" i="1" s="1"/>
  <c r="H12" i="1"/>
  <c r="G12" i="1"/>
  <c r="I12" i="1" s="1"/>
  <c r="H11" i="1"/>
  <c r="G11" i="1"/>
  <c r="I11" i="1" s="1"/>
  <c r="I10" i="1"/>
  <c r="I9" i="1"/>
  <c r="I8" i="1"/>
  <c r="I7" i="1"/>
  <c r="I6" i="1"/>
  <c r="I5" i="1"/>
  <c r="I4" i="1"/>
  <c r="I3" i="1"/>
  <c r="H10" i="1"/>
  <c r="H9" i="1"/>
  <c r="H8" i="1"/>
  <c r="H7" i="1"/>
  <c r="H6" i="1"/>
  <c r="H5" i="1"/>
  <c r="H4" i="1"/>
  <c r="H3" i="1"/>
  <c r="H2" i="1"/>
  <c r="G10" i="1"/>
  <c r="G9" i="1"/>
  <c r="G8" i="1"/>
  <c r="G7" i="1"/>
  <c r="G6" i="1"/>
  <c r="G5" i="1"/>
  <c r="G4" i="1"/>
  <c r="G3" i="1"/>
</calcChain>
</file>

<file path=xl/sharedStrings.xml><?xml version="1.0" encoding="utf-8"?>
<sst xmlns="http://schemas.openxmlformats.org/spreadsheetml/2006/main" count="181" uniqueCount="37">
  <si>
    <t>Country</t>
  </si>
  <si>
    <t>Order</t>
  </si>
  <si>
    <t>AICc</t>
  </si>
  <si>
    <t>RMSE</t>
  </si>
  <si>
    <t>AIC</t>
  </si>
  <si>
    <t>BIC</t>
  </si>
  <si>
    <t>Finland</t>
  </si>
  <si>
    <t>(0, 1, 0)</t>
  </si>
  <si>
    <t>(0, 1, 1)</t>
  </si>
  <si>
    <t>(0, 1, 2)</t>
  </si>
  <si>
    <t>(1, 1, 0)</t>
  </si>
  <si>
    <t>(1, 1, 1)</t>
  </si>
  <si>
    <t>(1, 1, 2)</t>
  </si>
  <si>
    <t>(2, 1, 0)</t>
  </si>
  <si>
    <t>(2, 1, 1)</t>
  </si>
  <si>
    <t>(2, 1, 2)</t>
  </si>
  <si>
    <t>Sweden</t>
  </si>
  <si>
    <t>Estonia</t>
  </si>
  <si>
    <t>England and Wales</t>
  </si>
  <si>
    <t>France</t>
  </si>
  <si>
    <t>Switzerland</t>
  </si>
  <si>
    <t>Italy</t>
  </si>
  <si>
    <t>Spain</t>
  </si>
  <si>
    <t>AICcRank</t>
  </si>
  <si>
    <t>RMSERank</t>
  </si>
  <si>
    <t>Combined Rank</t>
  </si>
  <si>
    <t>Row Labels</t>
  </si>
  <si>
    <t>Grand Total</t>
  </si>
  <si>
    <t>Relative points AICc</t>
  </si>
  <si>
    <t>Relative points RMSE</t>
  </si>
  <si>
    <t>Combined</t>
  </si>
  <si>
    <t>ORDER</t>
  </si>
  <si>
    <t>RANKPOINTS</t>
  </si>
  <si>
    <t>RELATIVERANKPOINTS</t>
  </si>
  <si>
    <t>Sum of RELATIVERANKPOINTS</t>
  </si>
  <si>
    <t>Realtive</t>
  </si>
  <si>
    <t>Sum of Realtive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</si>
</sst>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Oscar Granlund" refreshedDate="43319.767713773152" createdVersion="5" refreshedVersion="5" minRefreshableVersion="3" recordCount="72">
  <cacheSource type="worksheet">
    <worksheetSource ref="A1:D73" sheet="Sheet1"/>
  </cacheSource>
  <cacheFields count="4">
    <cacheField name="ORDER" numFmtId="0">
      <sharedItems count="9">
        <s v="(0, 1, 0)"/>
        <s v="(0, 1, 1)"/>
        <s v="(0, 1, 2)"/>
        <s v="(1, 1, 0)"/>
        <s v="(1, 1, 1)"/>
        <s v="(1, 1, 2)"/>
        <s v="(2, 1, 0)"/>
        <s v="(2, 1, 1)"/>
        <s v="(2, 1, 2)"/>
      </sharedItems>
    </cacheField>
    <cacheField name="RANKPOINTS" numFmtId="0">
      <sharedItems containsSemiMixedTypes="0" containsString="0" containsNumber="1" containsInteger="1" minValue="2" maxValue="17"/>
    </cacheField>
    <cacheField name="RELATIVERANKPOINTS" numFmtId="0">
      <sharedItems containsSemiMixedTypes="0" containsString="0" containsNumber="1" minValue="0" maxValue="1.9910246058611483"/>
    </cacheField>
    <cacheField name="Realtive" numFmtId="0">
      <sharedItems containsSemiMixedTypes="0" containsString="0" containsNumber="1" minValue="-4.2901888651244953" maxValue="2.981448629852578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2">
  <r>
    <x v="0"/>
    <n v="7"/>
    <n v="0.77370903309704042"/>
    <n v="-1.267367531734185"/>
  </r>
  <r>
    <x v="1"/>
    <n v="9"/>
    <n v="1.1253757551083825"/>
    <n v="-0.29238567513610836"/>
  </r>
  <r>
    <x v="2"/>
    <n v="6"/>
    <n v="0.63208705888162753"/>
    <n v="-1.3433943093782512"/>
  </r>
  <r>
    <x v="3"/>
    <n v="11"/>
    <n v="1.3069827584493399"/>
    <n v="0.25913570018427246"/>
  </r>
  <r>
    <x v="4"/>
    <n v="9"/>
    <n v="1.3162604276112941"/>
    <n v="0.39019052153060102"/>
  </r>
  <r>
    <x v="5"/>
    <n v="17"/>
    <n v="1.9794022589781588"/>
    <n v="2.2973719267723824"/>
  </r>
  <r>
    <x v="6"/>
    <n v="9"/>
    <n v="0.82374937655019209"/>
    <n v="-0.79670055813728402"/>
  </r>
  <r>
    <x v="7"/>
    <n v="9"/>
    <n v="0.85385702411110476"/>
    <n v="-0.73578693639348658"/>
  </r>
  <r>
    <x v="8"/>
    <n v="13"/>
    <n v="1.6628839744785335"/>
    <n v="1.4889368622920474"/>
  </r>
  <r>
    <x v="0"/>
    <n v="10"/>
    <n v="1"/>
    <n v="-1.2951762178593635"/>
  </r>
  <r>
    <x v="1"/>
    <n v="12"/>
    <n v="1.6896922142556068"/>
    <n v="1.1919174305818383"/>
  </r>
  <r>
    <x v="2"/>
    <n v="10"/>
    <n v="1.549549604616282"/>
    <n v="0.78770114830037941"/>
  </r>
  <r>
    <x v="3"/>
    <n v="14"/>
    <n v="1.7763989542637502"/>
    <n v="1.6327137224883104"/>
  </r>
  <r>
    <x v="4"/>
    <n v="13"/>
    <n v="1.1414101969522055"/>
    <n v="3.7264529200802476E-2"/>
  </r>
  <r>
    <x v="5"/>
    <n v="8"/>
    <n v="0.84549584032723202"/>
    <n v="-0.88780155822127838"/>
  </r>
  <r>
    <x v="6"/>
    <n v="12"/>
    <n v="1.5170842107756684"/>
    <n v="0.90940872041642251"/>
  </r>
  <r>
    <x v="7"/>
    <n v="8"/>
    <n v="0.87796645195003065"/>
    <n v="-0.80704468752070402"/>
  </r>
  <r>
    <x v="8"/>
    <n v="3"/>
    <n v="0.64248562211528504"/>
    <n v="-1.5689830873863955"/>
  </r>
  <r>
    <x v="0"/>
    <n v="2"/>
    <n v="0"/>
    <n v="-4.2901888651244953"/>
  </r>
  <r>
    <x v="1"/>
    <n v="4"/>
    <n v="0.76237467267008185"/>
    <n v="-1.6758612900305867"/>
  </r>
  <r>
    <x v="2"/>
    <n v="13"/>
    <n v="1.6170760244763938"/>
    <n v="1.1593116251536024"/>
  </r>
  <r>
    <x v="3"/>
    <n v="14"/>
    <n v="1.5012091924517534"/>
    <n v="0.81766287635050705"/>
  </r>
  <r>
    <x v="4"/>
    <n v="10"/>
    <n v="1.2848775405588895"/>
    <n v="9.5763014571813077E-2"/>
  </r>
  <r>
    <x v="5"/>
    <n v="13"/>
    <n v="1.7552854068291035"/>
    <n v="1.6045812424871697"/>
  </r>
  <r>
    <x v="6"/>
    <n v="12"/>
    <n v="1.3357125087717081"/>
    <n v="0.26449385744026677"/>
  </r>
  <r>
    <x v="7"/>
    <n v="10"/>
    <n v="1.4154356460458266"/>
    <n v="0.49868870726479586"/>
  </r>
  <r>
    <x v="8"/>
    <n v="12"/>
    <n v="1.739766368744819"/>
    <n v="1.5255488318869295"/>
  </r>
  <r>
    <x v="0"/>
    <n v="11"/>
    <n v="1.4342024290857762"/>
    <n v="0.8316671029260323"/>
  </r>
  <r>
    <x v="1"/>
    <n v="17"/>
    <n v="1.9587983127597388"/>
    <n v="2.3259326760564427"/>
  </r>
  <r>
    <x v="2"/>
    <n v="12"/>
    <n v="1.5469906077442679"/>
    <n v="0.98968983057881632"/>
  </r>
  <r>
    <x v="3"/>
    <n v="16"/>
    <n v="1.9870982542341056"/>
    <n v="2.4315189589116919"/>
  </r>
  <r>
    <x v="4"/>
    <n v="11"/>
    <n v="0.77703781340787537"/>
    <n v="-0.56638279623951182"/>
  </r>
  <r>
    <x v="5"/>
    <n v="6"/>
    <n v="0.31747861196306604"/>
    <n v="-1.9969175625406193"/>
  </r>
  <r>
    <x v="6"/>
    <n v="11"/>
    <n v="1.5506931813084783"/>
    <n v="1.0459062387744988"/>
  </r>
  <r>
    <x v="7"/>
    <n v="4"/>
    <n v="0.28675147847199428"/>
    <n v="-2.075216449467371"/>
  </r>
  <r>
    <x v="8"/>
    <n v="2"/>
    <n v="0"/>
    <n v="-2.9861979989999536"/>
  </r>
  <r>
    <x v="0"/>
    <n v="8"/>
    <n v="0.91641905380778987"/>
    <n v="-1.3498636731611211"/>
  </r>
  <r>
    <x v="1"/>
    <n v="11"/>
    <n v="1.4380924940762725"/>
    <n v="0.42123661758318787"/>
  </r>
  <r>
    <x v="2"/>
    <n v="12"/>
    <n v="1.1326192657589842"/>
    <n v="0.16244598122730292"/>
  </r>
  <r>
    <x v="3"/>
    <n v="14"/>
    <n v="1.7213170732160672"/>
    <n v="1.4860597196208063"/>
  </r>
  <r>
    <x v="4"/>
    <n v="9"/>
    <n v="1.4592735424151027"/>
    <n v="0.76993316898977682"/>
  </r>
  <r>
    <x v="5"/>
    <n v="10"/>
    <n v="0.9112391658890634"/>
    <n v="-0.51365947746049645"/>
  </r>
  <r>
    <x v="6"/>
    <n v="12"/>
    <n v="1.2784710958097611"/>
    <n v="0.35538831845871521"/>
  </r>
  <r>
    <x v="7"/>
    <n v="8"/>
    <n v="1.0131581040695048"/>
    <n v="-0.38200947360902066"/>
  </r>
  <r>
    <x v="8"/>
    <n v="6"/>
    <n v="0.78360476651058919"/>
    <n v="-0.94953118164917738"/>
  </r>
  <r>
    <x v="0"/>
    <n v="2"/>
    <n v="0"/>
    <n v="-3.5917186463409871"/>
  </r>
  <r>
    <x v="1"/>
    <n v="5"/>
    <n v="0.56530700633928521"/>
    <n v="-1.8095511340689581"/>
  </r>
  <r>
    <x v="2"/>
    <n v="7"/>
    <n v="1.0519721804888715"/>
    <n v="-0.2326275513906742"/>
  </r>
  <r>
    <x v="3"/>
    <n v="17"/>
    <n v="1.9910246058611483"/>
    <n v="2.9169951300270069"/>
  </r>
  <r>
    <x v="4"/>
    <n v="11"/>
    <n v="1.3114944963176378"/>
    <n v="0.60672470581422844"/>
  </r>
  <r>
    <x v="5"/>
    <n v="15"/>
    <n v="1.504104919202556"/>
    <n v="1.2606008682221774"/>
  </r>
  <r>
    <x v="6"/>
    <n v="11"/>
    <n v="1.0272370482167938"/>
    <n v="-0.3654037367245081"/>
  </r>
  <r>
    <x v="7"/>
    <n v="11"/>
    <n v="1.3108831565649131"/>
    <n v="0.6032633562237153"/>
  </r>
  <r>
    <x v="8"/>
    <n v="11"/>
    <n v="1.3098675780951214"/>
    <n v="0.61171700823801967"/>
  </r>
  <r>
    <x v="0"/>
    <n v="6"/>
    <n v="0.87086777189198861"/>
    <n v="-1.8057866629714656"/>
  </r>
  <r>
    <x v="1"/>
    <n v="9"/>
    <n v="1.3824455661521045"/>
    <n v="-0.17211772880130594"/>
  </r>
  <r>
    <x v="2"/>
    <n v="16"/>
    <n v="1.9423076084081288"/>
    <n v="1.6063259402472196"/>
  </r>
  <r>
    <x v="3"/>
    <n v="10"/>
    <n v="1.7537362814608883"/>
    <n v="1.0469873268084653"/>
  </r>
  <r>
    <x v="4"/>
    <n v="9"/>
    <n v="0.99296690245301555"/>
    <n v="-1.0741638663693043"/>
  </r>
  <r>
    <x v="5"/>
    <n v="12"/>
    <n v="1.8513526029620944"/>
    <n v="1.3129241298386356"/>
  </r>
  <r>
    <x v="6"/>
    <n v="13"/>
    <n v="1.4453832062456833"/>
    <n v="0.21531318968268831"/>
  </r>
  <r>
    <x v="7"/>
    <n v="9"/>
    <n v="1.3302373230871427"/>
    <n v="-0.14705371157145464"/>
  </r>
  <r>
    <x v="8"/>
    <n v="5"/>
    <n v="1.0481893265221318"/>
    <n v="-0.98242861686349103"/>
  </r>
  <r>
    <x v="0"/>
    <n v="10"/>
    <n v="1"/>
    <n v="-0.32357611058850211"/>
  </r>
  <r>
    <x v="1"/>
    <n v="12"/>
    <n v="1.0996456343980909"/>
    <n v="9.9839953469082976E-2"/>
  </r>
  <r>
    <x v="2"/>
    <n v="9"/>
    <n v="1.1324317803214425"/>
    <n v="0.32348299285191451"/>
  </r>
  <r>
    <x v="3"/>
    <n v="12"/>
    <n v="1.1461956514064866"/>
    <n v="0.28756382923089124"/>
  </r>
  <r>
    <x v="4"/>
    <n v="8"/>
    <n v="1.018077755923892"/>
    <n v="-0.17519109400421196"/>
  </r>
  <r>
    <x v="5"/>
    <n v="9"/>
    <n v="0.46622654328965696"/>
    <n v="-1.4534702019833132"/>
  </r>
  <r>
    <x v="6"/>
    <n v="8"/>
    <n v="1.0201684029174174"/>
    <n v="-0.1675359711254657"/>
  </r>
  <r>
    <x v="7"/>
    <n v="9"/>
    <n v="0.45736189864506988"/>
    <n v="-1.5725620277029688"/>
  </r>
  <r>
    <x v="8"/>
    <n v="13"/>
    <n v="1.8906167834338545"/>
    <n v="2.981448629852578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9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C13" firstHeaderRow="0" firstDataRow="1" firstDataCol="1"/>
  <pivotFields count="4"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dataField="1" showAll="0"/>
    <pivotField dataField="1" showAll="0" defaultSubtota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RELATIVERANKPOINTS" fld="2" baseField="0" baseItem="0"/>
    <dataField name="Sum of Realtive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3"/>
  <sheetViews>
    <sheetView topLeftCell="A51" workbookViewId="0">
      <selection activeCell="O2" sqref="O2:O73"/>
    </sheetView>
  </sheetViews>
  <sheetFormatPr defaultRowHeight="14.5" x14ac:dyDescent="0.35"/>
  <sheetData>
    <row r="1" spans="1:1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23</v>
      </c>
      <c r="H1" t="s">
        <v>24</v>
      </c>
      <c r="I1" t="s">
        <v>25</v>
      </c>
      <c r="J1" t="s">
        <v>28</v>
      </c>
      <c r="K1" t="s">
        <v>29</v>
      </c>
      <c r="L1" t="s">
        <v>30</v>
      </c>
    </row>
    <row r="2" spans="1:15" x14ac:dyDescent="0.35">
      <c r="A2" t="s">
        <v>6</v>
      </c>
      <c r="B2" t="s">
        <v>7</v>
      </c>
      <c r="C2">
        <v>-32.566991480414998</v>
      </c>
      <c r="D2">
        <v>0.122677762179351</v>
      </c>
      <c r="E2">
        <v>-32.586039099462603</v>
      </c>
      <c r="F2">
        <v>-29.229452824790599</v>
      </c>
      <c r="G2">
        <f>RANK(C2, C2:C10,0)</f>
        <v>1</v>
      </c>
      <c r="H2">
        <f>RANK(D2, D2:D10,0)</f>
        <v>6</v>
      </c>
      <c r="I2">
        <f>G2+H2</f>
        <v>7</v>
      </c>
      <c r="J2">
        <f>(-C2+MAX(C$2:C$10))/(MAX(C$2:C$10)-MIN(C$2:C$10))</f>
        <v>0</v>
      </c>
      <c r="K2">
        <f t="shared" ref="K2:K10" si="0">(-D2+MAX(D$2:D$10))/(MAX(D$2:D$10)-MIN(D$2:D$10))</f>
        <v>0.77370903309704042</v>
      </c>
      <c r="L2">
        <f>J2+K2</f>
        <v>0.77370903309704042</v>
      </c>
      <c r="M2">
        <f>(-C2+AVERAGE(C2:C10))/_xlfn.STDEV.P(C2:C10)</f>
        <v>-1.7203675333488406</v>
      </c>
      <c r="N2">
        <f>(-D2+AVERAGE(D2:D10))/_xlfn.STDEV.P(D2:D10)</f>
        <v>0.45300000161465559</v>
      </c>
      <c r="O2">
        <f>M2+N2</f>
        <v>-1.267367531734185</v>
      </c>
    </row>
    <row r="3" spans="1:15" x14ac:dyDescent="0.35">
      <c r="B3" t="s">
        <v>8</v>
      </c>
      <c r="C3">
        <v>-36.751216258055003</v>
      </c>
      <c r="D3">
        <v>0.118676622100802</v>
      </c>
      <c r="E3">
        <v>-36.808632525997602</v>
      </c>
      <c r="F3">
        <v>-30.095459976653601</v>
      </c>
      <c r="G3">
        <f>RANK(C3, C2:C10,0)</f>
        <v>2</v>
      </c>
      <c r="H3">
        <f>RANK(D3, D2:D10,0)</f>
        <v>7</v>
      </c>
      <c r="I3">
        <f>G3+H3</f>
        <v>9</v>
      </c>
      <c r="J3">
        <f t="shared" ref="J3:J10" si="1">(-C3+MAX(C$2:C$10))/(MAX(C$2:C$10)-MIN(C$2:C$10))</f>
        <v>0.14449267240533781</v>
      </c>
      <c r="K3">
        <f t="shared" si="0"/>
        <v>0.98088308270304481</v>
      </c>
      <c r="L3">
        <f t="shared" ref="L3:L66" si="2">J3+K3</f>
        <v>1.1253757551083825</v>
      </c>
      <c r="M3">
        <f>(-C3+AVERAGE(C2:C10))/_xlfn.STDEV.P(C2:C10)</f>
        <v>-1.2807231201707832</v>
      </c>
      <c r="N3">
        <f>(-D3+AVERAGE(D2:D10))/_xlfn.STDEV.P(D2:D10)</f>
        <v>0.9883374450346748</v>
      </c>
      <c r="O3">
        <f t="shared" ref="O3:O66" si="3">M3+N3</f>
        <v>-0.29238567513610836</v>
      </c>
    </row>
    <row r="4" spans="1:15" x14ac:dyDescent="0.35">
      <c r="B4" t="s">
        <v>9</v>
      </c>
      <c r="C4">
        <v>-50.870994647986002</v>
      </c>
      <c r="D4">
        <v>0.137620358645208</v>
      </c>
      <c r="E4">
        <v>-50.986379263370701</v>
      </c>
      <c r="F4">
        <v>-40.916620439354602</v>
      </c>
      <c r="G4">
        <f>RANK(C4, C2:C10,0)</f>
        <v>5</v>
      </c>
      <c r="H4">
        <f>RANK(D4, D2:D10,0)</f>
        <v>1</v>
      </c>
      <c r="I4">
        <f>G4+H4</f>
        <v>6</v>
      </c>
      <c r="J4">
        <f t="shared" si="1"/>
        <v>0.63208705888162753</v>
      </c>
      <c r="K4">
        <f t="shared" si="0"/>
        <v>0</v>
      </c>
      <c r="L4">
        <f t="shared" si="2"/>
        <v>0.63208705888162753</v>
      </c>
      <c r="M4">
        <f>(-C4+AVERAGE(C2:C10))/_xlfn.STDEV.P(C2:C10)</f>
        <v>0.20286870730907339</v>
      </c>
      <c r="N4">
        <f>(-D4+AVERAGE(D2:D10))/_xlfn.STDEV.P(D2:D10)</f>
        <v>-1.5462630166873246</v>
      </c>
      <c r="O4">
        <f t="shared" si="3"/>
        <v>-1.3433943093782512</v>
      </c>
    </row>
    <row r="5" spans="1:15" x14ac:dyDescent="0.35">
      <c r="B5" t="s">
        <v>10</v>
      </c>
      <c r="C5">
        <v>-41.943913423357102</v>
      </c>
      <c r="D5">
        <v>0.118632414123582</v>
      </c>
      <c r="E5">
        <v>-42.001329691299702</v>
      </c>
      <c r="F5">
        <v>-35.288157141955701</v>
      </c>
      <c r="G5">
        <f>RANK(C5, C2:C10,0)</f>
        <v>3</v>
      </c>
      <c r="H5">
        <f>RANK(D5, D2:D10,0)</f>
        <v>8</v>
      </c>
      <c r="I5">
        <f>G5+H5</f>
        <v>11</v>
      </c>
      <c r="J5">
        <f t="shared" si="1"/>
        <v>0.32381064174954499</v>
      </c>
      <c r="K5">
        <f t="shared" si="0"/>
        <v>0.98317211669979498</v>
      </c>
      <c r="L5">
        <f t="shared" si="2"/>
        <v>1.3069827584493399</v>
      </c>
      <c r="M5">
        <f>(-C5+AVERAGE(C2:C10))/_xlfn.STDEV.P(C2:C10)</f>
        <v>-0.73511660537493306</v>
      </c>
      <c r="N5">
        <f>(-D5+AVERAGE(D2:D10))/_xlfn.STDEV.P(D2:D10)</f>
        <v>0.99425230555920552</v>
      </c>
      <c r="O5">
        <f t="shared" si="3"/>
        <v>0.25913570018427246</v>
      </c>
    </row>
    <row r="6" spans="1:15" x14ac:dyDescent="0.35">
      <c r="B6" t="s">
        <v>11</v>
      </c>
      <c r="C6">
        <v>-48.7043603163537</v>
      </c>
      <c r="D6">
        <v>0.12296196914349</v>
      </c>
      <c r="E6">
        <v>-48.819744931738299</v>
      </c>
      <c r="F6">
        <v>-38.7499861077223</v>
      </c>
      <c r="G6">
        <f>RANK(C6, C2:C10,0)</f>
        <v>4</v>
      </c>
      <c r="H6">
        <f>RANK(D6, D2:D10,0)</f>
        <v>5</v>
      </c>
      <c r="I6">
        <f>G6+H6</f>
        <v>9</v>
      </c>
      <c r="J6">
        <f t="shared" si="1"/>
        <v>0.55726727712045776</v>
      </c>
      <c r="K6">
        <f t="shared" si="0"/>
        <v>0.75899315049083638</v>
      </c>
      <c r="L6">
        <f t="shared" si="2"/>
        <v>1.3162604276112941</v>
      </c>
      <c r="M6">
        <f>(-C6+AVERAGE(C2:C10))/_xlfn.STDEV.P(C2:C10)</f>
        <v>-2.4783660793190658E-2</v>
      </c>
      <c r="N6">
        <f>(-D6+AVERAGE(D2:D10))/_xlfn.STDEV.P(D2:D10)</f>
        <v>0.41497418232379168</v>
      </c>
      <c r="O6">
        <f t="shared" si="3"/>
        <v>0.39019052153060102</v>
      </c>
    </row>
    <row r="7" spans="1:15" x14ac:dyDescent="0.35">
      <c r="B7" t="s">
        <v>12</v>
      </c>
      <c r="C7">
        <v>-60.928562562697898</v>
      </c>
      <c r="D7">
        <v>0.118307418215853</v>
      </c>
      <c r="E7">
        <v>-61.121799277673702</v>
      </c>
      <c r="F7">
        <v>-47.695454178985699</v>
      </c>
      <c r="G7">
        <f>RANK(C7, C2:C10,0)</f>
        <v>8</v>
      </c>
      <c r="H7">
        <f>RANK(D7, D2:D10,0)</f>
        <v>9</v>
      </c>
      <c r="I7">
        <f>G7+H7</f>
        <v>17</v>
      </c>
      <c r="J7">
        <f t="shared" si="1"/>
        <v>0.97940225897815891</v>
      </c>
      <c r="K7">
        <f t="shared" si="0"/>
        <v>1</v>
      </c>
      <c r="L7">
        <f t="shared" si="2"/>
        <v>1.9794022589781588</v>
      </c>
      <c r="M7">
        <f>(-C7+AVERAGE(C2:C10))/_xlfn.STDEV.P(C2:C10)</f>
        <v>1.2596363951950806</v>
      </c>
      <c r="N7">
        <f>(-D7+AVERAGE(D2:D10))/_xlfn.STDEV.P(D2:D10)</f>
        <v>1.0377355315773018</v>
      </c>
      <c r="O7">
        <f t="shared" si="3"/>
        <v>2.2973719267723824</v>
      </c>
    </row>
    <row r="8" spans="1:15" x14ac:dyDescent="0.35">
      <c r="B8" t="s">
        <v>13</v>
      </c>
      <c r="C8">
        <v>-54.118506635280603</v>
      </c>
      <c r="D8">
        <v>0.13608465372503301</v>
      </c>
      <c r="E8">
        <v>-54.233891250665202</v>
      </c>
      <c r="F8">
        <v>-44.164132426649097</v>
      </c>
      <c r="G8">
        <f>RANK(C8, C2:C10,0)</f>
        <v>7</v>
      </c>
      <c r="H8">
        <f>RANK(D8, D2:D10,0)</f>
        <v>2</v>
      </c>
      <c r="I8">
        <f>G8+H8</f>
        <v>9</v>
      </c>
      <c r="J8">
        <f t="shared" si="1"/>
        <v>0.74423248859662228</v>
      </c>
      <c r="K8">
        <f t="shared" si="0"/>
        <v>7.9516887953569856E-2</v>
      </c>
      <c r="L8">
        <f t="shared" si="2"/>
        <v>0.82374937655019209</v>
      </c>
      <c r="M8">
        <f>(-C8+AVERAGE(C2:C10))/_xlfn.STDEV.P(C2:C10)</f>
        <v>0.54409093551549514</v>
      </c>
      <c r="N8">
        <f>(-D8+AVERAGE(D2:D10))/_xlfn.STDEV.P(D2:D10)</f>
        <v>-1.3407914936527792</v>
      </c>
      <c r="O8">
        <f t="shared" si="3"/>
        <v>-0.79670055813728402</v>
      </c>
    </row>
    <row r="9" spans="1:15" x14ac:dyDescent="0.35">
      <c r="B9" t="s">
        <v>14</v>
      </c>
      <c r="C9">
        <v>-53.052525018613402</v>
      </c>
      <c r="D9">
        <v>0.13479225309739201</v>
      </c>
      <c r="E9">
        <v>-53.245761733589198</v>
      </c>
      <c r="F9">
        <v>-39.819416634901202</v>
      </c>
      <c r="G9">
        <f>RANK(C9, C2:C10,0)</f>
        <v>6</v>
      </c>
      <c r="H9">
        <f>RANK(D9, D2:D10,0)</f>
        <v>3</v>
      </c>
      <c r="I9">
        <f>G9+H9</f>
        <v>9</v>
      </c>
      <c r="J9">
        <f t="shared" si="1"/>
        <v>0.70742124142120621</v>
      </c>
      <c r="K9">
        <f t="shared" si="0"/>
        <v>0.14643578268989857</v>
      </c>
      <c r="L9">
        <f t="shared" si="2"/>
        <v>0.85385702411110476</v>
      </c>
      <c r="M9">
        <f>(-C9+AVERAGE(C2:C10))/_xlfn.STDEV.P(C2:C10)</f>
        <v>0.43208623040914579</v>
      </c>
      <c r="N9">
        <f>(-D9+AVERAGE(D2:D10))/_xlfn.STDEV.P(D2:D10)</f>
        <v>-1.1678731668026323</v>
      </c>
      <c r="O9">
        <f t="shared" si="3"/>
        <v>-0.73578693639348658</v>
      </c>
    </row>
    <row r="10" spans="1:15" x14ac:dyDescent="0.35">
      <c r="B10" t="s">
        <v>15</v>
      </c>
      <c r="C10">
        <v>-61.5250327982627</v>
      </c>
      <c r="D10">
        <v>0.12481811993453</v>
      </c>
      <c r="E10">
        <v>-61.816294934185102</v>
      </c>
      <c r="F10">
        <v>-45.033363560825002</v>
      </c>
      <c r="G10">
        <f>RANK(C10, C2:C10,0)</f>
        <v>9</v>
      </c>
      <c r="H10">
        <f>RANK(D10, D2:D10,0)</f>
        <v>4</v>
      </c>
      <c r="I10">
        <f>G10+H10</f>
        <v>13</v>
      </c>
      <c r="J10">
        <f t="shared" si="1"/>
        <v>1</v>
      </c>
      <c r="K10">
        <f t="shared" si="0"/>
        <v>0.66288397447853353</v>
      </c>
      <c r="L10">
        <f t="shared" si="2"/>
        <v>1.6628839744785335</v>
      </c>
      <c r="M10">
        <f>(-C10+AVERAGE(C2:C10))/_xlfn.STDEV.P(C2:C10)</f>
        <v>1.3223086512589557</v>
      </c>
      <c r="N10">
        <f>(-D10+AVERAGE(D2:D10))/_xlfn.STDEV.P(D2:D10)</f>
        <v>0.16662821103309178</v>
      </c>
      <c r="O10">
        <f t="shared" si="3"/>
        <v>1.4889368622920474</v>
      </c>
    </row>
    <row r="11" spans="1:15" x14ac:dyDescent="0.35">
      <c r="A11" t="s">
        <v>16</v>
      </c>
      <c r="B11" t="s">
        <v>7</v>
      </c>
      <c r="C11">
        <v>-185.24593883936399</v>
      </c>
      <c r="D11">
        <v>6.0379750626466597E-2</v>
      </c>
      <c r="E11">
        <v>-185.25817125526601</v>
      </c>
      <c r="F11">
        <v>-181.46211350450099</v>
      </c>
      <c r="G11">
        <f>RANK(C11, C11:C19,0)</f>
        <v>1</v>
      </c>
      <c r="H11">
        <f>RANK(D11, D11:D19,0)</f>
        <v>9</v>
      </c>
      <c r="I11">
        <f>G11+H11</f>
        <v>10</v>
      </c>
      <c r="J11">
        <f>(-C11+MAX(C$11:C$19))/(MAX(C$11:C$19)-MIN(C$11:C$19))</f>
        <v>0</v>
      </c>
      <c r="K11">
        <f t="shared" ref="K11:K19" si="4">(-D11+MAX(D$11:D$19))/(MAX(D$11:D$19)-MIN(D$11:D$19))</f>
        <v>1</v>
      </c>
      <c r="L11">
        <f t="shared" si="2"/>
        <v>1</v>
      </c>
      <c r="M11">
        <f>(-C11+AVERAGE(C11:C19))/_xlfn.STDEV.P(C11:C19)</f>
        <v>-2.5930056911669777</v>
      </c>
      <c r="N11">
        <f>(-D11+AVERAGE(D11:D19))/_xlfn.STDEV.P(D11:D19)</f>
        <v>1.2978294733076141</v>
      </c>
      <c r="O11">
        <f t="shared" si="3"/>
        <v>-1.2951762178593635</v>
      </c>
    </row>
    <row r="12" spans="1:15" x14ac:dyDescent="0.35">
      <c r="B12" t="s">
        <v>8</v>
      </c>
      <c r="C12">
        <v>-193.66993477291999</v>
      </c>
      <c r="D12">
        <v>6.3014696188494895E-2</v>
      </c>
      <c r="E12">
        <v>-193.706744588871</v>
      </c>
      <c r="F12">
        <v>-186.11462908734001</v>
      </c>
      <c r="G12">
        <f>RANK(C12, C11:C19,0)</f>
        <v>4</v>
      </c>
      <c r="H12">
        <f>RANK(D12, D11:D19,0)</f>
        <v>8</v>
      </c>
      <c r="I12">
        <f>G12+H12</f>
        <v>12</v>
      </c>
      <c r="J12">
        <f t="shared" ref="J12:J19" si="5">(-C12+MAX(C$11:C$19))/(MAX(C$11:C$19)-MIN(C$11:C$19))</f>
        <v>0.76743047272952991</v>
      </c>
      <c r="K12">
        <f t="shared" si="4"/>
        <v>0.92226174152607687</v>
      </c>
      <c r="L12">
        <f t="shared" si="2"/>
        <v>1.6896922142556068</v>
      </c>
      <c r="M12">
        <f>(-C12+AVERAGE(C11:C19))/_xlfn.STDEV.P(C11:C19)</f>
        <v>8.9987074048126808E-2</v>
      </c>
      <c r="N12">
        <f>(-D12+AVERAGE(D11:D19))/_xlfn.STDEV.P(D11:D19)</f>
        <v>1.1019303565337115</v>
      </c>
      <c r="O12">
        <f t="shared" si="3"/>
        <v>1.1919174305818383</v>
      </c>
    </row>
    <row r="13" spans="1:15" x14ac:dyDescent="0.35">
      <c r="B13" t="s">
        <v>9</v>
      </c>
      <c r="C13">
        <v>-193.09573389257599</v>
      </c>
      <c r="D13">
        <v>6.5991790626373503E-2</v>
      </c>
      <c r="E13">
        <v>-193.169580046422</v>
      </c>
      <c r="F13">
        <v>-181.78140679412601</v>
      </c>
      <c r="G13">
        <f>RANK(C13, C11:C19,0)</f>
        <v>3</v>
      </c>
      <c r="H13">
        <f>RANK(D13, D11:D19,0)</f>
        <v>7</v>
      </c>
      <c r="I13">
        <f>G13+H13</f>
        <v>10</v>
      </c>
      <c r="J13">
        <f t="shared" si="5"/>
        <v>0.71512046967162368</v>
      </c>
      <c r="K13">
        <f t="shared" si="4"/>
        <v>0.83442913494465831</v>
      </c>
      <c r="L13">
        <f t="shared" si="2"/>
        <v>1.549549604616282</v>
      </c>
      <c r="M13">
        <f>(-C13+AVERAGE(C11:C19))/_xlfn.STDEV.P(C11:C19)</f>
        <v>-9.2892502330391327E-2</v>
      </c>
      <c r="N13">
        <f>(-D13+AVERAGE(D11:D19))/_xlfn.STDEV.P(D11:D19)</f>
        <v>0.88059365063077077</v>
      </c>
      <c r="O13">
        <f t="shared" si="3"/>
        <v>0.78770114830037941</v>
      </c>
    </row>
    <row r="14" spans="1:15" x14ac:dyDescent="0.35">
      <c r="B14" t="s">
        <v>10</v>
      </c>
      <c r="C14">
        <v>-196.16983470574999</v>
      </c>
      <c r="D14">
        <v>6.7795106415206405E-2</v>
      </c>
      <c r="E14">
        <v>-196.20664452170101</v>
      </c>
      <c r="F14">
        <v>-188.61452902017101</v>
      </c>
      <c r="G14">
        <f>RANK(C14, C11:C19,0)</f>
        <v>8</v>
      </c>
      <c r="H14">
        <f>RANK(D14, D11:D19,0)</f>
        <v>6</v>
      </c>
      <c r="I14">
        <f>G14+H14</f>
        <v>14</v>
      </c>
      <c r="J14">
        <f t="shared" si="5"/>
        <v>0.99517267516651498</v>
      </c>
      <c r="K14">
        <f t="shared" si="4"/>
        <v>0.7812262790972353</v>
      </c>
      <c r="L14">
        <f t="shared" si="2"/>
        <v>1.7763989542637502</v>
      </c>
      <c r="M14">
        <f>(-C14+AVERAGE(C11:C19))/_xlfn.STDEV.P(C11:C19)</f>
        <v>0.88619038260235206</v>
      </c>
      <c r="N14">
        <f>(-D14+AVERAGE(D11:D19))/_xlfn.STDEV.P(D11:D19)</f>
        <v>0.74652333988595831</v>
      </c>
      <c r="O14">
        <f t="shared" si="3"/>
        <v>1.6327137224883104</v>
      </c>
    </row>
    <row r="15" spans="1:15" x14ac:dyDescent="0.35">
      <c r="B15" t="s">
        <v>11</v>
      </c>
      <c r="C15">
        <v>-196.22282369460601</v>
      </c>
      <c r="D15">
        <v>8.9481732527725996E-2</v>
      </c>
      <c r="E15">
        <v>-196.29666984845201</v>
      </c>
      <c r="F15">
        <v>-184.908496596156</v>
      </c>
      <c r="G15">
        <f>RANK(C15, C11:C19,0)</f>
        <v>9</v>
      </c>
      <c r="H15">
        <f>RANK(D15, D11:D19,0)</f>
        <v>4</v>
      </c>
      <c r="I15">
        <f>G15+H15</f>
        <v>13</v>
      </c>
      <c r="J15">
        <f t="shared" si="5"/>
        <v>1</v>
      </c>
      <c r="K15">
        <f t="shared" si="4"/>
        <v>0.14141019695220547</v>
      </c>
      <c r="L15">
        <f t="shared" si="2"/>
        <v>1.1414101969522055</v>
      </c>
      <c r="M15">
        <f>(-C15+AVERAGE(C11:C19))/_xlfn.STDEV.P(C11:C19)</f>
        <v>0.90306706142058824</v>
      </c>
      <c r="N15">
        <f>(-D15+AVERAGE(D11:D19))/_xlfn.STDEV.P(D11:D19)</f>
        <v>-0.86580253221978576</v>
      </c>
      <c r="O15">
        <f t="shared" si="3"/>
        <v>3.7264529200802476E-2</v>
      </c>
    </row>
    <row r="16" spans="1:15" x14ac:dyDescent="0.35">
      <c r="B16" t="s">
        <v>12</v>
      </c>
      <c r="C16">
        <v>-194.20570405280199</v>
      </c>
      <c r="D16">
        <v>9.3283192482350202E-2</v>
      </c>
      <c r="E16">
        <v>-194.32916084292501</v>
      </c>
      <c r="F16">
        <v>-179.14492983986401</v>
      </c>
      <c r="G16">
        <f>RANK(C16, C11:C19,0)</f>
        <v>6</v>
      </c>
      <c r="H16">
        <f>RANK(D16, D11:D19,0)</f>
        <v>2</v>
      </c>
      <c r="I16">
        <f>G16+H16</f>
        <v>8</v>
      </c>
      <c r="J16">
        <f t="shared" si="5"/>
        <v>0.81623933671484783</v>
      </c>
      <c r="K16">
        <f t="shared" si="4"/>
        <v>2.9256503612384199E-2</v>
      </c>
      <c r="L16">
        <f t="shared" si="2"/>
        <v>0.84549584032723202</v>
      </c>
      <c r="M16">
        <f>(-C16+AVERAGE(C11:C19))/_xlfn.STDEV.P(C11:C19)</f>
        <v>0.26062641351194932</v>
      </c>
      <c r="N16">
        <f>(-D16+AVERAGE(D11:D19))/_xlfn.STDEV.P(D11:D19)</f>
        <v>-1.1484279717332277</v>
      </c>
      <c r="O16">
        <f t="shared" si="3"/>
        <v>-0.88780155822127838</v>
      </c>
    </row>
    <row r="17" spans="1:15" x14ac:dyDescent="0.35">
      <c r="B17" t="s">
        <v>13</v>
      </c>
      <c r="C17">
        <v>-195.384472670268</v>
      </c>
      <c r="D17">
        <v>7.4159515227822798E-2</v>
      </c>
      <c r="E17">
        <v>-195.458318824114</v>
      </c>
      <c r="F17">
        <v>-184.07014557181799</v>
      </c>
      <c r="G17">
        <f>RANK(C17, C11:C19,0)</f>
        <v>7</v>
      </c>
      <c r="H17">
        <f>RANK(D17, D11:D19,0)</f>
        <v>5</v>
      </c>
      <c r="I17">
        <f>G17+H17</f>
        <v>12</v>
      </c>
      <c r="J17">
        <f t="shared" si="5"/>
        <v>0.92362577949994118</v>
      </c>
      <c r="K17">
        <f t="shared" si="4"/>
        <v>0.59345843127572717</v>
      </c>
      <c r="L17">
        <f t="shared" si="2"/>
        <v>1.5170842107756684</v>
      </c>
      <c r="M17">
        <f>(-C17+AVERAGE(C11:C19))/_xlfn.STDEV.P(C11:C19)</f>
        <v>0.63605723013021787</v>
      </c>
      <c r="N17">
        <f>(-D17+AVERAGE(D11:D19))/_xlfn.STDEV.P(D11:D19)</f>
        <v>0.2733514902862047</v>
      </c>
      <c r="O17">
        <f t="shared" si="3"/>
        <v>0.90940872041642251</v>
      </c>
    </row>
    <row r="18" spans="1:15" x14ac:dyDescent="0.35">
      <c r="B18" t="s">
        <v>14</v>
      </c>
      <c r="C18">
        <v>-194.19368760318201</v>
      </c>
      <c r="D18">
        <v>9.2145492930781003E-2</v>
      </c>
      <c r="E18">
        <v>-194.317144393305</v>
      </c>
      <c r="F18">
        <v>-179.132913390243</v>
      </c>
      <c r="G18">
        <f>RANK(C18, C11:C19,0)</f>
        <v>5</v>
      </c>
      <c r="H18">
        <f>RANK(D18, D11:D19,0)</f>
        <v>3</v>
      </c>
      <c r="I18">
        <f>G18+H18</f>
        <v>8</v>
      </c>
      <c r="J18">
        <f t="shared" si="5"/>
        <v>0.81514463181646857</v>
      </c>
      <c r="K18">
        <f t="shared" si="4"/>
        <v>6.2821820133562106E-2</v>
      </c>
      <c r="L18">
        <f t="shared" si="2"/>
        <v>0.87796645195003065</v>
      </c>
      <c r="M18">
        <f>(-C18+AVERAGE(C11:C19))/_xlfn.STDEV.P(C11:C19)</f>
        <v>0.25679924554460176</v>
      </c>
      <c r="N18">
        <f>(-D18+AVERAGE(D11:D19))/_xlfn.STDEV.P(D11:D19)</f>
        <v>-1.0638439330653058</v>
      </c>
      <c r="O18">
        <f t="shared" si="3"/>
        <v>-0.80704468752070402</v>
      </c>
    </row>
    <row r="19" spans="1:15" x14ac:dyDescent="0.35">
      <c r="B19" t="s">
        <v>15</v>
      </c>
      <c r="C19">
        <v>-192.29842953447201</v>
      </c>
      <c r="D19">
        <v>9.4274844416253195E-2</v>
      </c>
      <c r="E19">
        <v>-192.48418804840401</v>
      </c>
      <c r="F19">
        <v>-173.503899294577</v>
      </c>
      <c r="G19">
        <f>RANK(C19, C11:C19,0)</f>
        <v>2</v>
      </c>
      <c r="H19">
        <f>RANK(D19, D11:D19,0)</f>
        <v>1</v>
      </c>
      <c r="I19">
        <f>G19+H19</f>
        <v>3</v>
      </c>
      <c r="J19">
        <f t="shared" si="5"/>
        <v>0.64248562211528504</v>
      </c>
      <c r="K19">
        <f t="shared" si="4"/>
        <v>0</v>
      </c>
      <c r="L19">
        <f t="shared" si="2"/>
        <v>0.64248562211528504</v>
      </c>
      <c r="M19">
        <f>(-C19+AVERAGE(C11:C19))/_xlfn.STDEV.P(C11:C19)</f>
        <v>-0.34682921376045828</v>
      </c>
      <c r="N19">
        <f>(-D19+AVERAGE(D11:D19))/_xlfn.STDEV.P(D11:D19)</f>
        <v>-1.2221538736259372</v>
      </c>
      <c r="O19">
        <f t="shared" si="3"/>
        <v>-1.5689830873863955</v>
      </c>
    </row>
    <row r="20" spans="1:15" x14ac:dyDescent="0.35">
      <c r="A20" t="s">
        <v>17</v>
      </c>
      <c r="B20" t="s">
        <v>7</v>
      </c>
      <c r="C20">
        <v>-115.95423667953401</v>
      </c>
      <c r="D20">
        <v>0.132118885856641</v>
      </c>
      <c r="E20">
        <v>-115.980903346201</v>
      </c>
      <c r="F20">
        <v>-112.957022825355</v>
      </c>
      <c r="G20">
        <f>RANK(C20, C20:C28,0)</f>
        <v>1</v>
      </c>
      <c r="H20">
        <f>RANK(D20, D20:D28,0)</f>
        <v>1</v>
      </c>
      <c r="I20">
        <f>G20+H20</f>
        <v>2</v>
      </c>
      <c r="J20">
        <f>(-C20+MAX(C$20:C$28))/(MAX(C$20:C$28)-MIN(C$20:C$28))</f>
        <v>0</v>
      </c>
      <c r="K20">
        <f>(-D20+MAX(D$20:D$28))/(MAX(D$20:D$28)-MIN(D$20:D$28))</f>
        <v>0</v>
      </c>
      <c r="L20">
        <f t="shared" si="2"/>
        <v>0</v>
      </c>
      <c r="M20">
        <f>(-C20+AVERAGE(C20:C28))/_xlfn.STDEV.P(C20:C28)</f>
        <v>-2.6049465118060162</v>
      </c>
      <c r="N20">
        <f>(-D20+AVERAGE(D20:D28))/_xlfn.STDEV.P(D20:D28)</f>
        <v>-1.6852423533184795</v>
      </c>
      <c r="O20">
        <f t="shared" si="3"/>
        <v>-4.2901888651244953</v>
      </c>
    </row>
    <row r="21" spans="1:15" x14ac:dyDescent="0.35">
      <c r="B21" t="s">
        <v>8</v>
      </c>
      <c r="C21">
        <v>-126.16230963389999</v>
      </c>
      <c r="D21">
        <v>0.125056297107804</v>
      </c>
      <c r="E21">
        <v>-126.242846546652</v>
      </c>
      <c r="F21">
        <v>-120.195085504959</v>
      </c>
      <c r="G21">
        <f>RANK(C21, C20:C28,0)</f>
        <v>2</v>
      </c>
      <c r="H21">
        <f>RANK(D21, D20:D28,0)</f>
        <v>2</v>
      </c>
      <c r="I21">
        <f>G21+H21</f>
        <v>4</v>
      </c>
      <c r="J21">
        <f t="shared" ref="J21:K28" si="6">(-C21+MAX(C$20:C$28))/(MAX(C$20:C$28)-MIN(C$20:C$28))</f>
        <v>0.5900279238020063</v>
      </c>
      <c r="K21">
        <f t="shared" si="6"/>
        <v>0.17234674886807555</v>
      </c>
      <c r="L21">
        <f t="shared" si="2"/>
        <v>0.76237467267008185</v>
      </c>
      <c r="M21">
        <f>(-C21+AVERAGE(C20:C28))/_xlfn.STDEV.P(C20:C28)</f>
        <v>-0.54859525572429568</v>
      </c>
      <c r="N21">
        <f>(-D21+AVERAGE(D20:D28))/_xlfn.STDEV.P(D20:D28)</f>
        <v>-1.127266034306291</v>
      </c>
      <c r="O21">
        <f t="shared" si="3"/>
        <v>-1.6758612900305867</v>
      </c>
    </row>
    <row r="22" spans="1:15" x14ac:dyDescent="0.35">
      <c r="B22" t="s">
        <v>9</v>
      </c>
      <c r="C22">
        <v>-130.91685933750901</v>
      </c>
      <c r="D22">
        <v>0.101293105355935</v>
      </c>
      <c r="E22">
        <v>-131.079021499671</v>
      </c>
      <c r="F22">
        <v>-122.007379937132</v>
      </c>
      <c r="G22">
        <f>RANK(C22, C20:C28,0)</f>
        <v>6</v>
      </c>
      <c r="H22">
        <f>RANK(D22, D20:D28,0)</f>
        <v>7</v>
      </c>
      <c r="I22">
        <f>G22+H22</f>
        <v>13</v>
      </c>
      <c r="J22">
        <f t="shared" si="6"/>
        <v>0.86484150544221583</v>
      </c>
      <c r="K22">
        <f t="shared" si="6"/>
        <v>0.75223451903417782</v>
      </c>
      <c r="L22">
        <f t="shared" si="2"/>
        <v>1.6170760244763938</v>
      </c>
      <c r="M22">
        <f>(-C22+AVERAGE(C20:C28))/_xlfn.STDEV.P(C20:C28)</f>
        <v>0.40917848852953459</v>
      </c>
      <c r="N22">
        <f>(-D22+AVERAGE(D20:D28))/_xlfn.STDEV.P(D20:D28)</f>
        <v>0.75013313662406778</v>
      </c>
      <c r="O22">
        <f t="shared" si="3"/>
        <v>1.1593116251536024</v>
      </c>
    </row>
    <row r="23" spans="1:15" x14ac:dyDescent="0.35">
      <c r="B23" t="s">
        <v>10</v>
      </c>
      <c r="C23">
        <v>-133.255236416271</v>
      </c>
      <c r="D23">
        <v>0.111579859581576</v>
      </c>
      <c r="E23">
        <v>-133.335773329022</v>
      </c>
      <c r="F23">
        <v>-127.28801228733001</v>
      </c>
      <c r="G23">
        <f>RANK(C23, C20:C28,0)</f>
        <v>9</v>
      </c>
      <c r="H23">
        <f>RANK(D23, D20:D28,0)</f>
        <v>5</v>
      </c>
      <c r="I23">
        <f>G23+H23</f>
        <v>14</v>
      </c>
      <c r="J23">
        <f t="shared" si="6"/>
        <v>1</v>
      </c>
      <c r="K23">
        <f t="shared" si="6"/>
        <v>0.50120919245175344</v>
      </c>
      <c r="L23">
        <f t="shared" si="2"/>
        <v>1.5012091924517534</v>
      </c>
      <c r="M23">
        <f>(-C23+AVERAGE(C20:C28))/_xlfn.STDEV.P(C20:C28)</f>
        <v>0.88022965211358073</v>
      </c>
      <c r="N23">
        <f>(-D23+AVERAGE(D20:D28))/_xlfn.STDEV.P(D20:D28)</f>
        <v>-6.2566775763073693E-2</v>
      </c>
      <c r="O23">
        <f t="shared" si="3"/>
        <v>0.81766287635050705</v>
      </c>
    </row>
    <row r="24" spans="1:15" x14ac:dyDescent="0.35">
      <c r="B24" t="s">
        <v>11</v>
      </c>
      <c r="C24">
        <v>-131.751759505998</v>
      </c>
      <c r="D24">
        <v>0.116883785280797</v>
      </c>
      <c r="E24">
        <v>-131.91392166815999</v>
      </c>
      <c r="F24">
        <v>-122.842280105622</v>
      </c>
      <c r="G24">
        <f>RANK(C24, C20:C28,0)</f>
        <v>7</v>
      </c>
      <c r="H24">
        <f>RANK(D24, D20:D28,0)</f>
        <v>3</v>
      </c>
      <c r="I24">
        <f>G24+H24</f>
        <v>10</v>
      </c>
      <c r="J24">
        <f t="shared" si="6"/>
        <v>0.91309884208133241</v>
      </c>
      <c r="K24">
        <f t="shared" si="6"/>
        <v>0.37177869847755712</v>
      </c>
      <c r="L24">
        <f t="shared" si="2"/>
        <v>1.2848775405588895</v>
      </c>
      <c r="M24">
        <f>(-C24+AVERAGE(C20:C28))/_xlfn.STDEV.P(C20:C28)</f>
        <v>0.57736380791842778</v>
      </c>
      <c r="N24">
        <f>(-D24+AVERAGE(D20:D28))/_xlfn.STDEV.P(D20:D28)</f>
        <v>-0.48160079334661471</v>
      </c>
      <c r="O24">
        <f t="shared" si="3"/>
        <v>9.5763014571813077E-2</v>
      </c>
    </row>
    <row r="25" spans="1:15" x14ac:dyDescent="0.35">
      <c r="B25" t="s">
        <v>12</v>
      </c>
      <c r="C25">
        <v>-130.764129871069</v>
      </c>
      <c r="D25">
        <v>9.5267676767967699E-2</v>
      </c>
      <c r="E25">
        <v>-131.03623871460599</v>
      </c>
      <c r="F25">
        <v>-118.94071663122099</v>
      </c>
      <c r="G25">
        <f>RANK(C25, C20:C28,0)</f>
        <v>5</v>
      </c>
      <c r="H25">
        <f>RANK(D25, D20:D28,0)</f>
        <v>8</v>
      </c>
      <c r="I25">
        <f>G25+H25</f>
        <v>13</v>
      </c>
      <c r="J25">
        <f t="shared" si="6"/>
        <v>0.85601372272653253</v>
      </c>
      <c r="K25">
        <f t="shared" si="6"/>
        <v>0.89927168410257108</v>
      </c>
      <c r="L25">
        <f t="shared" si="2"/>
        <v>1.7552854068291035</v>
      </c>
      <c r="M25">
        <f>(-C25+AVERAGE(C20:C28))/_xlfn.STDEV.P(C20:C28)</f>
        <v>0.37841211062857388</v>
      </c>
      <c r="N25">
        <f>(-D25+AVERAGE(D20:D28))/_xlfn.STDEV.P(D20:D28)</f>
        <v>1.2261691318585959</v>
      </c>
      <c r="O25">
        <f t="shared" si="3"/>
        <v>1.6045812424871697</v>
      </c>
    </row>
    <row r="26" spans="1:15" x14ac:dyDescent="0.35">
      <c r="B26" t="s">
        <v>13</v>
      </c>
      <c r="C26">
        <v>-132.041783318852</v>
      </c>
      <c r="D26">
        <v>0.115487568755527</v>
      </c>
      <c r="E26">
        <v>-132.20394548101399</v>
      </c>
      <c r="F26">
        <v>-123.132303918475</v>
      </c>
      <c r="G26">
        <f>RANK(C26, C20:C28,0)</f>
        <v>8</v>
      </c>
      <c r="H26">
        <f>RANK(D26, D20:D28,0)</f>
        <v>4</v>
      </c>
      <c r="I26">
        <f>G26+H26</f>
        <v>12</v>
      </c>
      <c r="J26">
        <f t="shared" si="6"/>
        <v>0.92986225559888569</v>
      </c>
      <c r="K26">
        <f t="shared" si="6"/>
        <v>0.40585025317282247</v>
      </c>
      <c r="L26">
        <f t="shared" si="2"/>
        <v>1.3357125087717081</v>
      </c>
      <c r="M26">
        <f>(-C26+AVERAGE(C20:C28))/_xlfn.STDEV.P(C20:C28)</f>
        <v>0.63578725713573192</v>
      </c>
      <c r="N26">
        <f>(-D26+AVERAGE(D20:D28))/_xlfn.STDEV.P(D20:D28)</f>
        <v>-0.37129339969546515</v>
      </c>
      <c r="O26">
        <f t="shared" si="3"/>
        <v>0.26449385744026677</v>
      </c>
    </row>
    <row r="27" spans="1:15" x14ac:dyDescent="0.35">
      <c r="B27" t="s">
        <v>14</v>
      </c>
      <c r="C27">
        <v>-130.371408277342</v>
      </c>
      <c r="D27">
        <v>0.108264167147173</v>
      </c>
      <c r="E27">
        <v>-130.64351712087901</v>
      </c>
      <c r="F27">
        <v>-118.547995037494</v>
      </c>
      <c r="G27">
        <f>RANK(C27, C20:C28,0)</f>
        <v>4</v>
      </c>
      <c r="H27">
        <f>RANK(D27, D20:D28,0)</f>
        <v>6</v>
      </c>
      <c r="I27">
        <f>G27+H27</f>
        <v>10</v>
      </c>
      <c r="J27">
        <f t="shared" si="6"/>
        <v>0.83331436432511619</v>
      </c>
      <c r="K27">
        <f t="shared" si="6"/>
        <v>0.58212128172071043</v>
      </c>
      <c r="L27">
        <f t="shared" si="2"/>
        <v>1.4154356460458266</v>
      </c>
      <c r="M27">
        <f>(-C27+AVERAGE(C20:C28))/_xlfn.STDEV.P(C20:C28)</f>
        <v>0.29930084779168953</v>
      </c>
      <c r="N27">
        <f>(-D27+AVERAGE(D20:D28))/_xlfn.STDEV.P(D20:D28)</f>
        <v>0.1993878594731063</v>
      </c>
      <c r="O27">
        <f t="shared" si="3"/>
        <v>0.49868870726479586</v>
      </c>
    </row>
    <row r="28" spans="1:15" x14ac:dyDescent="0.35">
      <c r="B28" t="s">
        <v>15</v>
      </c>
      <c r="C28">
        <v>-128.752934430435</v>
      </c>
      <c r="D28">
        <v>9.1139936179771106E-2</v>
      </c>
      <c r="E28">
        <v>-129.16389333454401</v>
      </c>
      <c r="F28">
        <v>-114.044490730313</v>
      </c>
      <c r="G28">
        <f>RANK(C28, C20:C28,0)</f>
        <v>3</v>
      </c>
      <c r="H28">
        <f>RANK(D28, D20:D28,0)</f>
        <v>9</v>
      </c>
      <c r="I28">
        <f>G28+H28</f>
        <v>12</v>
      </c>
      <c r="J28">
        <f t="shared" si="6"/>
        <v>0.73976636874481905</v>
      </c>
      <c r="K28">
        <f t="shared" si="6"/>
        <v>1</v>
      </c>
      <c r="L28">
        <f t="shared" si="2"/>
        <v>1.739766368744819</v>
      </c>
      <c r="M28">
        <f>(-C28+AVERAGE(C20:C28))/_xlfn.STDEV.P(C20:C28)</f>
        <v>-2.6730396587217806E-2</v>
      </c>
      <c r="N28">
        <f>(-D28+AVERAGE(D20:D28))/_xlfn.STDEV.P(D20:D28)</f>
        <v>1.5522792284741473</v>
      </c>
      <c r="O28">
        <f t="shared" si="3"/>
        <v>1.5255488318869295</v>
      </c>
    </row>
    <row r="29" spans="1:15" x14ac:dyDescent="0.35">
      <c r="A29" t="s">
        <v>18</v>
      </c>
      <c r="B29" t="s">
        <v>7</v>
      </c>
      <c r="C29">
        <v>-118.003409860056</v>
      </c>
      <c r="D29">
        <v>4.9018363905785303E-2</v>
      </c>
      <c r="E29">
        <v>-118.022189202779</v>
      </c>
      <c r="F29">
        <v>-114.651551174652</v>
      </c>
      <c r="G29">
        <f>RANK(C29, C29:C37,0)</f>
        <v>6</v>
      </c>
      <c r="H29">
        <f>RANK(D29, D29:D37,0)</f>
        <v>5</v>
      </c>
      <c r="I29">
        <f>G29+H29</f>
        <v>11</v>
      </c>
      <c r="J29">
        <f>(-C29+MAX(C$29:C$37))/(MAX(C$29:C$37)-MIN(C$29:C$37))</f>
        <v>0.63411874039113225</v>
      </c>
      <c r="K29">
        <f>(-D29+MAX(D$29:D$37))/(MAX(D$29:D$37)-MIN(D$29:D$37))</f>
        <v>0.80008368869464386</v>
      </c>
      <c r="L29">
        <f t="shared" si="2"/>
        <v>1.4342024290857762</v>
      </c>
      <c r="M29">
        <f>(-C29+AVERAGE(C29:C37))/_xlfn.STDEV.P(C29:C37)</f>
        <v>0.2707466944600766</v>
      </c>
      <c r="N29">
        <f>(-D29+AVERAGE(D29:D37))/_xlfn.STDEV.P(D29:D37)</f>
        <v>0.5609204084659557</v>
      </c>
      <c r="O29">
        <f t="shared" si="3"/>
        <v>0.8316671029260323</v>
      </c>
    </row>
    <row r="30" spans="1:15" x14ac:dyDescent="0.35">
      <c r="B30" t="s">
        <v>8</v>
      </c>
      <c r="C30">
        <v>-119.596703041653</v>
      </c>
      <c r="D30">
        <v>4.8393159050298E-2</v>
      </c>
      <c r="E30">
        <v>-119.653306815238</v>
      </c>
      <c r="F30">
        <v>-112.91203075898299</v>
      </c>
      <c r="G30">
        <f>RANK(C30, C29:C37,0)</f>
        <v>8</v>
      </c>
      <c r="H30">
        <f>RANK(D30, D29:D37,0)</f>
        <v>9</v>
      </c>
      <c r="I30">
        <f>G30+H30</f>
        <v>17</v>
      </c>
      <c r="J30">
        <f t="shared" ref="J30:K45" si="7">(-C30+MAX(C$29:C$37))/(MAX(C$29:C$37)-MIN(C$29:C$37))</f>
        <v>0.95879831275973892</v>
      </c>
      <c r="K30">
        <f t="shared" si="7"/>
        <v>1</v>
      </c>
      <c r="L30">
        <f t="shared" si="2"/>
        <v>1.9587983127597388</v>
      </c>
      <c r="M30">
        <f>(-C30+AVERAGE(C29:C37))/_xlfn.STDEV.P(C29:C37)</f>
        <v>1.3260371204354684</v>
      </c>
      <c r="N30">
        <f>(-D30+AVERAGE(D29:D37))/_xlfn.STDEV.P(D29:D37)</f>
        <v>0.99989555562097443</v>
      </c>
      <c r="O30">
        <f t="shared" si="3"/>
        <v>2.3259326760564427</v>
      </c>
    </row>
    <row r="31" spans="1:15" x14ac:dyDescent="0.35">
      <c r="B31" t="s">
        <v>9</v>
      </c>
      <c r="C31">
        <v>-117.586253659986</v>
      </c>
      <c r="D31">
        <v>4.8399790529914902E-2</v>
      </c>
      <c r="E31">
        <v>-117.699997735815</v>
      </c>
      <c r="F31">
        <v>-107.588083651432</v>
      </c>
      <c r="G31">
        <f>RANK(C31, C29:C37,0)</f>
        <v>4</v>
      </c>
      <c r="H31">
        <f>RANK(D31, D29:D37,0)</f>
        <v>8</v>
      </c>
      <c r="I31">
        <f>G31+H31</f>
        <v>12</v>
      </c>
      <c r="J31">
        <f t="shared" si="7"/>
        <v>0.54911109822330362</v>
      </c>
      <c r="K31">
        <f t="shared" si="7"/>
        <v>0.99787950952096438</v>
      </c>
      <c r="L31">
        <f t="shared" si="2"/>
        <v>1.5469906077442679</v>
      </c>
      <c r="M31">
        <f>(-C31+AVERAGE(C29:C37))/_xlfn.STDEV.P(C29:C37)</f>
        <v>-5.5495636014157136E-3</v>
      </c>
      <c r="N31">
        <f>(-D31+AVERAGE(D29:D37))/_xlfn.STDEV.P(D29:D37)</f>
        <v>0.995239394180232</v>
      </c>
      <c r="O31">
        <f t="shared" si="3"/>
        <v>0.98968983057881632</v>
      </c>
    </row>
    <row r="32" spans="1:15" x14ac:dyDescent="0.35">
      <c r="B32" t="s">
        <v>10</v>
      </c>
      <c r="C32">
        <v>-119.79889120788501</v>
      </c>
      <c r="D32">
        <v>4.8433507104163297E-2</v>
      </c>
      <c r="E32">
        <v>-119.85549498147</v>
      </c>
      <c r="F32">
        <v>-113.114218925215</v>
      </c>
      <c r="G32">
        <f>RANK(C32, C29:C37,0)</f>
        <v>9</v>
      </c>
      <c r="H32">
        <f>RANK(D32, D29:D37,0)</f>
        <v>7</v>
      </c>
      <c r="I32">
        <f>G32+H32</f>
        <v>16</v>
      </c>
      <c r="J32">
        <f t="shared" si="7"/>
        <v>1</v>
      </c>
      <c r="K32">
        <f t="shared" si="7"/>
        <v>0.98709825423410558</v>
      </c>
      <c r="L32">
        <f t="shared" si="2"/>
        <v>1.9870982542341056</v>
      </c>
      <c r="M32">
        <f>(-C32+AVERAGE(C29:C37))/_xlfn.STDEV.P(C29:C37)</f>
        <v>1.4599529863505487</v>
      </c>
      <c r="N32">
        <f>(-D32+AVERAGE(D29:D37))/_xlfn.STDEV.P(D29:D37)</f>
        <v>0.97156597256114341</v>
      </c>
      <c r="O32">
        <f t="shared" si="3"/>
        <v>2.4315189589116919</v>
      </c>
    </row>
    <row r="33" spans="1:15" x14ac:dyDescent="0.35">
      <c r="B33" t="s">
        <v>11</v>
      </c>
      <c r="C33">
        <v>-118.212593486535</v>
      </c>
      <c r="D33">
        <v>5.1206845912435101E-2</v>
      </c>
      <c r="E33">
        <v>-118.326337562365</v>
      </c>
      <c r="F33">
        <v>-108.214423477982</v>
      </c>
      <c r="G33">
        <f>RANK(C33, C29:C37,0)</f>
        <v>7</v>
      </c>
      <c r="H33">
        <f>RANK(D33, D29:D37,0)</f>
        <v>4</v>
      </c>
      <c r="I33">
        <f>G33+H33</f>
        <v>11</v>
      </c>
      <c r="J33">
        <f t="shared" si="7"/>
        <v>0.67674595500309787</v>
      </c>
      <c r="K33">
        <f t="shared" si="7"/>
        <v>0.10029185840477753</v>
      </c>
      <c r="L33">
        <f t="shared" si="2"/>
        <v>0.77703781340787537</v>
      </c>
      <c r="M33">
        <f>(-C33+AVERAGE(C29:C37))/_xlfn.STDEV.P(C29:C37)</f>
        <v>0.40929588355083818</v>
      </c>
      <c r="N33">
        <f>(-D33+AVERAGE(D29:D37))/_xlfn.STDEV.P(D29:D37)</f>
        <v>-0.97567867979034995</v>
      </c>
      <c r="O33">
        <f t="shared" si="3"/>
        <v>-0.56638279623951182</v>
      </c>
    </row>
    <row r="34" spans="1:15" x14ac:dyDescent="0.35">
      <c r="B34" t="s">
        <v>12</v>
      </c>
      <c r="C34">
        <v>-116.25129126354901</v>
      </c>
      <c r="D34">
        <v>5.139413294155E-2</v>
      </c>
      <c r="E34">
        <v>-116.441767454025</v>
      </c>
      <c r="F34">
        <v>-102.959215341514</v>
      </c>
      <c r="G34">
        <f>RANK(C34, C29:C37,0)</f>
        <v>3</v>
      </c>
      <c r="H34">
        <f>RANK(D34, D29:D37,0)</f>
        <v>3</v>
      </c>
      <c r="I34">
        <f>G34+H34</f>
        <v>6</v>
      </c>
      <c r="J34">
        <f t="shared" si="7"/>
        <v>0.27707389564839002</v>
      </c>
      <c r="K34">
        <f t="shared" si="7"/>
        <v>4.0404716314676035E-2</v>
      </c>
      <c r="L34">
        <f t="shared" si="2"/>
        <v>0.31747861196306604</v>
      </c>
      <c r="M34">
        <f>(-C34+AVERAGE(C29:C37))/_xlfn.STDEV.P(C29:C37)</f>
        <v>-0.88973902243351122</v>
      </c>
      <c r="N34">
        <f>(-D34+AVERAGE(D29:D37))/_xlfn.STDEV.P(D29:D37)</f>
        <v>-1.1071785401071079</v>
      </c>
      <c r="O34">
        <f t="shared" si="3"/>
        <v>-1.9969175625406193</v>
      </c>
    </row>
    <row r="35" spans="1:15" x14ac:dyDescent="0.35">
      <c r="B35" t="s">
        <v>13</v>
      </c>
      <c r="C35">
        <v>-117.810039805461</v>
      </c>
      <c r="D35">
        <v>4.8530826799610502E-2</v>
      </c>
      <c r="E35">
        <v>-117.923783881291</v>
      </c>
      <c r="F35">
        <v>-107.811869796908</v>
      </c>
      <c r="G35">
        <f>RANK(C35, C29:C37,0)</f>
        <v>5</v>
      </c>
      <c r="H35">
        <f>RANK(D35, D29:D37,0)</f>
        <v>6</v>
      </c>
      <c r="I35">
        <f>G35+H35</f>
        <v>11</v>
      </c>
      <c r="J35">
        <f t="shared" si="7"/>
        <v>0.59471399846418382</v>
      </c>
      <c r="K35">
        <f t="shared" si="7"/>
        <v>0.95597918284429451</v>
      </c>
      <c r="L35">
        <f t="shared" si="2"/>
        <v>1.5506931813084783</v>
      </c>
      <c r="M35">
        <f>(-C35+AVERAGE(C29:C37))/_xlfn.STDEV.P(C29:C37)</f>
        <v>0.1426713536242499</v>
      </c>
      <c r="N35">
        <f>(-D35+AVERAGE(D29:D37))/_xlfn.STDEV.P(D29:D37)</f>
        <v>0.90323488515024897</v>
      </c>
      <c r="O35">
        <f t="shared" si="3"/>
        <v>1.0459062387744988</v>
      </c>
    </row>
    <row r="36" spans="1:15" x14ac:dyDescent="0.35">
      <c r="B36" t="s">
        <v>14</v>
      </c>
      <c r="C36">
        <v>-116.20089752779801</v>
      </c>
      <c r="D36">
        <v>5.1458111768233797E-2</v>
      </c>
      <c r="E36">
        <v>-116.391373718274</v>
      </c>
      <c r="F36">
        <v>-102.90882160576299</v>
      </c>
      <c r="G36">
        <f>RANK(C36, C29:C37,0)</f>
        <v>2</v>
      </c>
      <c r="H36">
        <f>RANK(D36, D29:D37,0)</f>
        <v>2</v>
      </c>
      <c r="I36">
        <f>G36+H36</f>
        <v>4</v>
      </c>
      <c r="J36">
        <f t="shared" si="7"/>
        <v>0.2668047143309305</v>
      </c>
      <c r="K36">
        <f t="shared" si="7"/>
        <v>1.9946764141063802E-2</v>
      </c>
      <c r="L36">
        <f t="shared" si="2"/>
        <v>0.28675147847199428</v>
      </c>
      <c r="M36">
        <f>(-C36+AVERAGE(C29:C37))/_xlfn.STDEV.P(C29:C37)</f>
        <v>-0.92311644943904292</v>
      </c>
      <c r="N36">
        <f>(-D36+AVERAGE(D29:D37))/_xlfn.STDEV.P(D29:D37)</f>
        <v>-1.1521000000283281</v>
      </c>
      <c r="O36">
        <f t="shared" si="3"/>
        <v>-2.075216449467371</v>
      </c>
    </row>
    <row r="37" spans="1:15" x14ac:dyDescent="0.35">
      <c r="B37" t="s">
        <v>15</v>
      </c>
      <c r="C37">
        <v>-114.89161240998099</v>
      </c>
      <c r="D37">
        <v>5.15204919397707E-2</v>
      </c>
      <c r="E37">
        <v>-115.17869374969401</v>
      </c>
      <c r="F37">
        <v>-98.325503609055701</v>
      </c>
      <c r="G37">
        <f>RANK(C37, C29:C37,0)</f>
        <v>1</v>
      </c>
      <c r="H37">
        <f>RANK(D37, D29:D37,0)</f>
        <v>1</v>
      </c>
      <c r="I37">
        <f>G37+H37</f>
        <v>2</v>
      </c>
      <c r="J37">
        <f t="shared" si="7"/>
        <v>0</v>
      </c>
      <c r="K37">
        <f t="shared" si="7"/>
        <v>0</v>
      </c>
      <c r="L37">
        <f t="shared" si="2"/>
        <v>0</v>
      </c>
      <c r="M37">
        <f>(-C37+AVERAGE(C29:C37))/_xlfn.STDEV.P(C29:C37)</f>
        <v>-1.7902990029471555</v>
      </c>
      <c r="N37">
        <f>(-D37+AVERAGE(D29:D37))/_xlfn.STDEV.P(D29:D37)</f>
        <v>-1.1958989960527979</v>
      </c>
      <c r="O37">
        <f t="shared" si="3"/>
        <v>-2.9861979989999536</v>
      </c>
    </row>
    <row r="38" spans="1:15" x14ac:dyDescent="0.35">
      <c r="A38" t="s">
        <v>19</v>
      </c>
      <c r="B38" t="s">
        <v>7</v>
      </c>
      <c r="C38">
        <v>-167.49144946650799</v>
      </c>
      <c r="D38">
        <v>3.02572305408145E-2</v>
      </c>
      <c r="E38">
        <v>-167.51261348767301</v>
      </c>
      <c r="F38">
        <v>-164.260340059626</v>
      </c>
      <c r="G38">
        <f>RANK(C38, C38:C46,0)</f>
        <v>1</v>
      </c>
      <c r="H38">
        <f>RANK(D38, D38:D46,0)</f>
        <v>7</v>
      </c>
      <c r="I38">
        <f>G38+H38</f>
        <v>8</v>
      </c>
      <c r="J38">
        <f>(-C38+MAX(C$38:C$46))/(MAX(C$38:C$46)-MIN(C$38:C$46))</f>
        <v>0</v>
      </c>
      <c r="K38">
        <f>(-D38+MAX(D$38:D$46))/(MAX(D$38:D$46)-MIN(D$38:D$46))</f>
        <v>0.91641905380778987</v>
      </c>
      <c r="L38">
        <f t="shared" si="2"/>
        <v>0.91641905380778987</v>
      </c>
      <c r="M38">
        <f>(-C38+AVERAGE(C38:C46))/_xlfn.STDEV.P(C38:C46)</f>
        <v>-2.4457094828764254</v>
      </c>
      <c r="N38">
        <f>(-D38+AVERAGE(D38:D46))/_xlfn.STDEV.P(D38:D46)</f>
        <v>1.0958458097153043</v>
      </c>
      <c r="O38">
        <f t="shared" si="3"/>
        <v>-1.3498636731611211</v>
      </c>
    </row>
    <row r="39" spans="1:15" x14ac:dyDescent="0.35">
      <c r="B39" t="s">
        <v>8</v>
      </c>
      <c r="C39">
        <v>-175.793115570607</v>
      </c>
      <c r="D39">
        <v>2.9067050560993301E-2</v>
      </c>
      <c r="E39">
        <v>-175.856945357841</v>
      </c>
      <c r="F39">
        <v>-169.35239850174699</v>
      </c>
      <c r="G39">
        <f>RANK(C39, C38:C46,0)</f>
        <v>2</v>
      </c>
      <c r="H39">
        <f>RANK(D39, D38:D46,0)</f>
        <v>9</v>
      </c>
      <c r="I39">
        <f>G39+H39</f>
        <v>11</v>
      </c>
      <c r="J39">
        <f t="shared" ref="J39:K46" si="8">(-C39+MAX(C$38:C$46))/(MAX(C$38:C$46)-MIN(C$38:C$46))</f>
        <v>0.43809249407627249</v>
      </c>
      <c r="K39">
        <f t="shared" si="8"/>
        <v>1</v>
      </c>
      <c r="L39">
        <f t="shared" si="2"/>
        <v>1.4380924940762725</v>
      </c>
      <c r="M39">
        <f>(-C39+AVERAGE(C38:C46))/_xlfn.STDEV.P(C38:C46)</f>
        <v>-0.89162183029824882</v>
      </c>
      <c r="N39">
        <f>(-D39+AVERAGE(D38:D46))/_xlfn.STDEV.P(D38:D46)</f>
        <v>1.3128584478814367</v>
      </c>
      <c r="O39">
        <f t="shared" si="3"/>
        <v>0.42123661758318787</v>
      </c>
    </row>
    <row r="40" spans="1:15" x14ac:dyDescent="0.35">
      <c r="B40" t="s">
        <v>9</v>
      </c>
      <c r="C40">
        <v>-186.44102339519</v>
      </c>
      <c r="D40">
        <v>4.1418420482102002E-2</v>
      </c>
      <c r="E40">
        <v>-186.56936564117899</v>
      </c>
      <c r="F40">
        <v>-176.812545357039</v>
      </c>
      <c r="G40">
        <f>RANK(C40, C38:C46,0)</f>
        <v>9</v>
      </c>
      <c r="H40">
        <f>RANK(D40, D38:D46,0)</f>
        <v>3</v>
      </c>
      <c r="I40">
        <f>G40+H40</f>
        <v>12</v>
      </c>
      <c r="J40">
        <f t="shared" si="8"/>
        <v>1</v>
      </c>
      <c r="K40">
        <f t="shared" si="8"/>
        <v>0.13261926575898431</v>
      </c>
      <c r="L40">
        <f t="shared" si="2"/>
        <v>1.1326192657589842</v>
      </c>
      <c r="M40">
        <f>(-C40+AVERAGE(C38:C46))/_xlfn.STDEV.P(C38:C46)</f>
        <v>1.1016867258968017</v>
      </c>
      <c r="N40">
        <f>(-D40+AVERAGE(D38:D46))/_xlfn.STDEV.P(D38:D46)</f>
        <v>-0.93924074466949881</v>
      </c>
      <c r="O40">
        <f t="shared" si="3"/>
        <v>0.16244598122730292</v>
      </c>
    </row>
    <row r="41" spans="1:15" x14ac:dyDescent="0.35">
      <c r="B41" t="s">
        <v>10</v>
      </c>
      <c r="C41">
        <v>-182.35796610388101</v>
      </c>
      <c r="D41">
        <v>2.9967198600995001E-2</v>
      </c>
      <c r="E41">
        <v>-182.42179589111501</v>
      </c>
      <c r="F41">
        <v>-175.917249035022</v>
      </c>
      <c r="G41">
        <f>RANK(C41, C38:C46,0)</f>
        <v>6</v>
      </c>
      <c r="H41">
        <f>RANK(D41, D38:D46,0)</f>
        <v>8</v>
      </c>
      <c r="I41">
        <f>G41+H41</f>
        <v>14</v>
      </c>
      <c r="J41">
        <f t="shared" si="8"/>
        <v>0.78453039067390917</v>
      </c>
      <c r="K41">
        <f t="shared" si="8"/>
        <v>0.93678668254215802</v>
      </c>
      <c r="L41">
        <f t="shared" si="2"/>
        <v>1.7213170732160672</v>
      </c>
      <c r="M41">
        <f>(-C41+AVERAGE(C38:C46))/_xlfn.STDEV.P(C38:C46)</f>
        <v>0.33733065066757878</v>
      </c>
      <c r="N41">
        <f>(-D41+AVERAGE(D38:D46))/_xlfn.STDEV.P(D38:D46)</f>
        <v>1.1487290689532275</v>
      </c>
      <c r="O41">
        <f t="shared" si="3"/>
        <v>1.4860597196208063</v>
      </c>
    </row>
    <row r="42" spans="1:15" x14ac:dyDescent="0.35">
      <c r="B42" t="s">
        <v>11</v>
      </c>
      <c r="C42">
        <v>-181.64564092286801</v>
      </c>
      <c r="D42">
        <v>3.3163374752059299E-2</v>
      </c>
      <c r="E42">
        <v>-181.773983168858</v>
      </c>
      <c r="F42">
        <v>-172.017162884718</v>
      </c>
      <c r="G42">
        <f>RANK(C42, C38:C46,0)</f>
        <v>3</v>
      </c>
      <c r="H42">
        <f>RANK(D42, D38:D46,0)</f>
        <v>6</v>
      </c>
      <c r="I42">
        <f>G42+H42</f>
        <v>9</v>
      </c>
      <c r="J42">
        <f t="shared" si="8"/>
        <v>0.74693982617394294</v>
      </c>
      <c r="K42">
        <f t="shared" si="8"/>
        <v>0.71233371624115971</v>
      </c>
      <c r="L42">
        <f t="shared" si="2"/>
        <v>1.4592735424151027</v>
      </c>
      <c r="M42">
        <f>(-C42+AVERAGE(C38:C46))/_xlfn.STDEV.P(C38:C46)</f>
        <v>0.20398202467475307</v>
      </c>
      <c r="N42">
        <f>(-D42+AVERAGE(D38:D46))/_xlfn.STDEV.P(D38:D46)</f>
        <v>0.56595114431502369</v>
      </c>
      <c r="O42">
        <f t="shared" si="3"/>
        <v>0.76993316898977682</v>
      </c>
    </row>
    <row r="43" spans="1:15" x14ac:dyDescent="0.35">
      <c r="B43" t="s">
        <v>12</v>
      </c>
      <c r="C43">
        <v>-184.42231883931299</v>
      </c>
      <c r="D43">
        <v>4.3053863617902401E-2</v>
      </c>
      <c r="E43">
        <v>-184.637372602754</v>
      </c>
      <c r="F43">
        <v>-171.628278890567</v>
      </c>
      <c r="G43">
        <f>RANK(C43, C38:C46,0)</f>
        <v>8</v>
      </c>
      <c r="H43">
        <f>RANK(D43, D38:D46,0)</f>
        <v>2</v>
      </c>
      <c r="I43">
        <f>G43+H43</f>
        <v>10</v>
      </c>
      <c r="J43">
        <f t="shared" si="8"/>
        <v>0.89346965987338089</v>
      </c>
      <c r="K43">
        <f t="shared" si="8"/>
        <v>1.776950601568247E-2</v>
      </c>
      <c r="L43">
        <f t="shared" si="2"/>
        <v>0.9112391658890634</v>
      </c>
      <c r="M43">
        <f>(-C43+AVERAGE(C38:C46))/_xlfn.STDEV.P(C38:C46)</f>
        <v>0.72378140121231083</v>
      </c>
      <c r="N43">
        <f>(-D43+AVERAGE(D38:D46))/_xlfn.STDEV.P(D38:D46)</f>
        <v>-1.2374408786728073</v>
      </c>
      <c r="O43">
        <f t="shared" si="3"/>
        <v>-0.51365947746049645</v>
      </c>
    </row>
    <row r="44" spans="1:15" x14ac:dyDescent="0.35">
      <c r="B44" t="s">
        <v>13</v>
      </c>
      <c r="C44">
        <v>-182.739567359034</v>
      </c>
      <c r="D44">
        <v>3.6560016166863302E-2</v>
      </c>
      <c r="E44">
        <v>-182.86790960502299</v>
      </c>
      <c r="F44">
        <v>-173.111089320883</v>
      </c>
      <c r="G44">
        <f>RANK(C44, C38:C46,0)</f>
        <v>7</v>
      </c>
      <c r="H44">
        <f>RANK(D44, D38:D46,0)</f>
        <v>5</v>
      </c>
      <c r="I44">
        <f>G44+H44</f>
        <v>12</v>
      </c>
      <c r="J44">
        <f t="shared" si="8"/>
        <v>0.80466811285115536</v>
      </c>
      <c r="K44">
        <f t="shared" si="8"/>
        <v>0.47380298295860585</v>
      </c>
      <c r="L44">
        <f t="shared" si="2"/>
        <v>1.2784710958097611</v>
      </c>
      <c r="M44">
        <f>(-C44+AVERAGE(C38:C46))/_xlfn.STDEV.P(C38:C46)</f>
        <v>0.40876712997247056</v>
      </c>
      <c r="N44">
        <f>(-D44+AVERAGE(D38:D46))/_xlfn.STDEV.P(D38:D46)</f>
        <v>-5.3378811513755314E-2</v>
      </c>
      <c r="O44">
        <f t="shared" si="3"/>
        <v>0.35538831845871521</v>
      </c>
    </row>
    <row r="45" spans="1:15" x14ac:dyDescent="0.35">
      <c r="B45" t="s">
        <v>14</v>
      </c>
      <c r="C45">
        <v>-181.77253205639599</v>
      </c>
      <c r="D45">
        <v>3.9611344459688197E-2</v>
      </c>
      <c r="E45">
        <v>-181.98758581983699</v>
      </c>
      <c r="F45">
        <v>-168.97849210765099</v>
      </c>
      <c r="G45">
        <f>RANK(C45, C38:C46,0)</f>
        <v>4</v>
      </c>
      <c r="H45">
        <f>RANK(D45, D38:D46,0)</f>
        <v>4</v>
      </c>
      <c r="I45">
        <f>G45+H45</f>
        <v>8</v>
      </c>
      <c r="J45">
        <f t="shared" si="8"/>
        <v>0.75363607876545446</v>
      </c>
      <c r="K45">
        <f t="shared" si="8"/>
        <v>0.25952202530405044</v>
      </c>
      <c r="L45">
        <f t="shared" si="2"/>
        <v>1.0131581040695048</v>
      </c>
      <c r="M45">
        <f>(-C45+AVERAGE(C38:C46))/_xlfn.STDEV.P(C38:C46)</f>
        <v>0.22773628573086907</v>
      </c>
      <c r="N45">
        <f>(-D45+AVERAGE(D38:D46))/_xlfn.STDEV.P(D38:D46)</f>
        <v>-0.60974575933988973</v>
      </c>
      <c r="O45">
        <f t="shared" si="3"/>
        <v>-0.38200947360902066</v>
      </c>
    </row>
    <row r="46" spans="1:15" x14ac:dyDescent="0.35">
      <c r="B46" t="s">
        <v>15</v>
      </c>
      <c r="C46">
        <v>-182.34042592036801</v>
      </c>
      <c r="D46">
        <v>4.3306898684800803E-2</v>
      </c>
      <c r="E46">
        <v>-182.66475024469199</v>
      </c>
      <c r="F46">
        <v>-166.40338310445901</v>
      </c>
      <c r="G46">
        <f>RANK(C46, C38:C46,0)</f>
        <v>5</v>
      </c>
      <c r="H46">
        <f>RANK(D46, D38:D46,0)</f>
        <v>1</v>
      </c>
      <c r="I46">
        <f>G46+H46</f>
        <v>6</v>
      </c>
      <c r="J46">
        <f t="shared" si="8"/>
        <v>0.78360476651058919</v>
      </c>
      <c r="K46">
        <f t="shared" si="8"/>
        <v>0</v>
      </c>
      <c r="L46">
        <f t="shared" si="2"/>
        <v>0.78360476651058919</v>
      </c>
      <c r="M46">
        <f>(-C46+AVERAGE(C38:C46))/_xlfn.STDEV.P(C38:C46)</f>
        <v>0.33404709501986868</v>
      </c>
      <c r="N46">
        <f>(-D46+AVERAGE(D38:D46))/_xlfn.STDEV.P(D38:D46)</f>
        <v>-1.283578276669046</v>
      </c>
      <c r="O46">
        <f t="shared" si="3"/>
        <v>-0.94953118164917738</v>
      </c>
    </row>
    <row r="47" spans="1:15" x14ac:dyDescent="0.35">
      <c r="A47" t="s">
        <v>20</v>
      </c>
      <c r="B47" t="s">
        <v>7</v>
      </c>
      <c r="C47">
        <v>-196.223399626597</v>
      </c>
      <c r="D47">
        <v>2.8896366553599701E-2</v>
      </c>
      <c r="E47">
        <v>-196.24071564391301</v>
      </c>
      <c r="F47">
        <v>-192.78967719034699</v>
      </c>
      <c r="G47">
        <f>RANK(C47, C47:C55,0)</f>
        <v>1</v>
      </c>
      <c r="H47">
        <f>RANK(D47, D47:D55,0)</f>
        <v>1</v>
      </c>
      <c r="I47">
        <f>G47+H47</f>
        <v>2</v>
      </c>
      <c r="J47">
        <f>(-C47+MAX(C$47:C$55))/(MAX(C$47:C$55)-MIN(C$47:C$55))</f>
        <v>0</v>
      </c>
      <c r="K47">
        <f t="shared" ref="K47:K55" si="9">(-D47+MAX(D$47:D$55))/(MAX(D$47:D$55)-MIN(D$47:D$55))</f>
        <v>0</v>
      </c>
      <c r="L47">
        <f t="shared" si="2"/>
        <v>0</v>
      </c>
      <c r="M47">
        <f>(-C47+AVERAGE(C47:C55))/_xlfn.STDEV.P(C47:C55)</f>
        <v>-2.5201690403084567</v>
      </c>
      <c r="N47">
        <f>(-D47+AVERAGE(D47:D55))/_xlfn.STDEV.P(D47:D55)</f>
        <v>-1.0715496060325302</v>
      </c>
      <c r="O47">
        <f t="shared" si="3"/>
        <v>-3.5917186463409871</v>
      </c>
    </row>
    <row r="48" spans="1:15" x14ac:dyDescent="0.35">
      <c r="B48" t="s">
        <v>8</v>
      </c>
      <c r="C48">
        <v>-221.049387379812</v>
      </c>
      <c r="D48">
        <v>2.80617193136041E-2</v>
      </c>
      <c r="E48">
        <v>-221.10156129285599</v>
      </c>
      <c r="F48">
        <v>-214.19948438572399</v>
      </c>
      <c r="G48">
        <f>RANK(C48, C47:C55,0)</f>
        <v>2</v>
      </c>
      <c r="H48">
        <f>RANK(D48, D47:D55,0)</f>
        <v>3</v>
      </c>
      <c r="I48">
        <f>G48+H48</f>
        <v>5</v>
      </c>
      <c r="J48">
        <f t="shared" ref="J48:J55" si="10">(-C48+MAX(C$47:C$55))/(MAX(C$47:C$55)-MIN(C$47:C$55))</f>
        <v>0.52558308273725318</v>
      </c>
      <c r="K48">
        <f t="shared" si="9"/>
        <v>3.9723923602032023E-2</v>
      </c>
      <c r="L48">
        <f t="shared" si="2"/>
        <v>0.56530700633928521</v>
      </c>
      <c r="M48">
        <f>(-C48+AVERAGE(C47:C55))/_xlfn.STDEV.P(C47:C55)</f>
        <v>-0.87319069847042352</v>
      </c>
      <c r="N48">
        <f>(-D48+AVERAGE(D47:D55))/_xlfn.STDEV.P(D47:D55)</f>
        <v>-0.93636043559853444</v>
      </c>
      <c r="O48">
        <f t="shared" si="3"/>
        <v>-1.8095511340689581</v>
      </c>
    </row>
    <row r="49" spans="1:15" x14ac:dyDescent="0.35">
      <c r="B49" t="s">
        <v>9</v>
      </c>
      <c r="C49">
        <v>-234.94399145140099</v>
      </c>
      <c r="D49">
        <v>2.40169179080242E-2</v>
      </c>
      <c r="E49">
        <v>-235.04879494485101</v>
      </c>
      <c r="F49">
        <v>-224.69567958415399</v>
      </c>
      <c r="G49">
        <f>RANK(C49, C47:C55,0)</f>
        <v>3</v>
      </c>
      <c r="H49">
        <f>RANK(D49, D47:D55,0)</f>
        <v>4</v>
      </c>
      <c r="I49">
        <f>G49+H49</f>
        <v>7</v>
      </c>
      <c r="J49">
        <f t="shared" si="10"/>
        <v>0.81974132183545823</v>
      </c>
      <c r="K49">
        <f t="shared" si="9"/>
        <v>0.23223085865341328</v>
      </c>
      <c r="L49">
        <f t="shared" si="2"/>
        <v>1.0519721804888715</v>
      </c>
      <c r="M49">
        <f>(-C49+AVERAGE(C47:C55))/_xlfn.STDEV.P(C47:C55)</f>
        <v>4.85898244962037E-2</v>
      </c>
      <c r="N49">
        <f>(-D49+AVERAGE(D47:D55))/_xlfn.STDEV.P(D47:D55)</f>
        <v>-0.2812173758868779</v>
      </c>
      <c r="O49">
        <f t="shared" si="3"/>
        <v>-0.2326275513906742</v>
      </c>
    </row>
    <row r="50" spans="1:15" x14ac:dyDescent="0.35">
      <c r="B50" t="s">
        <v>10</v>
      </c>
      <c r="C50">
        <v>-243.03458045857801</v>
      </c>
      <c r="D50">
        <v>7.8851681544338803E-3</v>
      </c>
      <c r="E50">
        <v>-243.08675437162199</v>
      </c>
      <c r="F50">
        <v>-236.18467746448999</v>
      </c>
      <c r="G50">
        <f>RANK(C50, C47:C55,0)</f>
        <v>8</v>
      </c>
      <c r="H50">
        <f>RANK(D50, D47:D55,0)</f>
        <v>9</v>
      </c>
      <c r="I50">
        <f>G50+H50</f>
        <v>17</v>
      </c>
      <c r="J50">
        <f t="shared" si="10"/>
        <v>0.99102460586114827</v>
      </c>
      <c r="K50">
        <f t="shared" si="9"/>
        <v>1</v>
      </c>
      <c r="L50">
        <f t="shared" si="2"/>
        <v>1.9910246058611483</v>
      </c>
      <c r="M50">
        <f>(-C50+AVERAGE(C47:C55))/_xlfn.STDEV.P(C47:C55)</f>
        <v>0.58532677127922983</v>
      </c>
      <c r="N50">
        <f>(-D50+AVERAGE(D47:D55))/_xlfn.STDEV.P(D47:D55)</f>
        <v>2.3316683587477773</v>
      </c>
      <c r="O50">
        <f t="shared" si="3"/>
        <v>2.9169951300270069</v>
      </c>
    </row>
    <row r="51" spans="1:15" x14ac:dyDescent="0.35">
      <c r="B51" t="s">
        <v>11</v>
      </c>
      <c r="C51">
        <v>-242.628337124143</v>
      </c>
      <c r="D51">
        <v>2.1982204378803001E-2</v>
      </c>
      <c r="E51">
        <v>-242.73314061759299</v>
      </c>
      <c r="F51">
        <v>-232.380025256896</v>
      </c>
      <c r="G51">
        <f>RANK(C51, C47:C55,0)</f>
        <v>5</v>
      </c>
      <c r="H51">
        <f>RANK(D51, D47:D55,0)</f>
        <v>6</v>
      </c>
      <c r="I51">
        <f>G51+H51</f>
        <v>11</v>
      </c>
      <c r="J51">
        <f t="shared" si="10"/>
        <v>0.98242415756574619</v>
      </c>
      <c r="K51">
        <f t="shared" si="9"/>
        <v>0.32907033875189162</v>
      </c>
      <c r="L51">
        <f t="shared" si="2"/>
        <v>1.3114944963176378</v>
      </c>
      <c r="M51">
        <f>(-C51+AVERAGE(C47:C55))/_xlfn.STDEV.P(C47:C55)</f>
        <v>0.55837622332997972</v>
      </c>
      <c r="N51">
        <f>(-D51+AVERAGE(D47:D55))/_xlfn.STDEV.P(D47:D55)</f>
        <v>4.8348482484248716E-2</v>
      </c>
      <c r="O51">
        <f t="shared" si="3"/>
        <v>0.60672470581422844</v>
      </c>
    </row>
    <row r="52" spans="1:15" x14ac:dyDescent="0.35">
      <c r="B52" t="s">
        <v>12</v>
      </c>
      <c r="C52">
        <v>-242.912012312033</v>
      </c>
      <c r="D52">
        <v>1.80614133617336E-2</v>
      </c>
      <c r="E52">
        <v>-243.087450908525</v>
      </c>
      <c r="F52">
        <v>-229.283297094262</v>
      </c>
      <c r="G52">
        <f>RANK(C52, C47:C55,0)</f>
        <v>7</v>
      </c>
      <c r="H52">
        <f>RANK(D52, D47:D55,0)</f>
        <v>8</v>
      </c>
      <c r="I52">
        <f>G52+H52</f>
        <v>15</v>
      </c>
      <c r="J52">
        <f t="shared" si="10"/>
        <v>0.98842975465333793</v>
      </c>
      <c r="K52">
        <f t="shared" si="9"/>
        <v>0.51567516454921802</v>
      </c>
      <c r="L52">
        <f t="shared" si="2"/>
        <v>1.504104919202556</v>
      </c>
      <c r="M52">
        <f>(-C52+AVERAGE(C47:C55))/_xlfn.STDEV.P(C47:C55)</f>
        <v>0.57719549026976769</v>
      </c>
      <c r="N52">
        <f>(-D52+AVERAGE(D47:D55))/_xlfn.STDEV.P(D47:D55)</f>
        <v>0.68340537795240974</v>
      </c>
      <c r="O52">
        <f t="shared" si="3"/>
        <v>1.2606008682221774</v>
      </c>
    </row>
    <row r="53" spans="1:15" x14ac:dyDescent="0.35">
      <c r="B53" t="s">
        <v>13</v>
      </c>
      <c r="C53">
        <v>-243.45853441046501</v>
      </c>
      <c r="D53">
        <v>2.8324083529708999E-2</v>
      </c>
      <c r="E53">
        <v>-243.563337903915</v>
      </c>
      <c r="F53">
        <v>-233.21022254321801</v>
      </c>
      <c r="G53">
        <f>RANK(C53, C47:C55,0)</f>
        <v>9</v>
      </c>
      <c r="H53">
        <f>RANK(D53, D47:D55,0)</f>
        <v>2</v>
      </c>
      <c r="I53">
        <f>G53+H53</f>
        <v>11</v>
      </c>
      <c r="J53">
        <f t="shared" si="10"/>
        <v>1</v>
      </c>
      <c r="K53">
        <f t="shared" si="9"/>
        <v>2.7237048216793874E-2</v>
      </c>
      <c r="L53">
        <f t="shared" si="2"/>
        <v>1.0272370482167938</v>
      </c>
      <c r="M53">
        <f>(-C53+AVERAGE(C47:C55))/_xlfn.STDEV.P(C47:C55)</f>
        <v>0.61345225750904187</v>
      </c>
      <c r="N53">
        <f>(-D53+AVERAGE(D47:D55))/_xlfn.STDEV.P(D47:D55)</f>
        <v>-0.97885599423354996</v>
      </c>
      <c r="O53">
        <f t="shared" si="3"/>
        <v>-0.3654037367245081</v>
      </c>
    </row>
    <row r="54" spans="1:15" x14ac:dyDescent="0.35">
      <c r="B54" t="s">
        <v>14</v>
      </c>
      <c r="C54">
        <v>-242.870267255622</v>
      </c>
      <c r="D54">
        <v>2.2102665057453699E-2</v>
      </c>
      <c r="E54">
        <v>-243.045705852113</v>
      </c>
      <c r="F54">
        <v>-229.24155203785</v>
      </c>
      <c r="G54">
        <f>RANK(C54, C47:C55,0)</f>
        <v>6</v>
      </c>
      <c r="H54">
        <f>RANK(D54, D47:D55,0)</f>
        <v>5</v>
      </c>
      <c r="I54">
        <f>G54+H54</f>
        <v>11</v>
      </c>
      <c r="J54">
        <f t="shared" si="10"/>
        <v>0.98754598335466337</v>
      </c>
      <c r="K54">
        <f t="shared" si="9"/>
        <v>0.3233371732102498</v>
      </c>
      <c r="L54">
        <f t="shared" si="2"/>
        <v>1.3108831565649131</v>
      </c>
      <c r="M54">
        <f>(-C54+AVERAGE(C47:C55))/_xlfn.STDEV.P(C47:C55)</f>
        <v>0.57442608570584153</v>
      </c>
      <c r="N54">
        <f>(-D54+AVERAGE(D47:D55))/_xlfn.STDEV.P(D47:D55)</f>
        <v>2.8837270517873818E-2</v>
      </c>
      <c r="O54">
        <f t="shared" si="3"/>
        <v>0.6032633562237153</v>
      </c>
    </row>
    <row r="55" spans="1:15" x14ac:dyDescent="0.35">
      <c r="B55" t="s">
        <v>15</v>
      </c>
      <c r="C55">
        <v>-240.78357560744001</v>
      </c>
      <c r="D55">
        <v>2.1195798494849399E-2</v>
      </c>
      <c r="E55">
        <v>-241.047892788057</v>
      </c>
      <c r="F55">
        <v>-223.79270052022801</v>
      </c>
      <c r="G55">
        <f>RANK(C55, C47:C55,0)</f>
        <v>4</v>
      </c>
      <c r="H55">
        <f>RANK(D55, D47:D55,0)</f>
        <v>7</v>
      </c>
      <c r="I55">
        <f>G55+H55</f>
        <v>11</v>
      </c>
      <c r="J55">
        <f t="shared" si="10"/>
        <v>0.94336929882248244</v>
      </c>
      <c r="K55">
        <f t="shared" si="9"/>
        <v>0.36649827927263906</v>
      </c>
      <c r="L55">
        <f t="shared" si="2"/>
        <v>1.3098675780951214</v>
      </c>
      <c r="M55">
        <f>(-C55+AVERAGE(C47:C55))/_xlfn.STDEV.P(C47:C55)</f>
        <v>0.43599308618883453</v>
      </c>
      <c r="N55">
        <f>(-D55+AVERAGE(D47:D55))/_xlfn.STDEV.P(D47:D55)</f>
        <v>0.17572392204918516</v>
      </c>
      <c r="O55">
        <f t="shared" si="3"/>
        <v>0.61171700823801967</v>
      </c>
    </row>
    <row r="56" spans="1:15" x14ac:dyDescent="0.35">
      <c r="A56" t="s">
        <v>21</v>
      </c>
      <c r="B56" t="s">
        <v>7</v>
      </c>
      <c r="C56">
        <v>-155.36595607484</v>
      </c>
      <c r="D56">
        <v>3.9927434177517603E-2</v>
      </c>
      <c r="E56">
        <v>-155.390198499082</v>
      </c>
      <c r="F56">
        <v>-152.27220468666599</v>
      </c>
      <c r="G56">
        <f>RANK(C56, C56:C64,0)</f>
        <v>1</v>
      </c>
      <c r="H56">
        <f>RANK(D56, D56:D64,0)</f>
        <v>5</v>
      </c>
      <c r="I56">
        <f>G56+H56</f>
        <v>6</v>
      </c>
      <c r="J56">
        <f>(-C56+MAX(C$56:C$64))/(MAX(C$56:C$64)-MIN(C$56:C$64))</f>
        <v>0</v>
      </c>
      <c r="K56">
        <f>(-D56+MAX(D$56:D$64))/(MAX(D$56:D$64)-MIN(D$56:D$64))</f>
        <v>0.87086777189198861</v>
      </c>
      <c r="L56">
        <f t="shared" si="2"/>
        <v>0.87086777189198861</v>
      </c>
      <c r="M56">
        <f>(-C56+AVERAGE(C56:C64))/_xlfn.STDEV.P(C56:C64)</f>
        <v>-2.4652403101416369</v>
      </c>
      <c r="N56">
        <f>(-D56+AVERAGE(D56:D64))/_xlfn.STDEV.P(D56:D64)</f>
        <v>0.65945364717017119</v>
      </c>
      <c r="O56">
        <f t="shared" si="3"/>
        <v>-1.8057866629714656</v>
      </c>
    </row>
    <row r="57" spans="1:15" x14ac:dyDescent="0.35">
      <c r="B57" t="s">
        <v>8</v>
      </c>
      <c r="C57">
        <v>-166.110353157454</v>
      </c>
      <c r="D57">
        <v>3.5640594031598201E-2</v>
      </c>
      <c r="E57">
        <v>-166.18352388916099</v>
      </c>
      <c r="F57">
        <v>-159.947536264327</v>
      </c>
      <c r="G57">
        <f>RANK(C57, C56:C64,0)</f>
        <v>2</v>
      </c>
      <c r="H57">
        <f>RANK(D57, D56:D64,0)</f>
        <v>7</v>
      </c>
      <c r="I57">
        <f>G57+H57</f>
        <v>9</v>
      </c>
      <c r="J57">
        <f t="shared" ref="J57:K64" si="11">(-C57+MAX(C$56:C$64))/(MAX(C$56:C$64)-MIN(C$56:C$64))</f>
        <v>0.46153610537026973</v>
      </c>
      <c r="K57">
        <f t="shared" si="11"/>
        <v>0.92090946078183467</v>
      </c>
      <c r="L57">
        <f t="shared" si="2"/>
        <v>1.3824455661521045</v>
      </c>
      <c r="M57">
        <f>(-C57+AVERAGE(C56:C64))/_xlfn.STDEV.P(C56:C64)</f>
        <v>-0.97389909401019659</v>
      </c>
      <c r="N57">
        <f>(-D57+AVERAGE(D56:D64))/_xlfn.STDEV.P(D56:D64)</f>
        <v>0.80178136520889065</v>
      </c>
      <c r="O57">
        <f t="shared" si="3"/>
        <v>-0.17211772880130594</v>
      </c>
    </row>
    <row r="58" spans="1:15" x14ac:dyDescent="0.35">
      <c r="B58" t="s">
        <v>9</v>
      </c>
      <c r="C58">
        <v>-177.302543485662</v>
      </c>
      <c r="D58">
        <v>2.8865273170042699E-2</v>
      </c>
      <c r="E58">
        <v>-177.44978274946601</v>
      </c>
      <c r="F58">
        <v>-168.095801312215</v>
      </c>
      <c r="G58">
        <f>RANK(C58, C56:C64,0)</f>
        <v>7</v>
      </c>
      <c r="H58">
        <f>RANK(D58, D56:D64,0)</f>
        <v>9</v>
      </c>
      <c r="I58">
        <f>G58+H58</f>
        <v>16</v>
      </c>
      <c r="J58">
        <f t="shared" si="11"/>
        <v>0.94230760840812888</v>
      </c>
      <c r="K58">
        <f t="shared" si="11"/>
        <v>1</v>
      </c>
      <c r="L58">
        <f t="shared" si="2"/>
        <v>1.9423076084081288</v>
      </c>
      <c r="M58">
        <f>(-C58+AVERAGE(C56:C64))/_xlfn.STDEV.P(C56:C64)</f>
        <v>0.57959661234761661</v>
      </c>
      <c r="N58">
        <f>(-D58+AVERAGE(D56:D64))/_xlfn.STDEV.P(D56:D64)</f>
        <v>1.026729327899603</v>
      </c>
      <c r="O58">
        <f t="shared" si="3"/>
        <v>1.6063259402472196</v>
      </c>
    </row>
    <row r="59" spans="1:15" x14ac:dyDescent="0.35">
      <c r="B59" t="s">
        <v>10</v>
      </c>
      <c r="C59">
        <v>-175.91882231470601</v>
      </c>
      <c r="D59">
        <v>3.9927434177517603E-2</v>
      </c>
      <c r="E59">
        <v>-175.991993046413</v>
      </c>
      <c r="F59">
        <v>-169.756005421579</v>
      </c>
      <c r="G59">
        <f>RANK(C59, C56:C64,0)</f>
        <v>5</v>
      </c>
      <c r="H59">
        <f>RANK(D59, D56:D64,0)</f>
        <v>5</v>
      </c>
      <c r="I59">
        <f>G59+H59</f>
        <v>10</v>
      </c>
      <c r="J59">
        <f t="shared" si="11"/>
        <v>0.88286850956889973</v>
      </c>
      <c r="K59">
        <f t="shared" si="11"/>
        <v>0.87086777189198861</v>
      </c>
      <c r="L59">
        <f t="shared" si="2"/>
        <v>1.7537362814608883</v>
      </c>
      <c r="M59">
        <f>(-C59+AVERAGE(C56:C64))/_xlfn.STDEV.P(C56:C64)</f>
        <v>0.38753367963829422</v>
      </c>
      <c r="N59">
        <f>(-D59+AVERAGE(D56:D64))/_xlfn.STDEV.P(D56:D64)</f>
        <v>0.65945364717017119</v>
      </c>
      <c r="O59">
        <f t="shared" si="3"/>
        <v>1.0469873268084653</v>
      </c>
    </row>
    <row r="60" spans="1:15" x14ac:dyDescent="0.35">
      <c r="B60" t="s">
        <v>11</v>
      </c>
      <c r="C60">
        <v>-178.481873910324</v>
      </c>
      <c r="D60">
        <v>0.114530650199099</v>
      </c>
      <c r="E60">
        <v>-178.62911317412801</v>
      </c>
      <c r="F60">
        <v>-169.275131736878</v>
      </c>
      <c r="G60">
        <f>RANK(C60, C56:C64,0)</f>
        <v>8</v>
      </c>
      <c r="H60">
        <f>RANK(D60, D56:D64,0)</f>
        <v>1</v>
      </c>
      <c r="I60">
        <f>G60+H60</f>
        <v>9</v>
      </c>
      <c r="J60">
        <f t="shared" si="11"/>
        <v>0.99296690245301555</v>
      </c>
      <c r="K60">
        <f t="shared" si="11"/>
        <v>0</v>
      </c>
      <c r="L60">
        <f t="shared" si="2"/>
        <v>0.99296690245301555</v>
      </c>
      <c r="M60">
        <f>(-C60+AVERAGE(C56:C64))/_xlfn.STDEV.P(C56:C64)</f>
        <v>0.74328974991623842</v>
      </c>
      <c r="N60">
        <f>(-D60+AVERAGE(D56:D64))/_xlfn.STDEV.P(D56:D64)</f>
        <v>-1.8174536162855426</v>
      </c>
      <c r="O60">
        <f t="shared" si="3"/>
        <v>-1.0741638663693043</v>
      </c>
    </row>
    <row r="61" spans="1:15" x14ac:dyDescent="0.35">
      <c r="B61" t="s">
        <v>12</v>
      </c>
      <c r="C61">
        <v>-175.21503884753699</v>
      </c>
      <c r="D61">
        <v>2.89752844862275E-2</v>
      </c>
      <c r="E61">
        <v>-175.46195242778401</v>
      </c>
      <c r="F61">
        <v>-162.98997717811699</v>
      </c>
      <c r="G61">
        <f>RANK(C61, C56:C64,0)</f>
        <v>4</v>
      </c>
      <c r="H61">
        <f>RANK(D61, D56:D64,0)</f>
        <v>8</v>
      </c>
      <c r="I61">
        <f>G61+H61</f>
        <v>12</v>
      </c>
      <c r="J61">
        <f t="shared" si="11"/>
        <v>0.8526368010827361</v>
      </c>
      <c r="K61">
        <f t="shared" si="11"/>
        <v>0.99871580187935816</v>
      </c>
      <c r="L61">
        <f t="shared" si="2"/>
        <v>1.8513526029620944</v>
      </c>
      <c r="M61">
        <f>(-C61+AVERAGE(C56:C64))/_xlfn.STDEV.P(C56:C64)</f>
        <v>0.2898472963307171</v>
      </c>
      <c r="N61">
        <f>(-D61+AVERAGE(D56:D64))/_xlfn.STDEV.P(D56:D64)</f>
        <v>1.0230768335079186</v>
      </c>
      <c r="O61">
        <f t="shared" si="3"/>
        <v>1.3129241298386356</v>
      </c>
    </row>
    <row r="62" spans="1:15" x14ac:dyDescent="0.35">
      <c r="B62" t="s">
        <v>13</v>
      </c>
      <c r="C62">
        <v>-178.64560193048601</v>
      </c>
      <c r="D62">
        <v>7.6376729913652602E-2</v>
      </c>
      <c r="E62">
        <v>-178.79284119428999</v>
      </c>
      <c r="F62">
        <v>-169.43885975703901</v>
      </c>
      <c r="G62">
        <f>RANK(C62, C56:C64,0)</f>
        <v>9</v>
      </c>
      <c r="H62">
        <f>RANK(D62, D56:D64,0)</f>
        <v>4</v>
      </c>
      <c r="I62">
        <f>G62+H62</f>
        <v>13</v>
      </c>
      <c r="J62">
        <f t="shared" si="11"/>
        <v>1</v>
      </c>
      <c r="K62">
        <f t="shared" si="11"/>
        <v>0.44538320624568323</v>
      </c>
      <c r="L62">
        <f t="shared" si="2"/>
        <v>1.4453832062456833</v>
      </c>
      <c r="M62">
        <f>(-C62+AVERAGE(C56:C64))/_xlfn.STDEV.P(C56:C64)</f>
        <v>0.76601548713776357</v>
      </c>
      <c r="N62">
        <f>(-D62+AVERAGE(D56:D64))/_xlfn.STDEV.P(D56:D64)</f>
        <v>-0.55070229745507526</v>
      </c>
      <c r="O62">
        <f t="shared" si="3"/>
        <v>0.21531318968268831</v>
      </c>
    </row>
    <row r="63" spans="1:15" x14ac:dyDescent="0.35">
      <c r="B63" t="s">
        <v>14</v>
      </c>
      <c r="C63">
        <v>-176.548365642703</v>
      </c>
      <c r="D63">
        <v>7.8523250973965494E-2</v>
      </c>
      <c r="E63">
        <v>-176.79527922295</v>
      </c>
      <c r="F63">
        <v>-164.323303973283</v>
      </c>
      <c r="G63">
        <f>RANK(C63, C56:C64,0)</f>
        <v>6</v>
      </c>
      <c r="H63">
        <f>RANK(D63, D56:D64,0)</f>
        <v>3</v>
      </c>
      <c r="I63">
        <f>G63+H63</f>
        <v>9</v>
      </c>
      <c r="J63">
        <f t="shared" si="11"/>
        <v>0.90991116012727646</v>
      </c>
      <c r="K63">
        <f t="shared" si="11"/>
        <v>0.4203261629598663</v>
      </c>
      <c r="L63">
        <f t="shared" si="2"/>
        <v>1.3302373230871427</v>
      </c>
      <c r="M63">
        <f>(-C63+AVERAGE(C56:C64))/_xlfn.STDEV.P(C56:C64)</f>
        <v>0.4749154010288501</v>
      </c>
      <c r="N63">
        <f>(-D63+AVERAGE(D56:D64))/_xlfn.STDEV.P(D56:D64)</f>
        <v>-0.62196911260030474</v>
      </c>
      <c r="O63">
        <f t="shared" si="3"/>
        <v>-0.14705371157145464</v>
      </c>
    </row>
    <row r="64" spans="1:15" x14ac:dyDescent="0.35">
      <c r="B64" t="s">
        <v>15</v>
      </c>
      <c r="C64">
        <v>-174.55289941113799</v>
      </c>
      <c r="D64">
        <v>9.5342002051824595E-2</v>
      </c>
      <c r="E64">
        <v>-174.92557021859099</v>
      </c>
      <c r="F64">
        <v>-159.33560115650701</v>
      </c>
      <c r="G64">
        <f>RANK(C64, C56:C64,0)</f>
        <v>3</v>
      </c>
      <c r="H64">
        <f>RANK(D64, D56:D64,0)</f>
        <v>2</v>
      </c>
      <c r="I64">
        <f>G64+H64</f>
        <v>5</v>
      </c>
      <c r="J64">
        <f t="shared" si="11"/>
        <v>0.82419395274626051</v>
      </c>
      <c r="K64">
        <f t="shared" si="11"/>
        <v>0.22399537377587128</v>
      </c>
      <c r="L64">
        <f t="shared" si="2"/>
        <v>1.0481893265221318</v>
      </c>
      <c r="M64">
        <f>(-C64+AVERAGE(C56:C64))/_xlfn.STDEV.P(C56:C64)</f>
        <v>0.1979411777523416</v>
      </c>
      <c r="N64">
        <f>(-D64+AVERAGE(D56:D64))/_xlfn.STDEV.P(D56:D64)</f>
        <v>-1.1803697946158327</v>
      </c>
      <c r="O64">
        <f t="shared" si="3"/>
        <v>-0.98242861686349103</v>
      </c>
    </row>
    <row r="65" spans="1:15" x14ac:dyDescent="0.35">
      <c r="A65" t="s">
        <v>22</v>
      </c>
      <c r="B65" t="s">
        <v>7</v>
      </c>
      <c r="C65">
        <v>-62.330126804252401</v>
      </c>
      <c r="D65">
        <v>6.2191639309476299E-2</v>
      </c>
      <c r="E65">
        <v>-62.345452474750502</v>
      </c>
      <c r="F65">
        <v>-58.773298442572703</v>
      </c>
      <c r="G65">
        <f>RANK(C65, C65:C73,0)</f>
        <v>1</v>
      </c>
      <c r="H65">
        <f>RANK(D65, D65:D73,0)</f>
        <v>9</v>
      </c>
      <c r="I65">
        <f>G65+H65</f>
        <v>10</v>
      </c>
      <c r="J65">
        <f>(-C65+MAX(C$65:C$73))/(MAX(C$65:C$73)-MIN(C$65:C$73))</f>
        <v>0</v>
      </c>
      <c r="K65">
        <f>(-D65+MAX(D$65:D$73))/(MAX(D$65:D$73)-MIN(D$65:D$73))</f>
        <v>1</v>
      </c>
      <c r="L65">
        <f t="shared" si="2"/>
        <v>1</v>
      </c>
      <c r="M65">
        <f>(-C65+AVERAGE(C65:C73))/_xlfn.STDEV.P(C65:C73)</f>
        <v>-1.137523475044482</v>
      </c>
      <c r="N65">
        <f>(-D65+AVERAGE(D65:D73))/_xlfn.STDEV.P(D65:D73)</f>
        <v>0.81394736445597993</v>
      </c>
      <c r="O65">
        <f t="shared" si="3"/>
        <v>-0.32357611058850211</v>
      </c>
    </row>
    <row r="66" spans="1:15" x14ac:dyDescent="0.35">
      <c r="B66" t="s">
        <v>8</v>
      </c>
      <c r="C66">
        <v>-65.169582622048495</v>
      </c>
      <c r="D66">
        <v>7.1487025849451602E-2</v>
      </c>
      <c r="E66">
        <v>-65.215736468202294</v>
      </c>
      <c r="F66">
        <v>-58.071428403846802</v>
      </c>
      <c r="G66">
        <f>RANK(C66, C65:C73,0)</f>
        <v>4</v>
      </c>
      <c r="H66">
        <f>RANK(D66, D65:D73,0)</f>
        <v>8</v>
      </c>
      <c r="I66">
        <f>G66+H66</f>
        <v>12</v>
      </c>
      <c r="J66">
        <f t="shared" ref="J66:K73" si="12">(-C66+MAX(C$65:C$73))/(MAX(C$65:C$73)-MIN(C$65:C$73))</f>
        <v>0.17905154550935806</v>
      </c>
      <c r="K66">
        <f t="shared" si="12"/>
        <v>0.92059408888873295</v>
      </c>
      <c r="L66">
        <f t="shared" si="2"/>
        <v>1.0996456343980909</v>
      </c>
      <c r="M66">
        <f>(-C66+AVERAGE(C65:C73))/_xlfn.STDEV.P(C65:C73)</f>
        <v>-0.49063483499064592</v>
      </c>
      <c r="N66">
        <f>(-D66+AVERAGE(D65:D73))/_xlfn.STDEV.P(D65:D73)</f>
        <v>0.59047478845972889</v>
      </c>
      <c r="O66">
        <f t="shared" si="3"/>
        <v>9.9839953469082976E-2</v>
      </c>
    </row>
    <row r="67" spans="1:15" x14ac:dyDescent="0.35">
      <c r="B67" t="s">
        <v>9</v>
      </c>
      <c r="C67">
        <v>-67.778479935572406</v>
      </c>
      <c r="D67">
        <v>8.6907175693907199E-2</v>
      </c>
      <c r="E67">
        <v>-67.8711440282365</v>
      </c>
      <c r="F67">
        <v>-57.154681931703202</v>
      </c>
      <c r="G67">
        <f>RANK(C67, C65:C73,0)</f>
        <v>6</v>
      </c>
      <c r="H67">
        <f>RANK(D67, D65:D73,0)</f>
        <v>3</v>
      </c>
      <c r="I67">
        <f>G67+H67</f>
        <v>9</v>
      </c>
      <c r="J67">
        <f t="shared" si="12"/>
        <v>0.34356444024573041</v>
      </c>
      <c r="K67">
        <f t="shared" si="12"/>
        <v>0.78886734007571224</v>
      </c>
      <c r="L67">
        <f t="shared" ref="L67:L73" si="13">J67+K67</f>
        <v>1.1324317803214425</v>
      </c>
      <c r="M67">
        <f>(-C67+AVERAGE(C65:C73))/_xlfn.STDEV.P(C65:C73)</f>
        <v>0.10372765679678007</v>
      </c>
      <c r="N67">
        <f>(-D67+AVERAGE(D65:D73))/_xlfn.STDEV.P(D65:D73)</f>
        <v>0.21975533605513442</v>
      </c>
      <c r="O67">
        <f t="shared" ref="O67:O73" si="14">M67+N67</f>
        <v>0.32348299285191451</v>
      </c>
    </row>
    <row r="68" spans="1:15" x14ac:dyDescent="0.35">
      <c r="B68" t="s">
        <v>10</v>
      </c>
      <c r="C68">
        <v>-66.295927620293696</v>
      </c>
      <c r="D68">
        <v>7.4352167933503396E-2</v>
      </c>
      <c r="E68">
        <v>-66.342081466447496</v>
      </c>
      <c r="F68">
        <v>-59.197773402091997</v>
      </c>
      <c r="G68">
        <f>RANK(C68, C65:C73,0)</f>
        <v>5</v>
      </c>
      <c r="H68">
        <f>RANK(D68, D65:D73,0)</f>
        <v>7</v>
      </c>
      <c r="I68">
        <f>G68+H68</f>
        <v>12</v>
      </c>
      <c r="J68">
        <f t="shared" si="12"/>
        <v>0.25007706083823267</v>
      </c>
      <c r="K68">
        <f t="shared" si="12"/>
        <v>0.89611859056825405</v>
      </c>
      <c r="L68">
        <f t="shared" si="13"/>
        <v>1.1461956514064866</v>
      </c>
      <c r="M68">
        <f>(-C68+AVERAGE(C65:C73))/_xlfn.STDEV.P(C65:C73)</f>
        <v>-0.23402940391483745</v>
      </c>
      <c r="N68">
        <f>(-D68+AVERAGE(D65:D73))/_xlfn.STDEV.P(D65:D73)</f>
        <v>0.5215932331457287</v>
      </c>
      <c r="O68">
        <f t="shared" si="14"/>
        <v>0.28756382923089124</v>
      </c>
    </row>
    <row r="69" spans="1:15" x14ac:dyDescent="0.35">
      <c r="B69" t="s">
        <v>11</v>
      </c>
      <c r="C69">
        <v>-64.266525788316699</v>
      </c>
      <c r="D69">
        <v>7.4369382971300996E-2</v>
      </c>
      <c r="E69">
        <v>-64.359189880980793</v>
      </c>
      <c r="F69">
        <v>-53.642727784447501</v>
      </c>
      <c r="G69">
        <f>RANK(C69, C65:C73,0)</f>
        <v>2</v>
      </c>
      <c r="H69">
        <f>RANK(D69, D65:D73,0)</f>
        <v>6</v>
      </c>
      <c r="I69">
        <f>G69+H69</f>
        <v>8</v>
      </c>
      <c r="J69">
        <f t="shared" si="12"/>
        <v>0.12210622494861498</v>
      </c>
      <c r="K69">
        <f t="shared" si="12"/>
        <v>0.89597153097527704</v>
      </c>
      <c r="L69">
        <f t="shared" si="13"/>
        <v>1.018077755923892</v>
      </c>
      <c r="M69">
        <f>(-C69+AVERAGE(C65:C73))/_xlfn.STDEV.P(C65:C73)</f>
        <v>-0.6963704563737273</v>
      </c>
      <c r="N69">
        <f>(-D69+AVERAGE(D65:D73))/_xlfn.STDEV.P(D65:D73)</f>
        <v>0.52117936236951534</v>
      </c>
      <c r="O69">
        <f t="shared" si="14"/>
        <v>-0.17519109400421196</v>
      </c>
    </row>
    <row r="70" spans="1:15" x14ac:dyDescent="0.35">
      <c r="B70" t="s">
        <v>12</v>
      </c>
      <c r="C70">
        <v>-69.723694209598193</v>
      </c>
      <c r="D70">
        <v>0.179253283838058</v>
      </c>
      <c r="E70">
        <v>-69.878732969288095</v>
      </c>
      <c r="F70">
        <v>-55.590116840576997</v>
      </c>
      <c r="G70">
        <f>RANK(C70, C65:C73,0)</f>
        <v>8</v>
      </c>
      <c r="H70">
        <f>RANK(D70, D65:D73,0)</f>
        <v>1</v>
      </c>
      <c r="I70">
        <f>G70+H70</f>
        <v>9</v>
      </c>
      <c r="J70">
        <f t="shared" si="12"/>
        <v>0.46622654328965696</v>
      </c>
      <c r="K70">
        <f t="shared" si="12"/>
        <v>0</v>
      </c>
      <c r="L70">
        <f t="shared" si="13"/>
        <v>0.46622654328965696</v>
      </c>
      <c r="M70">
        <f>(-C70+AVERAGE(C65:C73))/_xlfn.STDEV.P(C65:C73)</f>
        <v>0.54688898667249464</v>
      </c>
      <c r="N70">
        <f>(-D70+AVERAGE(D65:D73))/_xlfn.STDEV.P(D65:D73)</f>
        <v>-2.0003591886558079</v>
      </c>
      <c r="O70">
        <f t="shared" si="14"/>
        <v>-1.4534702019833132</v>
      </c>
    </row>
    <row r="71" spans="1:15" x14ac:dyDescent="0.35">
      <c r="B71" t="s">
        <v>13</v>
      </c>
      <c r="C71">
        <v>-64.301703580992907</v>
      </c>
      <c r="D71">
        <v>7.43843210189674E-2</v>
      </c>
      <c r="E71">
        <v>-64.394367673657001</v>
      </c>
      <c r="F71">
        <v>-53.677905577123703</v>
      </c>
      <c r="G71">
        <f>RANK(C71, C65:C73,0)</f>
        <v>3</v>
      </c>
      <c r="H71">
        <f>RANK(D71, D65:D73,0)</f>
        <v>5</v>
      </c>
      <c r="I71">
        <f>G71+H71</f>
        <v>8</v>
      </c>
      <c r="J71">
        <f t="shared" si="12"/>
        <v>0.12432448032938427</v>
      </c>
      <c r="K71">
        <f t="shared" si="12"/>
        <v>0.89584392258803314</v>
      </c>
      <c r="L71">
        <f t="shared" si="13"/>
        <v>1.0201684029174174</v>
      </c>
      <c r="M71">
        <f>(-C71+AVERAGE(C65:C73))/_xlfn.STDEV.P(C65:C73)</f>
        <v>-0.68835620437452871</v>
      </c>
      <c r="N71">
        <f>(-D71+AVERAGE(D65:D73))/_xlfn.STDEV.P(D65:D73)</f>
        <v>0.52082023324906301</v>
      </c>
      <c r="O71">
        <f t="shared" si="14"/>
        <v>-0.1675359711254657</v>
      </c>
    </row>
    <row r="72" spans="1:15" x14ac:dyDescent="0.35">
      <c r="B72" t="s">
        <v>14</v>
      </c>
      <c r="C72">
        <v>-67.854113348869305</v>
      </c>
      <c r="D72">
        <v>0.166490270909533</v>
      </c>
      <c r="E72">
        <v>-68.009152108559206</v>
      </c>
      <c r="F72">
        <v>-53.720535979848101</v>
      </c>
      <c r="G72">
        <f>RANK(C72, C65:C73,0)</f>
        <v>7</v>
      </c>
      <c r="H72">
        <f>RANK(D72, D65:D73,0)</f>
        <v>2</v>
      </c>
      <c r="I72">
        <f>G72+H72</f>
        <v>9</v>
      </c>
      <c r="J72">
        <f t="shared" si="12"/>
        <v>0.34833376240178665</v>
      </c>
      <c r="K72">
        <f t="shared" si="12"/>
        <v>0.10902813624328324</v>
      </c>
      <c r="L72">
        <f t="shared" si="13"/>
        <v>0.45736189864506988</v>
      </c>
      <c r="M72">
        <f>(-C72+AVERAGE(C65:C73))/_xlfn.STDEV.P(C65:C73)</f>
        <v>0.12095856264980225</v>
      </c>
      <c r="N72">
        <f>(-D72+AVERAGE(D65:D73))/_xlfn.STDEV.P(D65:D73)</f>
        <v>-1.693520590352771</v>
      </c>
      <c r="O72">
        <f t="shared" si="14"/>
        <v>-1.5725620277029688</v>
      </c>
    </row>
    <row r="73" spans="1:15" x14ac:dyDescent="0.35">
      <c r="B73" t="s">
        <v>15</v>
      </c>
      <c r="C73">
        <v>-78.188441848216598</v>
      </c>
      <c r="D73">
        <v>7.4996218524535294E-2</v>
      </c>
      <c r="E73">
        <v>-78.421904883235996</v>
      </c>
      <c r="F73">
        <v>-60.561134722347198</v>
      </c>
      <c r="G73">
        <f>RANK(C73, C65:C73,0)</f>
        <v>9</v>
      </c>
      <c r="H73">
        <f>RANK(D73, D65:D73,0)</f>
        <v>4</v>
      </c>
      <c r="I73">
        <f>G73+H73</f>
        <v>13</v>
      </c>
      <c r="J73">
        <f t="shared" si="12"/>
        <v>1</v>
      </c>
      <c r="K73">
        <f t="shared" si="12"/>
        <v>0.89061678343385453</v>
      </c>
      <c r="L73">
        <f t="shared" si="13"/>
        <v>1.8906167834338545</v>
      </c>
      <c r="M73">
        <f>(-C73+AVERAGE(C65:C73))/_xlfn.STDEV.P(C65:C73)</f>
        <v>2.4753391685791475</v>
      </c>
      <c r="N73">
        <f>(-D73+AVERAGE(D65:D73))/_xlfn.STDEV.P(D65:D73)</f>
        <v>0.50610946127343082</v>
      </c>
      <c r="O73">
        <f t="shared" si="14"/>
        <v>2.9814486298525784</v>
      </c>
    </row>
  </sheetData>
  <conditionalFormatting sqref="C2:C10">
    <cfRule type="top10" dxfId="16" priority="16" percent="1" bottom="1" rank="10"/>
  </conditionalFormatting>
  <conditionalFormatting sqref="D2:D10">
    <cfRule type="top10" dxfId="15" priority="15" percent="1" bottom="1" rank="10"/>
  </conditionalFormatting>
  <conditionalFormatting sqref="C11:C19">
    <cfRule type="top10" dxfId="13" priority="14" percent="1" bottom="1" rank="10"/>
  </conditionalFormatting>
  <conditionalFormatting sqref="D11:D19">
    <cfRule type="top10" dxfId="12" priority="13" percent="1" bottom="1" rank="10"/>
  </conditionalFormatting>
  <conditionalFormatting sqref="C20:C28">
    <cfRule type="top10" dxfId="11" priority="12" percent="1" bottom="1" rank="10"/>
  </conditionalFormatting>
  <conditionalFormatting sqref="D20:D28">
    <cfRule type="top10" dxfId="10" priority="11" percent="1" bottom="1" rank="10"/>
  </conditionalFormatting>
  <conditionalFormatting sqref="C29:C37">
    <cfRule type="top10" dxfId="9" priority="10" percent="1" bottom="1" rank="10"/>
  </conditionalFormatting>
  <conditionalFormatting sqref="D29:D37">
    <cfRule type="top10" dxfId="8" priority="9" percent="1" bottom="1" rank="10"/>
  </conditionalFormatting>
  <conditionalFormatting sqref="C38:C46">
    <cfRule type="top10" dxfId="7" priority="8" percent="1" bottom="1" rank="10"/>
  </conditionalFormatting>
  <conditionalFormatting sqref="D38:D46">
    <cfRule type="top10" dxfId="6" priority="7" percent="1" bottom="1" rank="10"/>
  </conditionalFormatting>
  <conditionalFormatting sqref="C47:C55">
    <cfRule type="top10" dxfId="5" priority="6" percent="1" bottom="1" rank="10"/>
  </conditionalFormatting>
  <conditionalFormatting sqref="D47:D55">
    <cfRule type="top10" dxfId="4" priority="5" percent="1" bottom="1" rank="10"/>
  </conditionalFormatting>
  <conditionalFormatting sqref="C56:C64">
    <cfRule type="top10" dxfId="3" priority="4" percent="1" bottom="1" rank="10"/>
  </conditionalFormatting>
  <conditionalFormatting sqref="D56:D64">
    <cfRule type="top10" dxfId="2" priority="3" percent="1" bottom="1" rank="10"/>
  </conditionalFormatting>
  <conditionalFormatting sqref="C65:C73">
    <cfRule type="top10" dxfId="1" priority="2" percent="1" bottom="1" rank="10"/>
  </conditionalFormatting>
  <conditionalFormatting sqref="D65:D73">
    <cfRule type="top10" dxfId="0" priority="1" percent="1" bottom="1" rank="10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3"/>
  <sheetViews>
    <sheetView workbookViewId="0">
      <selection activeCell="B49" sqref="B49"/>
    </sheetView>
  </sheetViews>
  <sheetFormatPr defaultRowHeight="14.5" x14ac:dyDescent="0.35"/>
  <sheetData>
    <row r="1" spans="1:8" x14ac:dyDescent="0.35">
      <c r="A1" t="s">
        <v>31</v>
      </c>
      <c r="B1" t="s">
        <v>32</v>
      </c>
      <c r="C1" t="s">
        <v>33</v>
      </c>
      <c r="D1" t="s">
        <v>35</v>
      </c>
    </row>
    <row r="2" spans="1:8" x14ac:dyDescent="0.35">
      <c r="A2" t="s">
        <v>7</v>
      </c>
      <c r="B2">
        <v>7</v>
      </c>
      <c r="C2">
        <v>0.77370903309704042</v>
      </c>
      <c r="D2">
        <v>-1.267367531734185</v>
      </c>
    </row>
    <row r="3" spans="1:8" x14ac:dyDescent="0.35">
      <c r="A3" t="s">
        <v>8</v>
      </c>
      <c r="B3">
        <v>9</v>
      </c>
      <c r="C3">
        <v>1.1253757551083825</v>
      </c>
      <c r="D3">
        <v>-0.29238567513610836</v>
      </c>
    </row>
    <row r="4" spans="1:8" x14ac:dyDescent="0.35">
      <c r="A4" t="s">
        <v>9</v>
      </c>
      <c r="B4">
        <v>6</v>
      </c>
      <c r="C4">
        <v>0.63208705888162753</v>
      </c>
      <c r="D4">
        <v>-1.3433943093782512</v>
      </c>
    </row>
    <row r="5" spans="1:8" x14ac:dyDescent="0.35">
      <c r="A5" t="s">
        <v>10</v>
      </c>
      <c r="B5">
        <v>11</v>
      </c>
      <c r="C5">
        <v>1.3069827584493399</v>
      </c>
      <c r="D5">
        <v>0.25913570018427246</v>
      </c>
      <c r="G5" s="3"/>
      <c r="H5" s="3"/>
    </row>
    <row r="6" spans="1:8" x14ac:dyDescent="0.35">
      <c r="A6" t="s">
        <v>11</v>
      </c>
      <c r="B6">
        <v>9</v>
      </c>
      <c r="C6">
        <v>1.3162604276112941</v>
      </c>
      <c r="D6">
        <v>0.39019052153060102</v>
      </c>
      <c r="G6" s="3"/>
      <c r="H6" s="3"/>
    </row>
    <row r="7" spans="1:8" x14ac:dyDescent="0.35">
      <c r="A7" t="s">
        <v>12</v>
      </c>
      <c r="B7">
        <v>17</v>
      </c>
      <c r="C7">
        <v>1.9794022589781588</v>
      </c>
      <c r="D7">
        <v>2.2973719267723824</v>
      </c>
      <c r="G7" s="3"/>
      <c r="H7" s="3"/>
    </row>
    <row r="8" spans="1:8" x14ac:dyDescent="0.35">
      <c r="A8" t="s">
        <v>13</v>
      </c>
      <c r="B8">
        <v>9</v>
      </c>
      <c r="C8">
        <v>0.82374937655019209</v>
      </c>
      <c r="D8">
        <v>-0.79670055813728402</v>
      </c>
      <c r="G8" s="3"/>
      <c r="H8" s="3"/>
    </row>
    <row r="9" spans="1:8" x14ac:dyDescent="0.35">
      <c r="A9" t="s">
        <v>14</v>
      </c>
      <c r="B9">
        <v>9</v>
      </c>
      <c r="C9">
        <v>0.85385702411110476</v>
      </c>
      <c r="D9">
        <v>-0.73578693639348658</v>
      </c>
      <c r="G9" s="3"/>
      <c r="H9" s="3"/>
    </row>
    <row r="10" spans="1:8" x14ac:dyDescent="0.35">
      <c r="A10" t="s">
        <v>15</v>
      </c>
      <c r="B10">
        <v>13</v>
      </c>
      <c r="C10">
        <v>1.6628839744785335</v>
      </c>
      <c r="D10">
        <v>1.4889368622920474</v>
      </c>
      <c r="G10" s="3"/>
      <c r="H10" s="3"/>
    </row>
    <row r="11" spans="1:8" x14ac:dyDescent="0.35">
      <c r="A11" t="s">
        <v>7</v>
      </c>
      <c r="B11">
        <v>10</v>
      </c>
      <c r="C11">
        <v>1</v>
      </c>
      <c r="D11">
        <v>-1.2951762178593635</v>
      </c>
      <c r="G11" s="3"/>
      <c r="H11" s="3"/>
    </row>
    <row r="12" spans="1:8" x14ac:dyDescent="0.35">
      <c r="A12" t="s">
        <v>8</v>
      </c>
      <c r="B12">
        <v>12</v>
      </c>
      <c r="C12">
        <v>1.6896922142556068</v>
      </c>
      <c r="D12">
        <v>1.1919174305818383</v>
      </c>
      <c r="G12" s="3"/>
      <c r="H12" s="3"/>
    </row>
    <row r="13" spans="1:8" x14ac:dyDescent="0.35">
      <c r="A13" t="s">
        <v>9</v>
      </c>
      <c r="B13">
        <v>10</v>
      </c>
      <c r="C13">
        <v>1.549549604616282</v>
      </c>
      <c r="D13">
        <v>0.78770114830037941</v>
      </c>
      <c r="G13" s="3"/>
      <c r="H13" s="3"/>
    </row>
    <row r="14" spans="1:8" x14ac:dyDescent="0.35">
      <c r="A14" t="s">
        <v>10</v>
      </c>
      <c r="B14">
        <v>14</v>
      </c>
      <c r="C14">
        <v>1.7763989542637502</v>
      </c>
      <c r="D14">
        <v>1.6327137224883104</v>
      </c>
    </row>
    <row r="15" spans="1:8" x14ac:dyDescent="0.35">
      <c r="A15" t="s">
        <v>11</v>
      </c>
      <c r="B15">
        <v>13</v>
      </c>
      <c r="C15">
        <v>1.1414101969522055</v>
      </c>
      <c r="D15">
        <v>3.7264529200802476E-2</v>
      </c>
    </row>
    <row r="16" spans="1:8" x14ac:dyDescent="0.35">
      <c r="A16" t="s">
        <v>12</v>
      </c>
      <c r="B16">
        <v>8</v>
      </c>
      <c r="C16">
        <v>0.84549584032723202</v>
      </c>
      <c r="D16">
        <v>-0.88780155822127838</v>
      </c>
    </row>
    <row r="17" spans="1:4" x14ac:dyDescent="0.35">
      <c r="A17" t="s">
        <v>13</v>
      </c>
      <c r="B17">
        <v>12</v>
      </c>
      <c r="C17">
        <v>1.5170842107756684</v>
      </c>
      <c r="D17">
        <v>0.90940872041642251</v>
      </c>
    </row>
    <row r="18" spans="1:4" x14ac:dyDescent="0.35">
      <c r="A18" t="s">
        <v>14</v>
      </c>
      <c r="B18">
        <v>8</v>
      </c>
      <c r="C18">
        <v>0.87796645195003065</v>
      </c>
      <c r="D18">
        <v>-0.80704468752070402</v>
      </c>
    </row>
    <row r="19" spans="1:4" x14ac:dyDescent="0.35">
      <c r="A19" t="s">
        <v>15</v>
      </c>
      <c r="B19">
        <v>3</v>
      </c>
      <c r="C19">
        <v>0.64248562211528504</v>
      </c>
      <c r="D19">
        <v>-1.5689830873863955</v>
      </c>
    </row>
    <row r="20" spans="1:4" x14ac:dyDescent="0.35">
      <c r="A20" t="s">
        <v>7</v>
      </c>
      <c r="B20">
        <v>2</v>
      </c>
      <c r="C20">
        <v>0</v>
      </c>
      <c r="D20">
        <v>-4.2901888651244953</v>
      </c>
    </row>
    <row r="21" spans="1:4" x14ac:dyDescent="0.35">
      <c r="A21" t="s">
        <v>8</v>
      </c>
      <c r="B21">
        <v>4</v>
      </c>
      <c r="C21">
        <v>0.76237467267008185</v>
      </c>
      <c r="D21">
        <v>-1.6758612900305867</v>
      </c>
    </row>
    <row r="22" spans="1:4" x14ac:dyDescent="0.35">
      <c r="A22" t="s">
        <v>9</v>
      </c>
      <c r="B22">
        <v>13</v>
      </c>
      <c r="C22">
        <v>1.6170760244763938</v>
      </c>
      <c r="D22">
        <v>1.1593116251536024</v>
      </c>
    </row>
    <row r="23" spans="1:4" x14ac:dyDescent="0.35">
      <c r="A23" t="s">
        <v>10</v>
      </c>
      <c r="B23">
        <v>14</v>
      </c>
      <c r="C23">
        <v>1.5012091924517534</v>
      </c>
      <c r="D23">
        <v>0.81766287635050705</v>
      </c>
    </row>
    <row r="24" spans="1:4" x14ac:dyDescent="0.35">
      <c r="A24" t="s">
        <v>11</v>
      </c>
      <c r="B24">
        <v>10</v>
      </c>
      <c r="C24">
        <v>1.2848775405588895</v>
      </c>
      <c r="D24">
        <v>9.5763014571813077E-2</v>
      </c>
    </row>
    <row r="25" spans="1:4" x14ac:dyDescent="0.35">
      <c r="A25" t="s">
        <v>12</v>
      </c>
      <c r="B25">
        <v>13</v>
      </c>
      <c r="C25">
        <v>1.7552854068291035</v>
      </c>
      <c r="D25">
        <v>1.6045812424871697</v>
      </c>
    </row>
    <row r="26" spans="1:4" x14ac:dyDescent="0.35">
      <c r="A26" t="s">
        <v>13</v>
      </c>
      <c r="B26">
        <v>12</v>
      </c>
      <c r="C26">
        <v>1.3357125087717081</v>
      </c>
      <c r="D26">
        <v>0.26449385744026677</v>
      </c>
    </row>
    <row r="27" spans="1:4" x14ac:dyDescent="0.35">
      <c r="A27" t="s">
        <v>14</v>
      </c>
      <c r="B27">
        <v>10</v>
      </c>
      <c r="C27">
        <v>1.4154356460458266</v>
      </c>
      <c r="D27">
        <v>0.49868870726479586</v>
      </c>
    </row>
    <row r="28" spans="1:4" x14ac:dyDescent="0.35">
      <c r="A28" t="s">
        <v>15</v>
      </c>
      <c r="B28">
        <v>12</v>
      </c>
      <c r="C28">
        <v>1.739766368744819</v>
      </c>
      <c r="D28">
        <v>1.5255488318869295</v>
      </c>
    </row>
    <row r="29" spans="1:4" x14ac:dyDescent="0.35">
      <c r="A29" t="s">
        <v>7</v>
      </c>
      <c r="B29">
        <v>11</v>
      </c>
      <c r="C29">
        <v>1.4342024290857762</v>
      </c>
      <c r="D29">
        <v>0.8316671029260323</v>
      </c>
    </row>
    <row r="30" spans="1:4" x14ac:dyDescent="0.35">
      <c r="A30" t="s">
        <v>8</v>
      </c>
      <c r="B30">
        <v>17</v>
      </c>
      <c r="C30">
        <v>1.9587983127597388</v>
      </c>
      <c r="D30">
        <v>2.3259326760564427</v>
      </c>
    </row>
    <row r="31" spans="1:4" x14ac:dyDescent="0.35">
      <c r="A31" t="s">
        <v>9</v>
      </c>
      <c r="B31">
        <v>12</v>
      </c>
      <c r="C31">
        <v>1.5469906077442679</v>
      </c>
      <c r="D31">
        <v>0.98968983057881632</v>
      </c>
    </row>
    <row r="32" spans="1:4" x14ac:dyDescent="0.35">
      <c r="A32" t="s">
        <v>10</v>
      </c>
      <c r="B32">
        <v>16</v>
      </c>
      <c r="C32">
        <v>1.9870982542341056</v>
      </c>
      <c r="D32">
        <v>2.4315189589116919</v>
      </c>
    </row>
    <row r="33" spans="1:4" x14ac:dyDescent="0.35">
      <c r="A33" t="s">
        <v>11</v>
      </c>
      <c r="B33">
        <v>11</v>
      </c>
      <c r="C33">
        <v>0.77703781340787537</v>
      </c>
      <c r="D33">
        <v>-0.56638279623951182</v>
      </c>
    </row>
    <row r="34" spans="1:4" x14ac:dyDescent="0.35">
      <c r="A34" t="s">
        <v>12</v>
      </c>
      <c r="B34">
        <v>6</v>
      </c>
      <c r="C34">
        <v>0.31747861196306604</v>
      </c>
      <c r="D34">
        <v>-1.9969175625406193</v>
      </c>
    </row>
    <row r="35" spans="1:4" x14ac:dyDescent="0.35">
      <c r="A35" t="s">
        <v>13</v>
      </c>
      <c r="B35">
        <v>11</v>
      </c>
      <c r="C35">
        <v>1.5506931813084783</v>
      </c>
      <c r="D35">
        <v>1.0459062387744988</v>
      </c>
    </row>
    <row r="36" spans="1:4" x14ac:dyDescent="0.35">
      <c r="A36" t="s">
        <v>14</v>
      </c>
      <c r="B36">
        <v>4</v>
      </c>
      <c r="C36">
        <v>0.28675147847199428</v>
      </c>
      <c r="D36">
        <v>-2.075216449467371</v>
      </c>
    </row>
    <row r="37" spans="1:4" x14ac:dyDescent="0.35">
      <c r="A37" t="s">
        <v>15</v>
      </c>
      <c r="B37">
        <v>2</v>
      </c>
      <c r="C37">
        <v>0</v>
      </c>
      <c r="D37">
        <v>-2.9861979989999536</v>
      </c>
    </row>
    <row r="38" spans="1:4" x14ac:dyDescent="0.35">
      <c r="A38" t="s">
        <v>7</v>
      </c>
      <c r="B38">
        <v>8</v>
      </c>
      <c r="C38">
        <v>0.91641905380778987</v>
      </c>
      <c r="D38">
        <v>-1.3498636731611211</v>
      </c>
    </row>
    <row r="39" spans="1:4" x14ac:dyDescent="0.35">
      <c r="A39" t="s">
        <v>8</v>
      </c>
      <c r="B39">
        <v>11</v>
      </c>
      <c r="C39">
        <v>1.4380924940762725</v>
      </c>
      <c r="D39">
        <v>0.42123661758318787</v>
      </c>
    </row>
    <row r="40" spans="1:4" x14ac:dyDescent="0.35">
      <c r="A40" t="s">
        <v>9</v>
      </c>
      <c r="B40">
        <v>12</v>
      </c>
      <c r="C40">
        <v>1.1326192657589842</v>
      </c>
      <c r="D40">
        <v>0.16244598122730292</v>
      </c>
    </row>
    <row r="41" spans="1:4" x14ac:dyDescent="0.35">
      <c r="A41" t="s">
        <v>10</v>
      </c>
      <c r="B41">
        <v>14</v>
      </c>
      <c r="C41">
        <v>1.7213170732160672</v>
      </c>
      <c r="D41">
        <v>1.4860597196208063</v>
      </c>
    </row>
    <row r="42" spans="1:4" x14ac:dyDescent="0.35">
      <c r="A42" t="s">
        <v>11</v>
      </c>
      <c r="B42">
        <v>9</v>
      </c>
      <c r="C42">
        <v>1.4592735424151027</v>
      </c>
      <c r="D42">
        <v>0.76993316898977682</v>
      </c>
    </row>
    <row r="43" spans="1:4" x14ac:dyDescent="0.35">
      <c r="A43" t="s">
        <v>12</v>
      </c>
      <c r="B43">
        <v>10</v>
      </c>
      <c r="C43">
        <v>0.9112391658890634</v>
      </c>
      <c r="D43">
        <v>-0.51365947746049645</v>
      </c>
    </row>
    <row r="44" spans="1:4" x14ac:dyDescent="0.35">
      <c r="A44" t="s">
        <v>13</v>
      </c>
      <c r="B44">
        <v>12</v>
      </c>
      <c r="C44">
        <v>1.2784710958097611</v>
      </c>
      <c r="D44">
        <v>0.35538831845871521</v>
      </c>
    </row>
    <row r="45" spans="1:4" x14ac:dyDescent="0.35">
      <c r="A45" t="s">
        <v>14</v>
      </c>
      <c r="B45">
        <v>8</v>
      </c>
      <c r="C45">
        <v>1.0131581040695048</v>
      </c>
      <c r="D45">
        <v>-0.38200947360902066</v>
      </c>
    </row>
    <row r="46" spans="1:4" x14ac:dyDescent="0.35">
      <c r="A46" t="s">
        <v>15</v>
      </c>
      <c r="B46">
        <v>6</v>
      </c>
      <c r="C46">
        <v>0.78360476651058919</v>
      </c>
      <c r="D46">
        <v>-0.94953118164917738</v>
      </c>
    </row>
    <row r="47" spans="1:4" x14ac:dyDescent="0.35">
      <c r="A47" t="s">
        <v>7</v>
      </c>
      <c r="B47">
        <v>2</v>
      </c>
      <c r="C47">
        <v>0</v>
      </c>
      <c r="D47">
        <v>-3.5917186463409871</v>
      </c>
    </row>
    <row r="48" spans="1:4" x14ac:dyDescent="0.35">
      <c r="A48" t="s">
        <v>8</v>
      </c>
      <c r="B48">
        <v>5</v>
      </c>
      <c r="C48">
        <v>0.56530700633928521</v>
      </c>
      <c r="D48">
        <v>-1.8095511340689581</v>
      </c>
    </row>
    <row r="49" spans="1:4" x14ac:dyDescent="0.35">
      <c r="A49" t="s">
        <v>9</v>
      </c>
      <c r="B49">
        <v>7</v>
      </c>
      <c r="C49">
        <v>1.0519721804888715</v>
      </c>
      <c r="D49">
        <v>-0.2326275513906742</v>
      </c>
    </row>
    <row r="50" spans="1:4" x14ac:dyDescent="0.35">
      <c r="A50" t="s">
        <v>10</v>
      </c>
      <c r="B50">
        <v>17</v>
      </c>
      <c r="C50">
        <v>1.9910246058611483</v>
      </c>
      <c r="D50">
        <v>2.9169951300270069</v>
      </c>
    </row>
    <row r="51" spans="1:4" x14ac:dyDescent="0.35">
      <c r="A51" t="s">
        <v>11</v>
      </c>
      <c r="B51">
        <v>11</v>
      </c>
      <c r="C51">
        <v>1.3114944963176378</v>
      </c>
      <c r="D51">
        <v>0.60672470581422844</v>
      </c>
    </row>
    <row r="52" spans="1:4" x14ac:dyDescent="0.35">
      <c r="A52" t="s">
        <v>12</v>
      </c>
      <c r="B52">
        <v>15</v>
      </c>
      <c r="C52">
        <v>1.504104919202556</v>
      </c>
      <c r="D52">
        <v>1.2606008682221774</v>
      </c>
    </row>
    <row r="53" spans="1:4" x14ac:dyDescent="0.35">
      <c r="A53" t="s">
        <v>13</v>
      </c>
      <c r="B53">
        <v>11</v>
      </c>
      <c r="C53">
        <v>1.0272370482167938</v>
      </c>
      <c r="D53">
        <v>-0.3654037367245081</v>
      </c>
    </row>
    <row r="54" spans="1:4" x14ac:dyDescent="0.35">
      <c r="A54" t="s">
        <v>14</v>
      </c>
      <c r="B54">
        <v>11</v>
      </c>
      <c r="C54">
        <v>1.3108831565649131</v>
      </c>
      <c r="D54">
        <v>0.6032633562237153</v>
      </c>
    </row>
    <row r="55" spans="1:4" x14ac:dyDescent="0.35">
      <c r="A55" t="s">
        <v>15</v>
      </c>
      <c r="B55">
        <v>11</v>
      </c>
      <c r="C55">
        <v>1.3098675780951214</v>
      </c>
      <c r="D55">
        <v>0.61171700823801967</v>
      </c>
    </row>
    <row r="56" spans="1:4" x14ac:dyDescent="0.35">
      <c r="A56" t="s">
        <v>7</v>
      </c>
      <c r="B56">
        <v>6</v>
      </c>
      <c r="C56">
        <v>0.87086777189198861</v>
      </c>
      <c r="D56">
        <v>-1.8057866629714656</v>
      </c>
    </row>
    <row r="57" spans="1:4" x14ac:dyDescent="0.35">
      <c r="A57" t="s">
        <v>8</v>
      </c>
      <c r="B57">
        <v>9</v>
      </c>
      <c r="C57">
        <v>1.3824455661521045</v>
      </c>
      <c r="D57">
        <v>-0.17211772880130594</v>
      </c>
    </row>
    <row r="58" spans="1:4" x14ac:dyDescent="0.35">
      <c r="A58" t="s">
        <v>9</v>
      </c>
      <c r="B58">
        <v>16</v>
      </c>
      <c r="C58">
        <v>1.9423076084081288</v>
      </c>
      <c r="D58">
        <v>1.6063259402472196</v>
      </c>
    </row>
    <row r="59" spans="1:4" x14ac:dyDescent="0.35">
      <c r="A59" t="s">
        <v>10</v>
      </c>
      <c r="B59">
        <v>10</v>
      </c>
      <c r="C59">
        <v>1.7537362814608883</v>
      </c>
      <c r="D59">
        <v>1.0469873268084653</v>
      </c>
    </row>
    <row r="60" spans="1:4" x14ac:dyDescent="0.35">
      <c r="A60" t="s">
        <v>11</v>
      </c>
      <c r="B60">
        <v>9</v>
      </c>
      <c r="C60">
        <v>0.99296690245301555</v>
      </c>
      <c r="D60">
        <v>-1.0741638663693043</v>
      </c>
    </row>
    <row r="61" spans="1:4" x14ac:dyDescent="0.35">
      <c r="A61" t="s">
        <v>12</v>
      </c>
      <c r="B61">
        <v>12</v>
      </c>
      <c r="C61">
        <v>1.8513526029620944</v>
      </c>
      <c r="D61">
        <v>1.3129241298386356</v>
      </c>
    </row>
    <row r="62" spans="1:4" x14ac:dyDescent="0.35">
      <c r="A62" t="s">
        <v>13</v>
      </c>
      <c r="B62">
        <v>13</v>
      </c>
      <c r="C62">
        <v>1.4453832062456833</v>
      </c>
      <c r="D62">
        <v>0.21531318968268831</v>
      </c>
    </row>
    <row r="63" spans="1:4" x14ac:dyDescent="0.35">
      <c r="A63" t="s">
        <v>14</v>
      </c>
      <c r="B63">
        <v>9</v>
      </c>
      <c r="C63">
        <v>1.3302373230871427</v>
      </c>
      <c r="D63">
        <v>-0.14705371157145464</v>
      </c>
    </row>
    <row r="64" spans="1:4" x14ac:dyDescent="0.35">
      <c r="A64" t="s">
        <v>15</v>
      </c>
      <c r="B64">
        <v>5</v>
      </c>
      <c r="C64">
        <v>1.0481893265221318</v>
      </c>
      <c r="D64">
        <v>-0.98242861686349103</v>
      </c>
    </row>
    <row r="65" spans="1:4" x14ac:dyDescent="0.35">
      <c r="A65" t="s">
        <v>7</v>
      </c>
      <c r="B65">
        <v>10</v>
      </c>
      <c r="C65">
        <v>1</v>
      </c>
      <c r="D65">
        <v>-0.32357611058850211</v>
      </c>
    </row>
    <row r="66" spans="1:4" x14ac:dyDescent="0.35">
      <c r="A66" t="s">
        <v>8</v>
      </c>
      <c r="B66">
        <v>12</v>
      </c>
      <c r="C66">
        <v>1.0996456343980909</v>
      </c>
      <c r="D66">
        <v>9.9839953469082976E-2</v>
      </c>
    </row>
    <row r="67" spans="1:4" x14ac:dyDescent="0.35">
      <c r="A67" t="s">
        <v>9</v>
      </c>
      <c r="B67">
        <v>9</v>
      </c>
      <c r="C67">
        <v>1.1324317803214425</v>
      </c>
      <c r="D67">
        <v>0.32348299285191451</v>
      </c>
    </row>
    <row r="68" spans="1:4" x14ac:dyDescent="0.35">
      <c r="A68" t="s">
        <v>10</v>
      </c>
      <c r="B68">
        <v>12</v>
      </c>
      <c r="C68">
        <v>1.1461956514064866</v>
      </c>
      <c r="D68">
        <v>0.28756382923089124</v>
      </c>
    </row>
    <row r="69" spans="1:4" x14ac:dyDescent="0.35">
      <c r="A69" t="s">
        <v>11</v>
      </c>
      <c r="B69">
        <v>8</v>
      </c>
      <c r="C69">
        <v>1.018077755923892</v>
      </c>
      <c r="D69">
        <v>-0.17519109400421196</v>
      </c>
    </row>
    <row r="70" spans="1:4" x14ac:dyDescent="0.35">
      <c r="A70" t="s">
        <v>12</v>
      </c>
      <c r="B70">
        <v>9</v>
      </c>
      <c r="C70">
        <v>0.46622654328965696</v>
      </c>
      <c r="D70">
        <v>-1.4534702019833132</v>
      </c>
    </row>
    <row r="71" spans="1:4" x14ac:dyDescent="0.35">
      <c r="A71" t="s">
        <v>13</v>
      </c>
      <c r="B71">
        <v>8</v>
      </c>
      <c r="C71">
        <v>1.0201684029174174</v>
      </c>
      <c r="D71">
        <v>-0.1675359711254657</v>
      </c>
    </row>
    <row r="72" spans="1:4" x14ac:dyDescent="0.35">
      <c r="A72" t="s">
        <v>14</v>
      </c>
      <c r="B72">
        <v>9</v>
      </c>
      <c r="C72">
        <v>0.45736189864506988</v>
      </c>
      <c r="D72">
        <v>-1.5725620277029688</v>
      </c>
    </row>
    <row r="73" spans="1:4" x14ac:dyDescent="0.35">
      <c r="A73" t="s">
        <v>15</v>
      </c>
      <c r="B73">
        <v>13</v>
      </c>
      <c r="C73">
        <v>1.8906167834338545</v>
      </c>
      <c r="D73">
        <v>2.9814486298525784</v>
      </c>
    </row>
  </sheetData>
  <dataConsolidate function="count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3"/>
  <sheetViews>
    <sheetView tabSelected="1" workbookViewId="0">
      <selection activeCell="D7" sqref="D7"/>
    </sheetView>
  </sheetViews>
  <sheetFormatPr defaultRowHeight="14.5" x14ac:dyDescent="0.35"/>
  <cols>
    <col min="1" max="1" width="12.36328125" bestFit="1" customWidth="1"/>
    <col min="2" max="2" width="26.08984375" bestFit="1" customWidth="1"/>
    <col min="3" max="4" width="13.81640625" bestFit="1" customWidth="1"/>
  </cols>
  <sheetData>
    <row r="3" spans="1:3" x14ac:dyDescent="0.35">
      <c r="A3" s="1" t="s">
        <v>26</v>
      </c>
      <c r="B3" t="s">
        <v>34</v>
      </c>
      <c r="C3" t="s">
        <v>36</v>
      </c>
    </row>
    <row r="4" spans="1:3" x14ac:dyDescent="0.35">
      <c r="A4" s="2" t="s">
        <v>7</v>
      </c>
      <c r="B4" s="3">
        <v>5.9951982878825945</v>
      </c>
      <c r="C4" s="3">
        <v>-13.092010604854089</v>
      </c>
    </row>
    <row r="5" spans="1:3" x14ac:dyDescent="0.35">
      <c r="A5" s="2" t="s">
        <v>8</v>
      </c>
      <c r="B5" s="3">
        <v>10.021731655759563</v>
      </c>
      <c r="C5" s="3">
        <v>8.9010849653592683E-2</v>
      </c>
    </row>
    <row r="6" spans="1:3" x14ac:dyDescent="0.35">
      <c r="A6" s="2" t="s">
        <v>9</v>
      </c>
      <c r="B6" s="3">
        <v>10.605034130695998</v>
      </c>
      <c r="C6" s="3">
        <v>3.4529356575903103</v>
      </c>
    </row>
    <row r="7" spans="1:3" x14ac:dyDescent="0.35">
      <c r="A7" s="2" t="s">
        <v>10</v>
      </c>
      <c r="B7" s="3">
        <v>13.183962771343538</v>
      </c>
      <c r="C7" s="3">
        <v>10.87863726362195</v>
      </c>
    </row>
    <row r="8" spans="1:3" x14ac:dyDescent="0.35">
      <c r="A8" s="2" t="s">
        <v>11</v>
      </c>
      <c r="B8" s="3">
        <v>9.3013986756399145</v>
      </c>
      <c r="C8" s="3">
        <v>8.4138183494193775E-2</v>
      </c>
    </row>
    <row r="9" spans="1:3" x14ac:dyDescent="0.35">
      <c r="A9" s="2" t="s">
        <v>12</v>
      </c>
      <c r="B9" s="3">
        <v>9.6305853494409313</v>
      </c>
      <c r="C9" s="3">
        <v>1.6236293671146578</v>
      </c>
    </row>
    <row r="10" spans="1:3" x14ac:dyDescent="0.35">
      <c r="A10" s="2" t="s">
        <v>13</v>
      </c>
      <c r="B10" s="3">
        <v>9.9984990305957009</v>
      </c>
      <c r="C10" s="3">
        <v>1.4608700587853338</v>
      </c>
    </row>
    <row r="11" spans="1:3" x14ac:dyDescent="0.35">
      <c r="A11" s="2" t="s">
        <v>14</v>
      </c>
      <c r="B11" s="3">
        <v>7.5456510829455876</v>
      </c>
      <c r="C11" s="3">
        <v>-4.6177212227764937</v>
      </c>
    </row>
    <row r="12" spans="1:3" x14ac:dyDescent="0.35">
      <c r="A12" s="2" t="s">
        <v>15</v>
      </c>
      <c r="B12" s="3">
        <v>9.0774144199003342</v>
      </c>
      <c r="C12" s="3">
        <v>0.12051044737055738</v>
      </c>
    </row>
    <row r="13" spans="1:3" x14ac:dyDescent="0.35">
      <c r="A13" s="2" t="s">
        <v>27</v>
      </c>
      <c r="B13" s="3">
        <v>85.359475404204161</v>
      </c>
      <c r="C13" s="3">
        <v>1.3766765505351941E-14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accuracies</vt:lpstr>
      <vt:lpstr>Sheet1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Granlund</dc:creator>
  <cp:lastModifiedBy>Oscar Granlund</cp:lastModifiedBy>
  <dcterms:created xsi:type="dcterms:W3CDTF">2018-08-07T15:05:05Z</dcterms:created>
  <dcterms:modified xsi:type="dcterms:W3CDTF">2018-08-07T15:26:42Z</dcterms:modified>
</cp:coreProperties>
</file>