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INVOICE DETAIL" sheetId="1" r:id="rId1"/>
    <sheet name="DETAIL GSM TRANS MSUS" sheetId="3" r:id="rId2"/>
    <sheet name="MONITORING" sheetId="4" r:id="rId3"/>
    <sheet name="DETAIL IPX" sheetId="5" r:id="rId4"/>
    <sheet name="DETAIL LTE" sheetId="6" r:id="rId5"/>
  </sheets>
  <definedNames>
    <definedName name="_xlnm.Print_Area" localSheetId="1">'DETAIL GSM TRANS MSUS'!$A$1:$F$80</definedName>
    <definedName name="_xlnm.Print_Area" localSheetId="3">'DETAIL IPX'!$A$1:$F$58</definedName>
    <definedName name="_xlnm.Print_Area" localSheetId="4">'DETAIL LTE'!$A$1:$F$54</definedName>
    <definedName name="_xlnm.Print_Area" localSheetId="2">MONITORING!$A$1:$F$67</definedName>
    <definedName name="ColumnTitle1" localSheetId="3">Factura[[#Headers],[DESCRIPTION]]</definedName>
    <definedName name="ColumnTitle1" localSheetId="4">Factura[[#Headers],[DESCRIPTION]]</definedName>
    <definedName name="ColumnTitle1" localSheetId="2">Factura[[#Headers],[DESCRIPTION]]</definedName>
    <definedName name="ColumnTitle1">Factura[[#Headers],[DESCRIPTION]]</definedName>
    <definedName name="ColumnTitleRegion1..B11.1" localSheetId="3">'INVOICE DETAIL'!#REF!</definedName>
    <definedName name="ColumnTitleRegion1..B11.1" localSheetId="4">'INVOICE DETAIL'!#REF!</definedName>
    <definedName name="ColumnTitleRegion1..B11.1" localSheetId="2">'INVOICE DETAIL'!#REF!</definedName>
    <definedName name="ColumnTitleRegion1..B11.1">'INVOICE DETAIL'!#REF!</definedName>
    <definedName name="Nombredelacompañía">'INVOICE DETAIL'!$B$1</definedName>
    <definedName name="RowTitleRegion1..E5">'INVOICE DETAIL'!$D$4</definedName>
    <definedName name="_xlnm.Print_Titles" localSheetId="0">'INVOICE DETAIL'!$8:$8</definedName>
  </definedNames>
  <calcPr calcId="152511"/>
</workbook>
</file>

<file path=xl/calcChain.xml><?xml version="1.0" encoding="utf-8"?>
<calcChain xmlns="http://schemas.openxmlformats.org/spreadsheetml/2006/main">
  <c r="E15" i="1" l="1"/>
  <c r="C15" i="1"/>
  <c r="E11" i="1"/>
  <c r="F49" i="3"/>
  <c r="F23" i="3"/>
  <c r="D48" i="3" s="1"/>
  <c r="F48" i="3" s="1"/>
  <c r="F12" i="6"/>
  <c r="E16" i="1" l="1"/>
  <c r="F16" i="5"/>
  <c r="F25" i="4"/>
  <c r="F21" i="4"/>
  <c r="D21" i="4"/>
  <c r="F11" i="4"/>
  <c r="F35" i="3" l="1"/>
  <c r="F39" i="3" s="1"/>
  <c r="E9" i="1" l="1"/>
  <c r="E17" i="1" s="1"/>
  <c r="F54" i="3"/>
  <c r="F13" i="3"/>
</calcChain>
</file>

<file path=xl/sharedStrings.xml><?xml version="1.0" encoding="utf-8"?>
<sst xmlns="http://schemas.openxmlformats.org/spreadsheetml/2006/main" count="91" uniqueCount="58">
  <si>
    <t>RADIOMOVIL DIPSA, S.A. DE C.V.</t>
  </si>
  <si>
    <t>21.09.2019</t>
  </si>
  <si>
    <t>Columna1</t>
  </si>
  <si>
    <t>Columna2</t>
  </si>
  <si>
    <t>DESCRIPTION</t>
  </si>
  <si>
    <t>CHARGES</t>
  </si>
  <si>
    <t>EXCESS</t>
  </si>
  <si>
    <t>PRICE</t>
  </si>
  <si>
    <t>Columna3</t>
  </si>
  <si>
    <t>Columna4</t>
  </si>
  <si>
    <t>Columna5</t>
  </si>
  <si>
    <t>Columna6</t>
  </si>
  <si>
    <t>TRANSACTIONS</t>
  </si>
  <si>
    <t>GSM OTHER TRANSACTIONS</t>
  </si>
  <si>
    <t>TOTAL MSU</t>
  </si>
  <si>
    <t>GSM MSU RATES</t>
  </si>
  <si>
    <t>RATE TABLE FROM</t>
  </si>
  <si>
    <t>TO</t>
  </si>
  <si>
    <t>UNITS</t>
  </si>
  <si>
    <t>RATE</t>
  </si>
  <si>
    <t>AMOUNT</t>
  </si>
  <si>
    <t>+</t>
  </si>
  <si>
    <t>TOTAL VISIBILITY</t>
  </si>
  <si>
    <t>22-APRIL-2019</t>
  </si>
  <si>
    <t>MIAMI</t>
  </si>
  <si>
    <t>DALLAS</t>
  </si>
  <si>
    <t>2000 MB</t>
  </si>
  <si>
    <t>TOTAL CHARGES  USD</t>
  </si>
  <si>
    <t>TOTAL CHARGES   USD</t>
  </si>
  <si>
    <t>IPX/GRX</t>
  </si>
  <si>
    <t>TO: CLARO BRASIL</t>
  </si>
  <si>
    <t xml:space="preserve"> DETAIL</t>
  </si>
  <si>
    <t>INVOICE NUMBER</t>
  </si>
  <si>
    <t>INVOICE DATE:</t>
  </si>
  <si>
    <t xml:space="preserve">            Roaming Coordinator/ Financial Coordinator</t>
  </si>
  <si>
    <r>
      <t xml:space="preserve">ATTN: </t>
    </r>
    <r>
      <rPr>
        <b/>
        <sz val="11"/>
        <rFont val="Arial"/>
        <family val="2"/>
        <scheme val="minor"/>
      </rPr>
      <t>Gustavo Cinta Alarcón y/o  Miguel Romo</t>
    </r>
  </si>
  <si>
    <t>DIAMETER LTE</t>
  </si>
  <si>
    <t>SS7 GSM ON-NET AND OF-NET</t>
  </si>
  <si>
    <t>USD</t>
  </si>
  <si>
    <t>LTE</t>
  </si>
  <si>
    <t>Charger to carrier for LTE</t>
  </si>
  <si>
    <t>GRX</t>
  </si>
  <si>
    <t>GRX MRC 290MB BE 19-JUL-2019</t>
  </si>
  <si>
    <t>EXCESS  TRAFFIC OVERAGE CHARGE</t>
  </si>
  <si>
    <t xml:space="preserve">MONITORING SERVICES </t>
  </si>
  <si>
    <t>GSM ANSI TO ANSI NON-TRANSIT ON-NET</t>
  </si>
  <si>
    <t>GSM ANSI TO ITU OR ITU TO ANSI NON-TRANSIT ON-NET</t>
  </si>
  <si>
    <t>SS7 GSM TRANSPORT (MSUS ANSI OFFNET)</t>
  </si>
  <si>
    <t>SS7 GSM TRANSPORT (MSUS ITU OFFNET)</t>
  </si>
  <si>
    <t>SS7 GSM TRANSPORT (MSUS ITU ONNET)</t>
  </si>
  <si>
    <t>SS7 GSM TRANSPORT (MSUS ANSI ONNET)</t>
  </si>
  <si>
    <t>MONITORING</t>
  </si>
  <si>
    <t>OFFNET</t>
  </si>
  <si>
    <t>ONNET</t>
  </si>
  <si>
    <t>GSM ANSI TO ANSI NON-TRANSIT OFF-NET</t>
  </si>
  <si>
    <t>GSM ANSI TO ITU OR ITU TO ANSI NON-TRANSIT OFF-NET</t>
  </si>
  <si>
    <t>MONITORING  GSM TRANSACTIONS</t>
  </si>
  <si>
    <t xml:space="preserve">   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</si>
</sst>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  <numFmt numFmtId="166" formatCode="[&lt;=9999999]###\-####;\(###\)\ ###\-####"/>
    <numFmt numFmtId="167" formatCode="[$$-80A]#,##0.00"/>
    <numFmt numFmtId="168" formatCode="[$-C0A]d\ &quot;de&quot;\ mmmm\ &quot;de&quot;\ yyyy;@"/>
    <numFmt numFmtId="169" formatCode="_-* #,##0.00\ &quot;€&quot;_-;\-* #,##0.00\ &quot;€&quot;_-;_-* &quot;-&quot;??\ &quot;€&quot;_-;_-@_-"/>
    <numFmt numFmtId="170" formatCode="#,##0.00\ \€"/>
    <numFmt numFmtId="171" formatCode="#,##0_ ;\-#,##0\ "/>
    <numFmt numFmtId="172" formatCode="_-&quot;$&quot;* #,##0.000000_-;\-&quot;$&quot;* #,##0.000000_-;_-&quot;$&quot;* &quot;-&quot;??????_-;_-@_-"/>
  </numFmts>
  <fonts count="21" x14ac:knownFonts="1">
    <font>
      <sz val="11"/>
      <name val="Arial"/>
      <family val="2"/>
      <scheme val="minor"/>
    </font>
    <font>
      <b/>
      <sz val="10"/>
      <name val="Arial"/>
      <family val="2"/>
    </font>
    <font>
      <sz val="28"/>
      <color theme="1" tint="0.499984740745262"/>
      <name val="Arial"/>
      <family val="2"/>
      <scheme val="maj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8"/>
      <color theme="1" tint="0.2499465926084170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3F3F3F"/>
      <name val="Arial"/>
      <family val="2"/>
      <scheme val="minor"/>
    </font>
    <font>
      <u/>
      <sz val="11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28"/>
      <color rgb="FF002060"/>
      <name val="Arial"/>
      <family val="2"/>
      <scheme val="maj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gency FB"/>
      <family val="2"/>
    </font>
    <font>
      <b/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 style="thin">
        <color rgb="FF002060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rgb="FF002060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rgb="FF002060"/>
      </left>
      <right/>
      <top style="thin">
        <color theme="3" tint="0.39994506668294322"/>
      </top>
      <bottom style="thin">
        <color rgb="FF002060"/>
      </bottom>
      <diagonal/>
    </border>
    <border>
      <left/>
      <right/>
      <top style="thin">
        <color theme="3" tint="0.39994506668294322"/>
      </top>
      <bottom style="thin">
        <color rgb="FF002060"/>
      </bottom>
      <diagonal/>
    </border>
    <border>
      <left/>
      <right style="thin">
        <color rgb="FF002060"/>
      </right>
      <top style="thin">
        <color theme="3" tint="0.39994506668294322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theme="5" tint="0.39997558519241921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rgb="FF002060"/>
      </right>
      <top style="thin">
        <color theme="3" tint="0.39994506668294322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rgb="FF002060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rgb="FF002060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rgb="FF002060"/>
      </left>
      <right/>
      <top style="thin">
        <color theme="8" tint="-0.24994659260841701"/>
      </top>
      <bottom style="thin">
        <color rgb="FF002060"/>
      </bottom>
      <diagonal/>
    </border>
    <border>
      <left/>
      <right/>
      <top style="thin">
        <color theme="8" tint="-0.24994659260841701"/>
      </top>
      <bottom style="thin">
        <color rgb="FF002060"/>
      </bottom>
      <diagonal/>
    </border>
    <border>
      <left/>
      <right style="thin">
        <color rgb="FF002060"/>
      </right>
      <top style="thin">
        <color theme="8" tint="-0.24994659260841701"/>
      </top>
      <bottom style="thin">
        <color rgb="FF002060"/>
      </bottom>
      <diagonal/>
    </border>
  </borders>
  <cellStyleXfs count="20">
    <xf numFmtId="0" fontId="0" fillId="0" borderId="0">
      <alignment horizontal="left" vertical="center" wrapText="1"/>
    </xf>
    <xf numFmtId="2" fontId="4" fillId="0" borderId="0" applyFont="0" applyFill="0" applyBorder="0" applyProtection="0">
      <alignment horizontal="right" vertical="center"/>
    </xf>
    <xf numFmtId="165" fontId="4" fillId="0" borderId="0" applyFont="0" applyFill="0" applyBorder="0" applyProtection="0">
      <alignment horizontal="right" vertical="center"/>
    </xf>
    <xf numFmtId="10" fontId="4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right"/>
    </xf>
    <xf numFmtId="0" fontId="5" fillId="0" borderId="0" applyNumberFormat="0" applyFill="0" applyProtection="0">
      <alignment horizontal="left" wrapText="1"/>
    </xf>
    <xf numFmtId="0" fontId="6" fillId="0" borderId="0" applyNumberFormat="0" applyFill="0" applyProtection="0">
      <alignment horizontal="left" vertical="top" wrapText="1"/>
    </xf>
    <xf numFmtId="0" fontId="7" fillId="0" borderId="0" applyNumberFormat="0" applyFill="0" applyProtection="0">
      <alignment horizontal="left"/>
    </xf>
    <xf numFmtId="0" fontId="4" fillId="0" borderId="0" applyNumberFormat="0" applyFont="0" applyFill="0" applyBorder="0" applyProtection="0">
      <alignment horizontal="center" vertical="center"/>
    </xf>
    <xf numFmtId="0" fontId="7" fillId="0" borderId="0" applyNumberFormat="0" applyFill="0" applyBorder="0" applyProtection="0">
      <alignment horizontal="center"/>
    </xf>
    <xf numFmtId="0" fontId="3" fillId="0" borderId="0" applyNumberFormat="0" applyFill="0" applyProtection="0">
      <alignment horizontal="right" vertical="center"/>
    </xf>
    <xf numFmtId="166" fontId="4" fillId="0" borderId="0" applyFont="0" applyFill="0" applyBorder="0">
      <alignment horizontal="left" vertical="top"/>
    </xf>
    <xf numFmtId="168" fontId="4" fillId="0" borderId="0" applyFont="0" applyFill="0" applyBorder="0">
      <alignment horizontal="left"/>
    </xf>
    <xf numFmtId="0" fontId="4" fillId="0" borderId="0" applyNumberFormat="0" applyFont="0" applyFill="0" applyBorder="0">
      <alignment horizontal="left" vertical="top" wrapText="1"/>
    </xf>
    <xf numFmtId="0" fontId="4" fillId="0" borderId="0" applyNumberFormat="0" applyFont="0" applyFill="0" applyBorder="0" applyProtection="0">
      <alignment horizontal="right" vertical="center" indent="1"/>
    </xf>
    <xf numFmtId="164" fontId="4" fillId="0" borderId="0" applyFont="0" applyFill="0" applyBorder="0" applyProtection="0">
      <alignment horizontal="right" vertical="center"/>
    </xf>
    <xf numFmtId="0" fontId="4" fillId="0" borderId="2" applyNumberFormat="0" applyAlignment="0" applyProtection="0"/>
    <xf numFmtId="0" fontId="8" fillId="2" borderId="1" applyNumberFormat="0" applyAlignment="0" applyProtection="0"/>
    <xf numFmtId="0" fontId="12" fillId="0" borderId="0"/>
    <xf numFmtId="0" fontId="14" fillId="0" borderId="3" applyNumberFormat="0" applyFill="0" applyAlignment="0" applyProtection="0"/>
  </cellStyleXfs>
  <cellXfs count="127">
    <xf numFmtId="0" fontId="0" fillId="0" borderId="0" xfId="0">
      <alignment horizontal="left" vertical="center" wrapText="1"/>
    </xf>
    <xf numFmtId="0" fontId="6" fillId="0" borderId="0" xfId="6">
      <alignment horizontal="left" vertical="top" wrapText="1"/>
    </xf>
    <xf numFmtId="166" fontId="0" fillId="0" borderId="0" xfId="11" applyFont="1">
      <alignment horizontal="left" vertical="top"/>
    </xf>
    <xf numFmtId="168" fontId="0" fillId="0" borderId="0" xfId="12" applyFont="1">
      <alignment horizontal="left"/>
    </xf>
    <xf numFmtId="0" fontId="7" fillId="0" borderId="0" xfId="7">
      <alignment horizontal="left"/>
    </xf>
    <xf numFmtId="0" fontId="3" fillId="0" borderId="0" xfId="14" applyFont="1">
      <alignment horizontal="right" vertical="center" indent="1"/>
    </xf>
    <xf numFmtId="2" fontId="0" fillId="0" borderId="0" xfId="1" applyFont="1" applyFill="1" applyBorder="1">
      <alignment horizontal="right" vertical="center"/>
    </xf>
    <xf numFmtId="0" fontId="0" fillId="0" borderId="0" xfId="0" applyFont="1" applyFill="1" applyBorder="1">
      <alignment horizontal="left" vertical="center" wrapText="1"/>
    </xf>
    <xf numFmtId="167" fontId="0" fillId="0" borderId="0" xfId="2" applyNumberFormat="1" applyFont="1" applyFill="1" applyBorder="1">
      <alignment horizontal="right" vertical="center"/>
    </xf>
    <xf numFmtId="0" fontId="9" fillId="0" borderId="0" xfId="0" applyFont="1">
      <alignment horizontal="left" vertical="center" wrapText="1"/>
    </xf>
    <xf numFmtId="0" fontId="0" fillId="0" borderId="0" xfId="0">
      <alignment horizontal="left" vertical="center" wrapText="1"/>
    </xf>
    <xf numFmtId="42" fontId="0" fillId="0" borderId="0" xfId="15" applyNumberFormat="1" applyFont="1" applyFill="1" applyBorder="1">
      <alignment horizontal="right" vertical="center"/>
    </xf>
    <xf numFmtId="42" fontId="8" fillId="2" borderId="1" xfId="15" applyNumberFormat="1" applyFont="1" applyFill="1" applyBorder="1">
      <alignment horizontal="right" vertical="center"/>
    </xf>
    <xf numFmtId="0" fontId="10" fillId="0" borderId="0" xfId="5" applyFont="1">
      <alignment horizontal="left" wrapText="1"/>
    </xf>
    <xf numFmtId="0" fontId="12" fillId="0" borderId="0" xfId="18"/>
    <xf numFmtId="0" fontId="13" fillId="0" borderId="0" xfId="18" applyFont="1"/>
    <xf numFmtId="0" fontId="15" fillId="0" borderId="0" xfId="18" applyFont="1" applyAlignment="1">
      <alignment horizontal="center"/>
    </xf>
    <xf numFmtId="0" fontId="13" fillId="4" borderId="0" xfId="18" applyFont="1" applyFill="1" applyBorder="1" applyAlignment="1">
      <alignment wrapText="1"/>
    </xf>
    <xf numFmtId="0" fontId="13" fillId="0" borderId="0" xfId="18" applyFont="1" applyBorder="1"/>
    <xf numFmtId="0" fontId="13" fillId="0" borderId="0" xfId="18" applyFont="1" applyAlignment="1">
      <alignment vertical="center"/>
    </xf>
    <xf numFmtId="0" fontId="16" fillId="0" borderId="0" xfId="18" applyFont="1"/>
    <xf numFmtId="170" fontId="13" fillId="4" borderId="0" xfId="18" applyNumberFormat="1" applyFont="1" applyFill="1" applyBorder="1" applyAlignment="1">
      <alignment wrapText="1"/>
    </xf>
    <xf numFmtId="0" fontId="13" fillId="0" borderId="6" xfId="18" applyFont="1" applyBorder="1"/>
    <xf numFmtId="0" fontId="13" fillId="0" borderId="7" xfId="18" applyFont="1" applyBorder="1" applyAlignment="1">
      <alignment wrapText="1"/>
    </xf>
    <xf numFmtId="169" fontId="13" fillId="0" borderId="7" xfId="18" applyNumberFormat="1" applyFont="1" applyBorder="1"/>
    <xf numFmtId="0" fontId="13" fillId="0" borderId="9" xfId="18" applyFont="1" applyBorder="1"/>
    <xf numFmtId="0" fontId="13" fillId="0" borderId="10" xfId="18" applyFont="1" applyBorder="1" applyAlignment="1">
      <alignment wrapText="1"/>
    </xf>
    <xf numFmtId="169" fontId="13" fillId="0" borderId="10" xfId="18" applyNumberFormat="1" applyFont="1" applyBorder="1"/>
    <xf numFmtId="0" fontId="13" fillId="2" borderId="6" xfId="18" applyFont="1" applyFill="1" applyBorder="1"/>
    <xf numFmtId="0" fontId="13" fillId="2" borderId="7" xfId="18" applyFont="1" applyFill="1" applyBorder="1" applyAlignment="1">
      <alignment wrapText="1"/>
    </xf>
    <xf numFmtId="169" fontId="13" fillId="2" borderId="7" xfId="18" applyNumberFormat="1" applyFont="1" applyFill="1" applyBorder="1"/>
    <xf numFmtId="3" fontId="13" fillId="0" borderId="8" xfId="18" applyNumberFormat="1" applyFont="1" applyBorder="1"/>
    <xf numFmtId="3" fontId="13" fillId="2" borderId="8" xfId="18" applyNumberFormat="1" applyFont="1" applyFill="1" applyBorder="1"/>
    <xf numFmtId="3" fontId="13" fillId="0" borderId="11" xfId="18" applyNumberFormat="1" applyFont="1" applyBorder="1"/>
    <xf numFmtId="10" fontId="18" fillId="4" borderId="0" xfId="18" applyNumberFormat="1" applyFont="1" applyFill="1" applyBorder="1" applyAlignment="1">
      <alignment horizontal="center" wrapText="1"/>
    </xf>
    <xf numFmtId="3" fontId="17" fillId="5" borderId="12" xfId="18" applyNumberFormat="1" applyFont="1" applyFill="1" applyBorder="1"/>
    <xf numFmtId="0" fontId="17" fillId="3" borderId="13" xfId="18" applyFont="1" applyFill="1" applyBorder="1"/>
    <xf numFmtId="0" fontId="17" fillId="3" borderId="14" xfId="18" applyFont="1" applyFill="1" applyBorder="1" applyAlignment="1">
      <alignment wrapText="1"/>
    </xf>
    <xf numFmtId="170" fontId="17" fillId="3" borderId="14" xfId="18" applyNumberFormat="1" applyFont="1" applyFill="1" applyBorder="1"/>
    <xf numFmtId="170" fontId="17" fillId="3" borderId="15" xfId="18" applyNumberFormat="1" applyFont="1" applyFill="1" applyBorder="1"/>
    <xf numFmtId="0" fontId="13" fillId="3" borderId="14" xfId="18" applyFont="1" applyFill="1" applyBorder="1"/>
    <xf numFmtId="0" fontId="13" fillId="3" borderId="14" xfId="18" applyFont="1" applyFill="1" applyBorder="1" applyAlignment="1">
      <alignment wrapText="1"/>
    </xf>
    <xf numFmtId="170" fontId="13" fillId="3" borderId="14" xfId="18" applyNumberFormat="1" applyFont="1" applyFill="1" applyBorder="1"/>
    <xf numFmtId="10" fontId="13" fillId="3" borderId="14" xfId="18" applyNumberFormat="1" applyFont="1" applyFill="1" applyBorder="1"/>
    <xf numFmtId="0" fontId="13" fillId="4" borderId="16" xfId="18" applyNumberFormat="1" applyFont="1" applyFill="1" applyBorder="1" applyAlignment="1">
      <alignment wrapText="1"/>
    </xf>
    <xf numFmtId="0" fontId="13" fillId="4" borderId="17" xfId="18" applyNumberFormat="1" applyFont="1" applyFill="1" applyBorder="1" applyAlignment="1">
      <alignment wrapText="1"/>
    </xf>
    <xf numFmtId="170" fontId="13" fillId="4" borderId="17" xfId="18" applyNumberFormat="1" applyFont="1" applyFill="1" applyBorder="1" applyAlignment="1">
      <alignment wrapText="1"/>
    </xf>
    <xf numFmtId="10" fontId="18" fillId="4" borderId="18" xfId="18" applyNumberFormat="1" applyFont="1" applyFill="1" applyBorder="1" applyAlignment="1">
      <alignment horizontal="center" wrapText="1"/>
    </xf>
    <xf numFmtId="169" fontId="13" fillId="0" borderId="7" xfId="18" applyNumberFormat="1" applyFont="1" applyBorder="1" applyAlignment="1"/>
    <xf numFmtId="3" fontId="13" fillId="0" borderId="8" xfId="18" applyNumberFormat="1" applyFont="1" applyBorder="1" applyAlignment="1"/>
    <xf numFmtId="0" fontId="13" fillId="3" borderId="19" xfId="18" applyNumberFormat="1" applyFont="1" applyFill="1" applyBorder="1" applyAlignment="1"/>
    <xf numFmtId="0" fontId="13" fillId="3" borderId="14" xfId="18" applyNumberFormat="1" applyFont="1" applyFill="1" applyBorder="1" applyAlignment="1">
      <alignment wrapText="1"/>
    </xf>
    <xf numFmtId="170" fontId="13" fillId="3" borderId="14" xfId="18" applyNumberFormat="1" applyFont="1" applyFill="1" applyBorder="1" applyAlignment="1"/>
    <xf numFmtId="10" fontId="13" fillId="3" borderId="20" xfId="18" applyNumberFormat="1" applyFont="1" applyFill="1" applyBorder="1" applyAlignment="1"/>
    <xf numFmtId="0" fontId="17" fillId="3" borderId="13" xfId="18" applyNumberFormat="1" applyFont="1" applyFill="1" applyBorder="1" applyAlignment="1"/>
    <xf numFmtId="0" fontId="17" fillId="3" borderId="14" xfId="18" applyNumberFormat="1" applyFont="1" applyFill="1" applyBorder="1" applyAlignment="1">
      <alignment wrapText="1"/>
    </xf>
    <xf numFmtId="170" fontId="17" fillId="3" borderId="14" xfId="18" applyNumberFormat="1" applyFont="1" applyFill="1" applyBorder="1" applyAlignment="1"/>
    <xf numFmtId="170" fontId="17" fillId="3" borderId="15" xfId="18" applyNumberFormat="1" applyFont="1" applyFill="1" applyBorder="1" applyAlignment="1"/>
    <xf numFmtId="0" fontId="13" fillId="0" borderId="21" xfId="18" applyNumberFormat="1" applyFont="1" applyBorder="1" applyAlignment="1"/>
    <xf numFmtId="0" fontId="13" fillId="0" borderId="22" xfId="18" applyNumberFormat="1" applyFont="1" applyBorder="1" applyAlignment="1">
      <alignment wrapText="1"/>
    </xf>
    <xf numFmtId="169" fontId="13" fillId="0" borderId="22" xfId="18" applyNumberFormat="1" applyFont="1" applyBorder="1" applyAlignment="1"/>
    <xf numFmtId="3" fontId="13" fillId="0" borderId="23" xfId="18" applyNumberFormat="1" applyFont="1" applyBorder="1" applyAlignment="1"/>
    <xf numFmtId="0" fontId="13" fillId="0" borderId="24" xfId="18" applyNumberFormat="1" applyFont="1" applyBorder="1" applyAlignment="1"/>
    <xf numFmtId="0" fontId="13" fillId="0" borderId="0" xfId="18" applyNumberFormat="1" applyFont="1" applyBorder="1" applyAlignment="1">
      <alignment wrapText="1"/>
    </xf>
    <xf numFmtId="169" fontId="13" fillId="0" borderId="0" xfId="18" applyNumberFormat="1" applyFont="1" applyBorder="1" applyAlignment="1"/>
    <xf numFmtId="3" fontId="13" fillId="0" borderId="25" xfId="18" applyNumberFormat="1" applyFont="1" applyBorder="1" applyAlignment="1"/>
    <xf numFmtId="0" fontId="13" fillId="0" borderId="26" xfId="18" applyNumberFormat="1" applyFont="1" applyBorder="1" applyAlignment="1"/>
    <xf numFmtId="0" fontId="13" fillId="0" borderId="27" xfId="18" applyNumberFormat="1" applyFont="1" applyBorder="1" applyAlignment="1">
      <alignment wrapText="1"/>
    </xf>
    <xf numFmtId="169" fontId="13" fillId="0" borderId="27" xfId="18" applyNumberFormat="1" applyFont="1" applyBorder="1" applyAlignment="1"/>
    <xf numFmtId="3" fontId="13" fillId="0" borderId="28" xfId="18" applyNumberFormat="1" applyFont="1" applyBorder="1" applyAlignment="1"/>
    <xf numFmtId="0" fontId="17" fillId="0" borderId="6" xfId="18" applyNumberFormat="1" applyFont="1" applyBorder="1" applyAlignment="1"/>
    <xf numFmtId="0" fontId="17" fillId="0" borderId="7" xfId="18" applyNumberFormat="1" applyFont="1" applyBorder="1" applyAlignment="1">
      <alignment wrapText="1"/>
    </xf>
    <xf numFmtId="171" fontId="13" fillId="0" borderId="0" xfId="18" applyNumberFormat="1" applyFont="1" applyBorder="1" applyAlignment="1"/>
    <xf numFmtId="171" fontId="13" fillId="0" borderId="0" xfId="18" applyNumberFormat="1" applyFont="1" applyBorder="1" applyAlignment="1">
      <alignment horizontal="left"/>
    </xf>
    <xf numFmtId="0" fontId="17" fillId="0" borderId="0" xfId="18" applyNumberFormat="1" applyFont="1" applyBorder="1" applyAlignment="1">
      <alignment horizontal="center" wrapText="1"/>
    </xf>
    <xf numFmtId="169" fontId="17" fillId="0" borderId="0" xfId="18" applyNumberFormat="1" applyFont="1" applyBorder="1" applyAlignment="1">
      <alignment horizontal="center"/>
    </xf>
    <xf numFmtId="172" fontId="13" fillId="0" borderId="0" xfId="18" applyNumberFormat="1" applyFont="1" applyBorder="1" applyAlignment="1"/>
    <xf numFmtId="44" fontId="13" fillId="0" borderId="25" xfId="18" applyNumberFormat="1" applyFont="1" applyBorder="1" applyAlignment="1"/>
    <xf numFmtId="171" fontId="13" fillId="0" borderId="0" xfId="18" applyNumberFormat="1" applyFont="1" applyBorder="1" applyAlignment="1">
      <alignment horizontal="right"/>
    </xf>
    <xf numFmtId="171" fontId="13" fillId="0" borderId="0" xfId="18" applyNumberFormat="1" applyFont="1" applyBorder="1" applyAlignment="1">
      <alignment horizontal="center"/>
    </xf>
    <xf numFmtId="44" fontId="17" fillId="5" borderId="12" xfId="18" applyNumberFormat="1" applyFont="1" applyFill="1" applyBorder="1" applyAlignment="1"/>
    <xf numFmtId="0" fontId="13" fillId="4" borderId="29" xfId="18" applyNumberFormat="1" applyFont="1" applyFill="1" applyBorder="1" applyAlignment="1">
      <alignment wrapText="1"/>
    </xf>
    <xf numFmtId="0" fontId="13" fillId="4" borderId="30" xfId="18" applyNumberFormat="1" applyFont="1" applyFill="1" applyBorder="1" applyAlignment="1">
      <alignment wrapText="1"/>
    </xf>
    <xf numFmtId="170" fontId="13" fillId="4" borderId="30" xfId="18" applyNumberFormat="1" applyFont="1" applyFill="1" applyBorder="1" applyAlignment="1">
      <alignment wrapText="1"/>
    </xf>
    <xf numFmtId="10" fontId="18" fillId="4" borderId="31" xfId="18" applyNumberFormat="1" applyFont="1" applyFill="1" applyBorder="1" applyAlignment="1">
      <alignment horizontal="center" wrapText="1"/>
    </xf>
    <xf numFmtId="0" fontId="13" fillId="0" borderId="32" xfId="18" applyNumberFormat="1" applyFont="1" applyBorder="1" applyAlignment="1"/>
    <xf numFmtId="0" fontId="13" fillId="0" borderId="33" xfId="18" applyNumberFormat="1" applyFont="1" applyBorder="1" applyAlignment="1">
      <alignment wrapText="1"/>
    </xf>
    <xf numFmtId="169" fontId="17" fillId="0" borderId="33" xfId="18" applyNumberFormat="1" applyFont="1" applyBorder="1" applyAlignment="1">
      <alignment horizontal="center"/>
    </xf>
    <xf numFmtId="169" fontId="13" fillId="0" borderId="33" xfId="18" applyNumberFormat="1" applyFont="1" applyBorder="1" applyAlignment="1"/>
    <xf numFmtId="169" fontId="13" fillId="0" borderId="33" xfId="18" applyNumberFormat="1" applyFont="1" applyBorder="1" applyAlignment="1">
      <alignment horizontal="right"/>
    </xf>
    <xf numFmtId="0" fontId="13" fillId="0" borderId="35" xfId="18" applyNumberFormat="1" applyFont="1" applyBorder="1" applyAlignment="1"/>
    <xf numFmtId="0" fontId="17" fillId="0" borderId="36" xfId="18" applyNumberFormat="1" applyFont="1" applyBorder="1" applyAlignment="1">
      <alignment horizontal="center" wrapText="1"/>
    </xf>
    <xf numFmtId="169" fontId="17" fillId="0" borderId="36" xfId="18" applyNumberFormat="1" applyFont="1" applyBorder="1" applyAlignment="1">
      <alignment horizontal="center"/>
    </xf>
    <xf numFmtId="0" fontId="13" fillId="0" borderId="13" xfId="18" applyNumberFormat="1" applyFont="1" applyBorder="1" applyAlignment="1"/>
    <xf numFmtId="171" fontId="13" fillId="0" borderId="14" xfId="18" applyNumberFormat="1" applyFont="1" applyBorder="1" applyAlignment="1"/>
    <xf numFmtId="171" fontId="13" fillId="0" borderId="14" xfId="18" applyNumberFormat="1" applyFont="1" applyBorder="1" applyAlignment="1">
      <alignment horizontal="center"/>
    </xf>
    <xf numFmtId="42" fontId="13" fillId="0" borderId="34" xfId="18" applyNumberFormat="1" applyFont="1" applyBorder="1" applyAlignment="1"/>
    <xf numFmtId="42" fontId="13" fillId="0" borderId="37" xfId="18" applyNumberFormat="1" applyFont="1" applyBorder="1" applyAlignment="1"/>
    <xf numFmtId="42" fontId="13" fillId="0" borderId="25" xfId="18" applyNumberFormat="1" applyFont="1" applyBorder="1" applyAlignment="1"/>
    <xf numFmtId="42" fontId="13" fillId="0" borderId="15" xfId="18" applyNumberFormat="1" applyFont="1" applyBorder="1" applyAlignment="1"/>
    <xf numFmtId="42" fontId="13" fillId="0" borderId="28" xfId="18" applyNumberFormat="1" applyFont="1" applyBorder="1" applyAlignment="1"/>
    <xf numFmtId="42" fontId="13" fillId="3" borderId="20" xfId="18" applyNumberFormat="1" applyFont="1" applyFill="1" applyBorder="1" applyAlignment="1"/>
    <xf numFmtId="42" fontId="17" fillId="5" borderId="12" xfId="18" applyNumberFormat="1" applyFont="1" applyFill="1" applyBorder="1" applyAlignment="1"/>
    <xf numFmtId="172" fontId="0" fillId="0" borderId="0" xfId="1" applyNumberFormat="1" applyFont="1" applyFill="1" applyBorder="1">
      <alignment horizontal="right" vertical="center"/>
    </xf>
    <xf numFmtId="42" fontId="0" fillId="0" borderId="0" xfId="1" applyNumberFormat="1" applyFont="1" applyFill="1" applyBorder="1">
      <alignment horizontal="right" vertical="center"/>
    </xf>
    <xf numFmtId="0" fontId="19" fillId="0" borderId="0" xfId="0" applyFont="1">
      <alignment horizontal="left" vertical="center" wrapText="1"/>
    </xf>
    <xf numFmtId="0" fontId="13" fillId="0" borderId="6" xfId="18" applyNumberFormat="1" applyFont="1" applyBorder="1" applyAlignment="1"/>
    <xf numFmtId="0" fontId="13" fillId="0" borderId="7" xfId="18" applyNumberFormat="1" applyFont="1" applyBorder="1" applyAlignment="1">
      <alignment wrapText="1"/>
    </xf>
    <xf numFmtId="0" fontId="13" fillId="2" borderId="6" xfId="18" applyNumberFormat="1" applyFont="1" applyFill="1" applyBorder="1" applyAlignment="1"/>
    <xf numFmtId="0" fontId="13" fillId="2" borderId="7" xfId="18" applyNumberFormat="1" applyFont="1" applyFill="1" applyBorder="1" applyAlignment="1">
      <alignment wrapText="1"/>
    </xf>
    <xf numFmtId="169" fontId="13" fillId="2" borderId="7" xfId="18" applyNumberFormat="1" applyFont="1" applyFill="1" applyBorder="1" applyAlignment="1"/>
    <xf numFmtId="3" fontId="13" fillId="2" borderId="8" xfId="18" applyNumberFormat="1" applyFont="1" applyFill="1" applyBorder="1" applyAlignment="1"/>
    <xf numFmtId="0" fontId="13" fillId="0" borderId="9" xfId="18" applyNumberFormat="1" applyFont="1" applyBorder="1" applyAlignment="1"/>
    <xf numFmtId="0" fontId="13" fillId="0" borderId="10" xfId="18" applyNumberFormat="1" applyFont="1" applyBorder="1" applyAlignment="1">
      <alignment wrapText="1"/>
    </xf>
    <xf numFmtId="169" fontId="13" fillId="0" borderId="10" xfId="18" applyNumberFormat="1" applyFont="1" applyBorder="1" applyAlignment="1"/>
    <xf numFmtId="3" fontId="13" fillId="0" borderId="11" xfId="18" applyNumberFormat="1" applyFont="1" applyBorder="1" applyAlignment="1"/>
    <xf numFmtId="3" fontId="17" fillId="5" borderId="12" xfId="18" applyNumberFormat="1" applyFont="1" applyFill="1" applyBorder="1" applyAlignment="1"/>
    <xf numFmtId="0" fontId="18" fillId="4" borderId="0" xfId="18" applyFont="1" applyFill="1" applyBorder="1" applyAlignment="1">
      <alignment wrapText="1"/>
    </xf>
    <xf numFmtId="0" fontId="18" fillId="4" borderId="16" xfId="18" applyNumberFormat="1" applyFont="1" applyFill="1" applyBorder="1" applyAlignment="1">
      <alignment wrapText="1"/>
    </xf>
    <xf numFmtId="0" fontId="13" fillId="3" borderId="14" xfId="18" applyNumberFormat="1" applyFont="1" applyFill="1" applyBorder="1" applyAlignment="1"/>
    <xf numFmtId="10" fontId="13" fillId="3" borderId="14" xfId="18" applyNumberFormat="1" applyFont="1" applyFill="1" applyBorder="1" applyAlignment="1"/>
    <xf numFmtId="42" fontId="0" fillId="3" borderId="0" xfId="15" applyNumberFormat="1" applyFont="1" applyFill="1" applyBorder="1">
      <alignment horizontal="right" vertical="center"/>
    </xf>
    <xf numFmtId="167" fontId="0" fillId="0" borderId="0" xfId="1" applyNumberFormat="1" applyFont="1" applyFill="1" applyBorder="1">
      <alignment horizontal="right" vertical="center"/>
    </xf>
    <xf numFmtId="0" fontId="20" fillId="4" borderId="0" xfId="8" applyFont="1" applyFill="1" applyBorder="1">
      <alignment horizontal="center" vertical="center"/>
    </xf>
    <xf numFmtId="0" fontId="11" fillId="0" borderId="0" xfId="4" applyFont="1" applyAlignment="1">
      <alignment horizontal="center"/>
    </xf>
    <xf numFmtId="0" fontId="14" fillId="0" borderId="4" xfId="19" applyBorder="1" applyAlignment="1">
      <alignment horizontal="center"/>
    </xf>
    <xf numFmtId="0" fontId="14" fillId="0" borderId="5" xfId="19" applyBorder="1" applyAlignment="1">
      <alignment horizontal="center"/>
    </xf>
  </cellXfs>
  <cellStyles count="20">
    <cellStyle name="Alineado a la derecha" xfId="14"/>
    <cellStyle name="Descripción del producto" xfId="13"/>
    <cellStyle name="Encabezado 1 2" xfId="19"/>
    <cellStyle name="Encabezado 4" xfId="8" builtinId="19" customBuiltin="1"/>
    <cellStyle name="Entrada" xfId="16" builtinId="20" customBuiltin="1"/>
    <cellStyle name="Fecha" xfId="12"/>
    <cellStyle name="Millares" xfId="1" builtinId="3" customBuiltin="1"/>
    <cellStyle name="Moneda" xfId="2" builtinId="4" customBuiltin="1"/>
    <cellStyle name="Moneda [0]" xfId="15" builtinId="7" customBuiltin="1"/>
    <cellStyle name="Normal" xfId="0" builtinId="0" customBuiltin="1"/>
    <cellStyle name="Normal 2" xfId="18"/>
    <cellStyle name="Porcentaje" xfId="3" builtinId="5" customBuiltin="1"/>
    <cellStyle name="Salida" xfId="17" builtinId="21" customBuiltin="1"/>
    <cellStyle name="Teléfono" xfId="11"/>
    <cellStyle name="Texto explicativo" xfId="9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otal" xfId="10" builtinId="25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9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70" formatCode="#,##0.00\ \€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9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70" formatCode="#,##0.00\ \€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9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70" formatCode="#,##0.00\ \€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</dxf>
    <dxf>
      <font>
        <u val="none"/>
        <vertAlign val="baseline"/>
        <sz val="10"/>
        <color rgb="FF000000"/>
        <name val="Arial"/>
        <scheme val="none"/>
      </font>
      <alignment textRotation="0" indent="0" justifyLastLine="0" shrinkToFit="0" readingOrder="0"/>
    </dxf>
    <dxf>
      <font>
        <u val="none"/>
        <vertAlign val="baseline"/>
        <sz val="10"/>
        <color rgb="FF000000"/>
        <name val="Arial"/>
        <scheme val="none"/>
      </font>
      <alignment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9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70" formatCode="#,##0.00\ \€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9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70" formatCode="#,##0.00\ \€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9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numFmt numFmtId="170" formatCode="#,##0.00\ \€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u val="none"/>
        <vertAlign val="baseline"/>
        <sz val="10"/>
        <color theme="1"/>
        <name val="Arial"/>
        <scheme val="minor"/>
      </font>
    </dxf>
    <dxf>
      <font>
        <u val="none"/>
        <vertAlign val="baseline"/>
        <sz val="10"/>
        <color theme="1"/>
        <name val="Arial"/>
        <scheme val="minor"/>
      </font>
      <alignment textRotation="0" indent="0" justifyLastLine="0" shrinkToFit="0" readingOrder="0"/>
    </dxf>
    <dxf>
      <font>
        <u val="none"/>
        <vertAlign val="baseline"/>
        <sz val="10"/>
        <color theme="1"/>
        <name val="Arial"/>
        <scheme val="minor"/>
      </font>
      <alignment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numFmt numFmtId="32" formatCode="_-&quot;$&quot;* #,##0_-;\-&quot;$&quot;* #,##0_-;_-&quot;$&quot;* &quot;-&quot;_-;_-@_-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2" formatCode="_-&quot;$&quot;* #,##0_-;\-&quot;$&quot;* #,##0_-;_-&quot;$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numFmt numFmtId="167" formatCode="[$$-80A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indexed="64"/>
          <bgColor rgb="FF00206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 tint="-0.14996795556505021"/>
        </patternFill>
      </fill>
    </dxf>
    <dxf>
      <font>
        <b val="0"/>
        <i val="0"/>
      </font>
      <border>
        <left/>
        <right/>
        <top style="thin">
          <color theme="1"/>
        </top>
        <bottom/>
        <vertical/>
      </border>
    </dxf>
    <dxf>
      <font>
        <b val="0"/>
        <i val="0"/>
        <color theme="1"/>
      </font>
      <border>
        <bottom style="thin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</border>
    </dxf>
  </dxfs>
  <tableStyles count="1" defaultTableStyle="Factura de servicio con el cálculo de impuestos" defaultPivotStyle="PivotStyleLight16">
    <tableStyle name="Factura de servicio con el cálculo de impuestos" pivot="0" count="7">
      <tableStyleElement type="wholeTable" dxfId="43"/>
      <tableStyleElement type="headerRow" dxfId="42"/>
      <tableStyleElement type="totalRow" dxfId="41"/>
      <tableStyleElement type="lastColumn" dxfId="40"/>
      <tableStyleElement type="firstRowStripe" dxfId="39"/>
      <tableStyleElement type="lastHeaderCell" dxfId="38"/>
      <tableStyleElement type="lastTotalCell" dxfId="3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Factura" displayName="Factura" ref="B8:E16" totalsRowShown="0" headerRowDxfId="36" headerRowCellStyle="Encabezado 4">
  <tableColumns count="4">
    <tableColumn id="1" name="DESCRIPTION" totalsRowDxfId="35"/>
    <tableColumn id="2" name="PRICE" totalsRowDxfId="34"/>
    <tableColumn id="3" name="EXCESS" dataDxfId="33" totalsRowDxfId="32"/>
    <tableColumn id="4" name="CHARGES" dataDxfId="31" totalsRowDxfId="30">
      <calculatedColumnFormula>+'DETAIL GSM TRANS MSUS'!F39</calculatedColumnFormula>
    </tableColumn>
  </tableColumns>
  <tableStyleInfo name="Factura de servicio con el cálculo de impuestos" showFirstColumn="0" showLastColumn="1" showRowStripes="1" showColumnStripes="0"/>
  <extLst>
    <ext xmlns:x14="http://schemas.microsoft.com/office/spreadsheetml/2009/9/main" uri="{504A1905-F514-4f6f-8877-14C23A59335A}">
      <x14:table altTextSummary="Escriba la descripción, las horas y el precio en esta tabla. La cantidad y el subtotal se calculan automáticamente."/>
    </ext>
  </extLst>
</table>
</file>

<file path=xl/tables/table2.xml><?xml version="1.0" encoding="utf-8"?>
<table xmlns="http://schemas.openxmlformats.org/spreadsheetml/2006/main" id="2" name="Tabla1" displayName="Tabla1" ref="A5:F13" totalsRowShown="0" headerRowDxfId="29" dataDxfId="28" totalsRowDxfId="27" headerRowCellStyle="Normal 2">
  <autoFilter ref="A5:F13"/>
  <tableColumns count="6">
    <tableColumn id="1" name="Columna1" dataDxfId="26" totalsRowDxfId="25"/>
    <tableColumn id="2" name="Columna2" dataDxfId="24" totalsRowDxfId="23"/>
    <tableColumn id="3" name="Columna3" dataDxfId="22" totalsRowDxfId="21"/>
    <tableColumn id="4" name="Columna4" dataDxfId="20" totalsRowDxfId="19"/>
    <tableColumn id="5" name="Columna5" dataDxfId="18" totalsRowDxfId="17"/>
    <tableColumn id="6" name="Columna6" dataDxfId="16" totalsRow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6:F11" totalsRowShown="0" headerRowDxfId="14" dataDxfId="13" totalsRowDxfId="12" headerRowCellStyle="Normal 2">
  <autoFilter ref="A6:F11"/>
  <tableColumns count="6">
    <tableColumn id="1" name="Columna1" dataDxfId="11" totalsRowDxfId="10"/>
    <tableColumn id="2" name="Columna2" dataDxfId="9" totalsRowDxfId="8"/>
    <tableColumn id="3" name="Columna3" dataDxfId="7" totalsRowDxfId="6"/>
    <tableColumn id="4" name="Columna4" dataDxfId="5" totalsRowDxfId="4"/>
    <tableColumn id="5" name="Columna5" dataDxfId="3" totalsRowDxfId="2"/>
    <tableColumn id="6" name="Columna6" dataDxfId="1" totalsRow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H17"/>
  <sheetViews>
    <sheetView showGridLines="0" tabSelected="1" zoomScale="96" zoomScaleNormal="96" workbookViewId="0">
      <selection activeCell="I8" sqref="I8"/>
    </sheetView>
  </sheetViews>
  <sheetFormatPr baseColWidth="10" defaultColWidth="9" defaultRowHeight="30" customHeight="1" x14ac:dyDescent="0.2"/>
  <cols>
    <col min="1" max="1" width="2.625" customWidth="1"/>
    <col min="2" max="2" width="55.875" customWidth="1"/>
    <col min="3" max="3" width="15.125" bestFit="1" customWidth="1"/>
    <col min="4" max="4" width="19.875" customWidth="1"/>
    <col min="5" max="5" width="19.5" customWidth="1"/>
    <col min="6" max="6" width="2.625" customWidth="1"/>
  </cols>
  <sheetData>
    <row r="1" spans="2:8" ht="34.5" customHeight="1" x14ac:dyDescent="0.45">
      <c r="B1" s="13" t="s">
        <v>0</v>
      </c>
      <c r="C1" s="124" t="s">
        <v>31</v>
      </c>
      <c r="D1" s="124"/>
      <c r="E1" s="124"/>
    </row>
    <row r="2" spans="2:8" ht="30" customHeight="1" x14ac:dyDescent="0.2">
      <c r="B2" s="1"/>
    </row>
    <row r="3" spans="2:8" ht="15" customHeight="1" x14ac:dyDescent="0.25">
      <c r="B3" s="105" t="s">
        <v>30</v>
      </c>
      <c r="D3" s="4" t="s">
        <v>32</v>
      </c>
      <c r="E3" s="10">
        <v>3033041304</v>
      </c>
    </row>
    <row r="4" spans="2:8" ht="15" customHeight="1" x14ac:dyDescent="0.25">
      <c r="B4" t="s">
        <v>35</v>
      </c>
      <c r="D4" s="4" t="s">
        <v>33</v>
      </c>
      <c r="E4" s="3" t="s">
        <v>1</v>
      </c>
    </row>
    <row r="5" spans="2:8" ht="30" customHeight="1" x14ac:dyDescent="0.2">
      <c r="B5" s="2" t="s">
        <v>34</v>
      </c>
    </row>
    <row r="6" spans="2:8" ht="15" customHeight="1" x14ac:dyDescent="0.2"/>
    <row r="7" spans="2:8" ht="30" customHeight="1" x14ac:dyDescent="0.2">
      <c r="B7" s="2"/>
    </row>
    <row r="8" spans="2:8" ht="30" customHeight="1" x14ac:dyDescent="0.2">
      <c r="B8" s="123" t="s">
        <v>4</v>
      </c>
      <c r="C8" s="123" t="s">
        <v>7</v>
      </c>
      <c r="D8" s="123" t="s">
        <v>6</v>
      </c>
      <c r="E8" s="123" t="s">
        <v>5</v>
      </c>
    </row>
    <row r="9" spans="2:8" ht="30" customHeight="1" x14ac:dyDescent="0.2">
      <c r="B9" s="7" t="s">
        <v>50</v>
      </c>
      <c r="C9" s="103">
        <v>2.5000000000000001E-5</v>
      </c>
      <c r="D9" s="8"/>
      <c r="E9" s="11">
        <f>+'DETAIL GSM TRANS MSUS'!F39</f>
        <v>73333.447725000005</v>
      </c>
    </row>
    <row r="10" spans="2:8" ht="30" customHeight="1" x14ac:dyDescent="0.2">
      <c r="B10" s="7" t="s">
        <v>49</v>
      </c>
      <c r="C10" s="103">
        <v>0</v>
      </c>
      <c r="D10" s="8"/>
      <c r="E10" s="121">
        <v>0</v>
      </c>
    </row>
    <row r="11" spans="2:8" ht="30" customHeight="1" x14ac:dyDescent="0.2">
      <c r="B11" s="7" t="s">
        <v>47</v>
      </c>
      <c r="C11" s="103">
        <v>2.5000000000000001E-5</v>
      </c>
      <c r="D11" s="8"/>
      <c r="E11" s="11">
        <f>+'DETAIL GSM TRANS MSUS'!F54</f>
        <v>122376.502947</v>
      </c>
    </row>
    <row r="12" spans="2:8" ht="30" customHeight="1" x14ac:dyDescent="0.2">
      <c r="B12" s="7" t="s">
        <v>48</v>
      </c>
      <c r="C12" s="104">
        <v>2.5000000000000001E-5</v>
      </c>
      <c r="D12" s="104"/>
      <c r="E12" s="121">
        <v>0</v>
      </c>
    </row>
    <row r="13" spans="2:8" ht="30" customHeight="1" x14ac:dyDescent="0.2">
      <c r="B13" s="7" t="s">
        <v>51</v>
      </c>
      <c r="C13" s="103">
        <v>4.5000000000000003E-5</v>
      </c>
      <c r="D13" s="8"/>
      <c r="E13" s="11">
        <v>81697.563495000009</v>
      </c>
    </row>
    <row r="14" spans="2:8" ht="30" customHeight="1" x14ac:dyDescent="0.2">
      <c r="B14" s="7" t="s">
        <v>29</v>
      </c>
      <c r="C14" s="104">
        <v>11600</v>
      </c>
      <c r="D14" s="104">
        <v>3000</v>
      </c>
      <c r="E14" s="121">
        <v>14600</v>
      </c>
    </row>
    <row r="15" spans="2:8" s="10" customFormat="1" ht="30" customHeight="1" x14ac:dyDescent="0.2">
      <c r="B15" s="7" t="s">
        <v>39</v>
      </c>
      <c r="C15" s="104">
        <f>+'DETAIL LTE'!F12</f>
        <v>9200</v>
      </c>
      <c r="D15" s="122"/>
      <c r="E15" s="11">
        <f>+Factura[[#This Row],[PRICE]]+Factura[[#This Row],[EXCESS]]</f>
        <v>9200</v>
      </c>
    </row>
    <row r="16" spans="2:8" ht="30" customHeight="1" x14ac:dyDescent="0.2">
      <c r="B16" s="7"/>
      <c r="C16" s="6"/>
      <c r="D16" s="8"/>
      <c r="E16" s="121">
        <f>+'DETAIL GSM TRANS MSUS'!F47</f>
        <v>0</v>
      </c>
      <c r="H16" s="9"/>
    </row>
    <row r="17" spans="4:5" ht="30" customHeight="1" x14ac:dyDescent="0.2">
      <c r="D17" s="5" t="s">
        <v>28</v>
      </c>
      <c r="E17" s="12">
        <f>SUBTOTAL(109,Factura[CHARGES])</f>
        <v>301207.51416700002</v>
      </c>
    </row>
  </sheetData>
  <mergeCells count="1">
    <mergeCell ref="C1:E1"/>
  </mergeCells>
  <phoneticPr fontId="1" type="noConversion"/>
  <dataValidations count="19">
    <dataValidation allowBlank="1" showInputMessage="1" showErrorMessage="1" prompt="El total a pagar se calcula automáticamente en esta celda." sqref="E17"/>
    <dataValidation allowBlank="1" showInputMessage="1" showErrorMessage="1" prompt="El total a pagar se calcula automáticamente en la celda de la derecha." sqref="D17"/>
    <dataValidation allowBlank="1" showInputMessage="1" showErrorMessage="1" prompt="Escriba la ciudad, el estado y el código postal del cliente en esta celda." sqref="B6"/>
    <dataValidation allowBlank="1" showInputMessage="1" showErrorMessage="1" prompt="Escriba el número de teléfono del cliente en esta celda." sqref="B7"/>
    <dataValidation allowBlank="1" showInputMessage="1" showErrorMessage="1" prompt="Escriba el número de factura en esta celda." sqref="E3"/>
    <dataValidation allowBlank="1" showInputMessage="1" showErrorMessage="1" prompt="Escriba el número de factura en la celda de la derecha." sqref="D3"/>
    <dataValidation allowBlank="1" showInputMessage="1" showErrorMessage="1" prompt="Escriba la fecha de la factura en la celda de la derecha." sqref="D4"/>
    <dataValidation allowBlank="1" showInputMessage="1" showErrorMessage="1" prompt="Escriba la fecha de la factura en esta celda." sqref="E4"/>
    <dataValidation allowBlank="1" showInputMessage="1" showErrorMessage="1" prompt="Escriba las descripciones en la columna con este encabezado. Use filtros de encabezado para buscar entradas concretas." sqref="B8"/>
    <dataValidation allowBlank="1" showInputMessage="1" showErrorMessage="1" prompt="Escriba el número de teléfono y fax en esta celda." sqref="B5"/>
    <dataValidation allowBlank="1" showInputMessage="1" showErrorMessage="1" prompt="Escriba la ciudad, la provincia y el código postal en esta celda." sqref="B4"/>
    <dataValidation allowBlank="1" showInputMessage="1" showErrorMessage="1" prompt="Escriba la dirección de la empresa que factura en esta celda." sqref="B3"/>
    <dataValidation allowBlank="1" showInputMessage="1" showErrorMessage="1" prompt="Escriba el lema de la empresa en esta celda y la dirección de la empresa en las celdas siguientes." sqref="B2"/>
    <dataValidation allowBlank="1" showInputMessage="1" showErrorMessage="1" prompt="Escriba el nombre de la empresa que factura en esta celda y agregue el eslogan en la celda siguiente." sqref="B1"/>
    <dataValidation allowBlank="1" showInputMessage="1" showErrorMessage="1" prompt="Cree una factura de servicio con el cálculo de impuestos en esta hoja de cálculo. Escriba los detalles de la empresa y de los clientes, y los detalles del servicio en la tabla de Factura. El total a pagar se calcula automáticamente." sqref="A1"/>
    <dataValidation allowBlank="1" showInputMessage="1" showErrorMessage="1" prompt="Escriba las horas en la columna con este encabezado." sqref="C8"/>
    <dataValidation allowBlank="1" showInputMessage="1" showErrorMessage="1" prompt="Escriba la tarifa en la columna con este encabezado." sqref="D8"/>
    <dataValidation allowBlank="1" showInputMessage="1" showErrorMessage="1" prompt="El importe se calcula automáticamente en la columna con este encabezado." sqref="E8"/>
    <dataValidation allowBlank="1" showInputMessage="1" showErrorMessage="1" prompt="El título de esta hoja de cálculo se encuentra en esta celda. Escriba los detalles de la factura en las celdas D3 a E5." sqref="C1"/>
  </dataValidations>
  <printOptions horizontalCentered="1"/>
  <pageMargins left="0.5" right="0.5" top="0.5" bottom="0.5" header="0.5" footer="0.5"/>
  <pageSetup scale="7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showGridLines="0" view="pageLayout" zoomScale="90" zoomScalePageLayoutView="90" workbookViewId="0">
      <selection activeCell="A28" sqref="A28"/>
    </sheetView>
  </sheetViews>
  <sheetFormatPr baseColWidth="10" defaultColWidth="8" defaultRowHeight="12.75" x14ac:dyDescent="0.2"/>
  <cols>
    <col min="1" max="1" width="18.375" style="15" bestFit="1" customWidth="1"/>
    <col min="2" max="2" width="18.375" style="15" customWidth="1"/>
    <col min="3" max="5" width="18.25" style="15" customWidth="1"/>
    <col min="6" max="6" width="13.875" style="15" customWidth="1"/>
    <col min="7" max="16384" width="8" style="15"/>
  </cols>
  <sheetData>
    <row r="1" spans="1:6" x14ac:dyDescent="0.2">
      <c r="A1" s="14"/>
    </row>
    <row r="2" spans="1:6" ht="19.5" thickBot="1" x14ac:dyDescent="0.3">
      <c r="A2" s="125" t="s">
        <v>37</v>
      </c>
      <c r="B2" s="126"/>
      <c r="C2" s="126"/>
      <c r="D2" s="126"/>
      <c r="E2" s="126"/>
      <c r="F2" s="126"/>
    </row>
    <row r="3" spans="1:6" ht="17.25" customHeight="1" thickTop="1" x14ac:dyDescent="0.25">
      <c r="A3" s="16"/>
      <c r="B3" s="16"/>
      <c r="C3" s="16"/>
      <c r="D3" s="16"/>
      <c r="E3" s="16"/>
      <c r="F3" s="16"/>
    </row>
    <row r="4" spans="1:6" ht="18.75" customHeight="1" x14ac:dyDescent="0.25">
      <c r="A4" s="16"/>
      <c r="B4" s="16"/>
      <c r="C4" s="16"/>
      <c r="D4" s="16"/>
      <c r="E4" s="16"/>
      <c r="F4" s="16"/>
    </row>
    <row r="5" spans="1:6" ht="12.75" hidden="1" customHeight="1" x14ac:dyDescent="0.25">
      <c r="A5" s="15" t="s">
        <v>2</v>
      </c>
      <c r="B5" s="20" t="s">
        <v>3</v>
      </c>
      <c r="C5" s="20" t="s">
        <v>8</v>
      </c>
      <c r="D5" s="20" t="s">
        <v>9</v>
      </c>
      <c r="E5" s="20" t="s">
        <v>10</v>
      </c>
      <c r="F5" s="15" t="s">
        <v>11</v>
      </c>
    </row>
    <row r="6" spans="1:6" x14ac:dyDescent="0.2">
      <c r="A6" s="117" t="s">
        <v>53</v>
      </c>
      <c r="B6" s="17"/>
      <c r="C6" s="21"/>
      <c r="D6" s="21"/>
      <c r="E6" s="21"/>
      <c r="F6" s="34" t="s">
        <v>12</v>
      </c>
    </row>
    <row r="7" spans="1:6" s="18" customFormat="1" x14ac:dyDescent="0.2">
      <c r="A7" s="22" t="s">
        <v>45</v>
      </c>
      <c r="B7" s="23"/>
      <c r="C7" s="24"/>
      <c r="D7" s="24"/>
      <c r="E7" s="24"/>
      <c r="F7" s="31">
        <v>1403476938</v>
      </c>
    </row>
    <row r="8" spans="1:6" s="19" customFormat="1" x14ac:dyDescent="0.2">
      <c r="A8" s="28"/>
      <c r="B8" s="29"/>
      <c r="C8" s="30"/>
      <c r="D8" s="30"/>
      <c r="E8" s="30"/>
      <c r="F8" s="32"/>
    </row>
    <row r="9" spans="1:6" x14ac:dyDescent="0.2">
      <c r="A9" s="22" t="s">
        <v>46</v>
      </c>
      <c r="B9" s="23"/>
      <c r="C9" s="24"/>
      <c r="D9" s="24"/>
      <c r="E9" s="24"/>
      <c r="F9" s="31">
        <v>1514647891</v>
      </c>
    </row>
    <row r="10" spans="1:6" s="19" customFormat="1" x14ac:dyDescent="0.2">
      <c r="A10" s="28"/>
      <c r="B10" s="29"/>
      <c r="C10" s="30"/>
      <c r="D10" s="30"/>
      <c r="E10" s="30"/>
      <c r="F10" s="32"/>
    </row>
    <row r="11" spans="1:6" x14ac:dyDescent="0.2">
      <c r="A11" s="25" t="s">
        <v>13</v>
      </c>
      <c r="B11" s="26"/>
      <c r="C11" s="27"/>
      <c r="D11" s="27"/>
      <c r="E11" s="27"/>
      <c r="F11" s="33">
        <v>15213080</v>
      </c>
    </row>
    <row r="12" spans="1:6" x14ac:dyDescent="0.2">
      <c r="A12" s="40"/>
      <c r="B12" s="41"/>
      <c r="C12" s="42"/>
      <c r="D12" s="42"/>
      <c r="E12" s="42"/>
      <c r="F12" s="43"/>
    </row>
    <row r="13" spans="1:6" x14ac:dyDescent="0.2">
      <c r="A13" s="36"/>
      <c r="B13" s="37"/>
      <c r="C13" s="38"/>
      <c r="D13" s="38"/>
      <c r="E13" s="39" t="s">
        <v>14</v>
      </c>
      <c r="F13" s="35">
        <f>+F7+F9+F11</f>
        <v>2933337909</v>
      </c>
    </row>
    <row r="14" spans="1:6" s="19" customFormat="1" x14ac:dyDescent="0.2">
      <c r="A14" s="15"/>
      <c r="B14" s="15"/>
      <c r="C14" s="15"/>
      <c r="D14" s="15"/>
      <c r="E14" s="15"/>
      <c r="F14" s="15"/>
    </row>
    <row r="15" spans="1:6" s="19" customFormat="1" x14ac:dyDescent="0.2">
      <c r="A15" s="15"/>
      <c r="B15" s="15"/>
      <c r="C15" s="15"/>
      <c r="D15" s="15"/>
      <c r="E15" s="15"/>
      <c r="F15" s="15"/>
    </row>
    <row r="16" spans="1:6" s="19" customFormat="1" x14ac:dyDescent="0.2">
      <c r="A16" s="118" t="s">
        <v>52</v>
      </c>
      <c r="B16" s="45"/>
      <c r="C16" s="46"/>
      <c r="D16" s="46"/>
      <c r="E16" s="46"/>
      <c r="F16" s="47" t="s">
        <v>12</v>
      </c>
    </row>
    <row r="17" spans="1:6" s="19" customFormat="1" x14ac:dyDescent="0.2">
      <c r="A17" s="106" t="s">
        <v>54</v>
      </c>
      <c r="B17" s="107"/>
      <c r="C17" s="48"/>
      <c r="D17" s="48"/>
      <c r="E17" s="48"/>
      <c r="F17" s="49">
        <v>1000678678</v>
      </c>
    </row>
    <row r="18" spans="1:6" s="19" customFormat="1" x14ac:dyDescent="0.2">
      <c r="A18" s="108"/>
      <c r="B18" s="109"/>
      <c r="C18" s="110"/>
      <c r="D18" s="110"/>
      <c r="E18" s="110"/>
      <c r="F18" s="111"/>
    </row>
    <row r="19" spans="1:6" s="19" customFormat="1" x14ac:dyDescent="0.2">
      <c r="A19" s="106" t="s">
        <v>55</v>
      </c>
      <c r="B19" s="107"/>
      <c r="C19" s="48"/>
      <c r="D19" s="48"/>
      <c r="E19" s="48"/>
      <c r="F19" s="49">
        <v>200000</v>
      </c>
    </row>
    <row r="20" spans="1:6" s="19" customFormat="1" x14ac:dyDescent="0.2">
      <c r="A20" s="108"/>
      <c r="B20" s="109"/>
      <c r="C20" s="110"/>
      <c r="D20" s="110"/>
      <c r="E20" s="110"/>
      <c r="F20" s="111"/>
    </row>
    <row r="21" spans="1:6" s="19" customFormat="1" x14ac:dyDescent="0.2">
      <c r="A21" s="112" t="s">
        <v>13</v>
      </c>
      <c r="B21" s="113"/>
      <c r="C21" s="114"/>
      <c r="D21" s="114"/>
      <c r="E21" s="114"/>
      <c r="F21" s="115">
        <v>0</v>
      </c>
    </row>
    <row r="22" spans="1:6" s="19" customFormat="1" x14ac:dyDescent="0.2">
      <c r="A22" s="50"/>
      <c r="B22" s="51"/>
      <c r="C22" s="52"/>
      <c r="D22" s="52"/>
      <c r="E22" s="52"/>
      <c r="F22" s="53"/>
    </row>
    <row r="23" spans="1:6" s="19" customFormat="1" x14ac:dyDescent="0.2">
      <c r="A23" s="54"/>
      <c r="B23" s="55"/>
      <c r="C23" s="56"/>
      <c r="D23" s="56"/>
      <c r="E23" s="57" t="s">
        <v>14</v>
      </c>
      <c r="F23" s="116">
        <f>+F17+F19+F21</f>
        <v>1000878678</v>
      </c>
    </row>
    <row r="24" spans="1:6" s="19" customFormat="1" x14ac:dyDescent="0.2">
      <c r="A24" s="15"/>
      <c r="B24" s="15"/>
      <c r="C24" s="15"/>
      <c r="D24" s="15"/>
      <c r="E24" s="15"/>
      <c r="F24" s="15"/>
    </row>
    <row r="27" spans="1:6" x14ac:dyDescent="0.2">
      <c r="A27" s="118" t="s">
        <v>53</v>
      </c>
      <c r="B27" s="45"/>
      <c r="C27" s="46"/>
      <c r="D27" s="46"/>
      <c r="E27" s="46"/>
      <c r="F27" s="47" t="s">
        <v>20</v>
      </c>
    </row>
    <row r="28" spans="1:6" x14ac:dyDescent="0.2">
      <c r="A28" s="70" t="s">
        <v>15</v>
      </c>
      <c r="B28" s="71"/>
      <c r="C28" s="48"/>
      <c r="D28" s="48"/>
      <c r="E28" s="48"/>
      <c r="F28" s="49"/>
    </row>
    <row r="29" spans="1:6" x14ac:dyDescent="0.2">
      <c r="A29" s="58"/>
      <c r="B29" s="59"/>
      <c r="C29" s="60"/>
      <c r="D29" s="60"/>
      <c r="E29" s="60"/>
      <c r="F29" s="61"/>
    </row>
    <row r="30" spans="1:6" x14ac:dyDescent="0.2">
      <c r="A30" s="62"/>
      <c r="B30" s="74" t="s">
        <v>16</v>
      </c>
      <c r="C30" s="75" t="s">
        <v>17</v>
      </c>
      <c r="D30" s="75" t="s">
        <v>18</v>
      </c>
      <c r="E30" s="75" t="s">
        <v>19</v>
      </c>
      <c r="F30" s="65"/>
    </row>
    <row r="31" spans="1:6" x14ac:dyDescent="0.2">
      <c r="A31" s="62"/>
      <c r="B31" s="78">
        <v>1</v>
      </c>
      <c r="C31" s="72">
        <v>500000000</v>
      </c>
      <c r="D31" s="72">
        <v>0</v>
      </c>
      <c r="E31" s="76">
        <v>5.5000000000000002E-5</v>
      </c>
      <c r="F31" s="77">
        <v>0</v>
      </c>
    </row>
    <row r="32" spans="1:6" x14ac:dyDescent="0.2">
      <c r="A32" s="62"/>
      <c r="B32" s="72">
        <v>500000001</v>
      </c>
      <c r="C32" s="72">
        <v>700000000</v>
      </c>
      <c r="D32" s="72">
        <v>0</v>
      </c>
      <c r="E32" s="76">
        <v>5.0000000000000002E-5</v>
      </c>
      <c r="F32" s="77">
        <v>0</v>
      </c>
    </row>
    <row r="33" spans="1:6" x14ac:dyDescent="0.2">
      <c r="A33" s="62"/>
      <c r="B33" s="72">
        <v>700000001</v>
      </c>
      <c r="C33" s="72">
        <v>1000000000</v>
      </c>
      <c r="D33" s="72">
        <v>0</v>
      </c>
      <c r="E33" s="76">
        <v>4.5000000000000003E-5</v>
      </c>
      <c r="F33" s="77">
        <v>0</v>
      </c>
    </row>
    <row r="34" spans="1:6" x14ac:dyDescent="0.2">
      <c r="A34" s="62"/>
      <c r="B34" s="72">
        <v>1000000001</v>
      </c>
      <c r="C34" s="72">
        <v>2000000000</v>
      </c>
      <c r="D34" s="72">
        <v>0</v>
      </c>
      <c r="E34" s="76">
        <v>3.8999999999999999E-5</v>
      </c>
      <c r="F34" s="77">
        <v>0</v>
      </c>
    </row>
    <row r="35" spans="1:6" x14ac:dyDescent="0.2">
      <c r="A35" s="62"/>
      <c r="B35" s="72">
        <v>2000000001</v>
      </c>
      <c r="C35" s="79" t="s">
        <v>21</v>
      </c>
      <c r="D35" s="72">
        <v>2933337909</v>
      </c>
      <c r="E35" s="76">
        <v>2.5000000000000001E-5</v>
      </c>
      <c r="F35" s="77">
        <f>+D35*E35</f>
        <v>73333.447725000005</v>
      </c>
    </row>
    <row r="36" spans="1:6" x14ac:dyDescent="0.2">
      <c r="A36" s="62"/>
      <c r="B36" s="73"/>
      <c r="C36" s="72"/>
      <c r="D36" s="64"/>
      <c r="E36" s="64"/>
      <c r="F36" s="65"/>
    </row>
    <row r="37" spans="1:6" x14ac:dyDescent="0.2">
      <c r="A37" s="66"/>
      <c r="B37" s="67"/>
      <c r="C37" s="68"/>
      <c r="D37" s="68"/>
      <c r="E37" s="68"/>
      <c r="F37" s="69"/>
    </row>
    <row r="38" spans="1:6" x14ac:dyDescent="0.2">
      <c r="A38" s="119"/>
      <c r="B38" s="51"/>
      <c r="C38" s="52"/>
      <c r="D38" s="52"/>
      <c r="E38" s="52"/>
      <c r="F38" s="53"/>
    </row>
    <row r="39" spans="1:6" x14ac:dyDescent="0.2">
      <c r="A39" s="54"/>
      <c r="B39" s="55"/>
      <c r="C39" s="56"/>
      <c r="D39" s="56"/>
      <c r="E39" s="57" t="s">
        <v>27</v>
      </c>
      <c r="F39" s="80">
        <f>+F35</f>
        <v>73333.447725000005</v>
      </c>
    </row>
    <row r="41" spans="1:6" x14ac:dyDescent="0.2">
      <c r="A41" s="118" t="s">
        <v>52</v>
      </c>
      <c r="B41" s="45"/>
      <c r="C41" s="46"/>
      <c r="D41" s="46"/>
      <c r="E41" s="46"/>
      <c r="F41" s="47" t="s">
        <v>20</v>
      </c>
    </row>
    <row r="42" spans="1:6" x14ac:dyDescent="0.2">
      <c r="A42" s="70" t="s">
        <v>15</v>
      </c>
      <c r="B42" s="71"/>
      <c r="C42" s="48"/>
      <c r="D42" s="48"/>
      <c r="E42" s="48"/>
      <c r="F42" s="49"/>
    </row>
    <row r="43" spans="1:6" x14ac:dyDescent="0.2">
      <c r="A43" s="58"/>
      <c r="B43" s="59"/>
      <c r="C43" s="60"/>
      <c r="D43" s="60"/>
      <c r="E43" s="60"/>
      <c r="F43" s="61"/>
    </row>
    <row r="44" spans="1:6" x14ac:dyDescent="0.2">
      <c r="A44" s="62"/>
      <c r="B44" s="74" t="s">
        <v>16</v>
      </c>
      <c r="C44" s="75" t="s">
        <v>17</v>
      </c>
      <c r="D44" s="75" t="s">
        <v>18</v>
      </c>
      <c r="E44" s="75" t="s">
        <v>19</v>
      </c>
      <c r="F44" s="65"/>
    </row>
    <row r="45" spans="1:6" x14ac:dyDescent="0.2">
      <c r="A45" s="62"/>
      <c r="B45" s="78">
        <v>1</v>
      </c>
      <c r="C45" s="72">
        <v>500000000</v>
      </c>
      <c r="D45" s="72">
        <v>0</v>
      </c>
      <c r="E45" s="76">
        <v>6.9999999999999994E-5</v>
      </c>
      <c r="F45" s="77">
        <v>0</v>
      </c>
    </row>
    <row r="46" spans="1:6" x14ac:dyDescent="0.2">
      <c r="A46" s="62"/>
      <c r="B46" s="72">
        <v>500000001</v>
      </c>
      <c r="C46" s="72">
        <v>700000000</v>
      </c>
      <c r="D46" s="72">
        <v>0</v>
      </c>
      <c r="E46" s="76">
        <v>6.4999999999999994E-5</v>
      </c>
      <c r="F46" s="77">
        <v>0</v>
      </c>
    </row>
    <row r="47" spans="1:6" x14ac:dyDescent="0.2">
      <c r="A47" s="62"/>
      <c r="B47" s="72">
        <v>700000001</v>
      </c>
      <c r="C47" s="72">
        <v>1000000000</v>
      </c>
      <c r="D47" s="72">
        <v>0</v>
      </c>
      <c r="E47" s="76">
        <v>5.3000000000000001E-5</v>
      </c>
      <c r="F47" s="77">
        <v>0</v>
      </c>
    </row>
    <row r="48" spans="1:6" x14ac:dyDescent="0.2">
      <c r="A48" s="62"/>
      <c r="B48" s="72">
        <v>1000000001</v>
      </c>
      <c r="C48" s="72">
        <v>2000000000</v>
      </c>
      <c r="D48" s="72">
        <f>+F23</f>
        <v>1000878678</v>
      </c>
      <c r="E48" s="76">
        <v>4.8999999999999998E-5</v>
      </c>
      <c r="F48" s="77">
        <f>+D48*E48</f>
        <v>49043.055221999995</v>
      </c>
    </row>
    <row r="49" spans="1:6" x14ac:dyDescent="0.2">
      <c r="A49" s="62"/>
      <c r="B49" s="72">
        <v>2000000001</v>
      </c>
      <c r="C49" s="79" t="s">
        <v>21</v>
      </c>
      <c r="D49" s="72">
        <v>0</v>
      </c>
      <c r="E49" s="76">
        <v>3.1999999999999999E-5</v>
      </c>
      <c r="F49" s="77">
        <f>+D49*E49</f>
        <v>0</v>
      </c>
    </row>
    <row r="50" spans="1:6" x14ac:dyDescent="0.2">
      <c r="A50" s="62"/>
      <c r="B50" s="73"/>
      <c r="C50" s="72"/>
      <c r="D50" s="64"/>
      <c r="E50" s="64"/>
      <c r="F50" s="65"/>
    </row>
    <row r="51" spans="1:6" x14ac:dyDescent="0.2">
      <c r="A51" s="62"/>
      <c r="B51" s="63"/>
      <c r="C51" s="64"/>
      <c r="D51" s="64"/>
      <c r="E51" s="64"/>
      <c r="F51" s="65"/>
    </row>
    <row r="52" spans="1:6" x14ac:dyDescent="0.2">
      <c r="A52" s="66"/>
      <c r="B52" s="67"/>
      <c r="C52" s="68"/>
      <c r="D52" s="68"/>
      <c r="E52" s="68"/>
      <c r="F52" s="69"/>
    </row>
    <row r="53" spans="1:6" x14ac:dyDescent="0.2">
      <c r="A53" s="119"/>
      <c r="B53" s="51"/>
      <c r="C53" s="52"/>
      <c r="D53" s="52"/>
      <c r="E53" s="52"/>
      <c r="F53" s="120"/>
    </row>
    <row r="54" spans="1:6" x14ac:dyDescent="0.2">
      <c r="A54" s="54"/>
      <c r="B54" s="55"/>
      <c r="C54" s="56"/>
      <c r="D54" s="56"/>
      <c r="E54" s="57" t="s">
        <v>27</v>
      </c>
      <c r="F54" s="80">
        <f>+F48+F39</f>
        <v>122376.502947</v>
      </c>
    </row>
  </sheetData>
  <mergeCells count="1">
    <mergeCell ref="A2:F2"/>
  </mergeCells>
  <conditionalFormatting sqref="F6:F9 F11:F12 F44:F51">
    <cfRule type="dataBar" priority="9">
      <dataBar>
        <cfvo type="num" val="0.01"/>
        <cfvo type="num" val="1"/>
        <color rgb="FFFFC000"/>
      </dataBar>
    </cfRule>
  </conditionalFormatting>
  <conditionalFormatting sqref="F10">
    <cfRule type="dataBar" priority="8">
      <dataBar>
        <cfvo type="num" val="0.01"/>
        <cfvo type="num" val="1"/>
        <color rgb="FFFFC000"/>
      </dataBar>
    </cfRule>
  </conditionalFormatting>
  <conditionalFormatting sqref="F27:F29 F37:F38">
    <cfRule type="dataBar" priority="7">
      <dataBar>
        <cfvo type="num" val="0.01"/>
        <cfvo type="num" val="1"/>
        <color rgb="FFFFC000"/>
      </dataBar>
    </cfRule>
  </conditionalFormatting>
  <conditionalFormatting sqref="F30:F36">
    <cfRule type="dataBar" priority="5">
      <dataBar>
        <cfvo type="num" val="0.01"/>
        <cfvo type="num" val="1"/>
        <color rgb="FFFFC000"/>
      </dataBar>
    </cfRule>
  </conditionalFormatting>
  <conditionalFormatting sqref="F16:F19 F21:F22">
    <cfRule type="dataBar" priority="4">
      <dataBar>
        <cfvo type="num" val="0.01"/>
        <cfvo type="num" val="1"/>
        <color rgb="FFFFC000"/>
      </dataBar>
    </cfRule>
  </conditionalFormatting>
  <conditionalFormatting sqref="F20">
    <cfRule type="dataBar" priority="3">
      <dataBar>
        <cfvo type="num" val="0.01"/>
        <cfvo type="num" val="1"/>
        <color rgb="FFFFC000"/>
      </dataBar>
    </cfRule>
  </conditionalFormatting>
  <conditionalFormatting sqref="F41:F43 F52:F53">
    <cfRule type="dataBar" priority="2">
      <dataBar>
        <cfvo type="num" val="0.01"/>
        <cfvo type="num" val="1"/>
        <color rgb="FFFFC000"/>
      </dataBar>
    </cfRule>
  </conditionalFormatting>
  <pageMargins left="0.75" right="0.75" top="0.75" bottom="0.75" header="0.5" footer="0.5"/>
  <pageSetup scale="51" orientation="landscape" r:id="rId1"/>
  <headerFooter alignWithMargins="0">
    <oddHeader xml:space="preserve">&amp;C&amp;"-,Negrita"&amp;K002060RADIOMOVIL DIPSA,S.A. DE C.V.&amp;"-,Normal"
</oddHeader>
    <oddFooter>&amp;C|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showGridLines="0" view="pageLayout" zoomScale="160" zoomScalePageLayoutView="160" workbookViewId="0">
      <selection activeCell="C10" sqref="C10"/>
    </sheetView>
  </sheetViews>
  <sheetFormatPr baseColWidth="10" defaultColWidth="8" defaultRowHeight="12.75" x14ac:dyDescent="0.2"/>
  <cols>
    <col min="1" max="1" width="18.375" style="15" bestFit="1" customWidth="1"/>
    <col min="2" max="2" width="18.375" style="15" customWidth="1"/>
    <col min="3" max="5" width="18.25" style="15" customWidth="1"/>
    <col min="6" max="6" width="13.875" style="15" customWidth="1"/>
    <col min="7" max="16384" width="8" style="15"/>
  </cols>
  <sheetData>
    <row r="1" spans="1:6" x14ac:dyDescent="0.2">
      <c r="A1" s="14"/>
    </row>
    <row r="2" spans="1:6" x14ac:dyDescent="0.2">
      <c r="A2" s="14"/>
    </row>
    <row r="3" spans="1:6" ht="19.5" thickBot="1" x14ac:dyDescent="0.3">
      <c r="A3" s="125" t="s">
        <v>44</v>
      </c>
      <c r="B3" s="126"/>
      <c r="C3" s="126"/>
      <c r="D3" s="126"/>
      <c r="E3" s="126"/>
      <c r="F3" s="126"/>
    </row>
    <row r="4" spans="1:6" ht="17.25" customHeight="1" thickTop="1" x14ac:dyDescent="0.25">
      <c r="A4" s="16"/>
      <c r="B4" s="16"/>
      <c r="C4" s="16"/>
      <c r="D4" s="16"/>
      <c r="E4" s="16"/>
      <c r="F4" s="16"/>
    </row>
    <row r="5" spans="1:6" ht="18.75" customHeight="1" x14ac:dyDescent="0.25">
      <c r="A5" s="16"/>
      <c r="B5" s="16"/>
      <c r="C5" s="16"/>
      <c r="D5" s="16"/>
      <c r="E5" s="16"/>
      <c r="F5" s="16"/>
    </row>
    <row r="6" spans="1:6" ht="12.75" hidden="1" customHeight="1" x14ac:dyDescent="0.25">
      <c r="A6" s="15" t="s">
        <v>2</v>
      </c>
      <c r="B6" s="20" t="s">
        <v>3</v>
      </c>
      <c r="C6" s="20" t="s">
        <v>8</v>
      </c>
      <c r="D6" s="20" t="s">
        <v>9</v>
      </c>
      <c r="E6" s="20" t="s">
        <v>10</v>
      </c>
      <c r="F6" s="15" t="s">
        <v>11</v>
      </c>
    </row>
    <row r="7" spans="1:6" x14ac:dyDescent="0.2">
      <c r="A7" s="17"/>
      <c r="B7" s="17"/>
      <c r="C7" s="21"/>
      <c r="D7" s="21"/>
      <c r="E7" s="21"/>
      <c r="F7" s="34" t="s">
        <v>12</v>
      </c>
    </row>
    <row r="8" spans="1:6" s="18" customFormat="1" x14ac:dyDescent="0.2">
      <c r="A8" s="22" t="s">
        <v>56</v>
      </c>
      <c r="B8" s="23"/>
      <c r="C8" s="24"/>
      <c r="D8" s="24"/>
      <c r="E8" s="24"/>
      <c r="F8" s="31">
        <v>1815501411</v>
      </c>
    </row>
    <row r="9" spans="1:6" x14ac:dyDescent="0.2">
      <c r="A9" s="25"/>
      <c r="B9" s="26"/>
      <c r="C9" s="27"/>
      <c r="D9" s="27"/>
      <c r="E9" s="27"/>
      <c r="F9" s="33"/>
    </row>
    <row r="10" spans="1:6" x14ac:dyDescent="0.2">
      <c r="A10" s="40"/>
      <c r="B10" s="41"/>
      <c r="C10" s="42"/>
      <c r="D10" s="42"/>
      <c r="E10" s="42"/>
      <c r="F10" s="43"/>
    </row>
    <row r="11" spans="1:6" x14ac:dyDescent="0.2">
      <c r="A11" s="36"/>
      <c r="B11" s="37"/>
      <c r="C11" s="38"/>
      <c r="D11" s="38"/>
      <c r="E11" s="39" t="s">
        <v>22</v>
      </c>
      <c r="F11" s="35">
        <f>+F8</f>
        <v>1815501411</v>
      </c>
    </row>
    <row r="12" spans="1:6" s="19" customFormat="1" x14ac:dyDescent="0.2">
      <c r="A12" s="15"/>
      <c r="B12" s="15"/>
      <c r="C12" s="15"/>
      <c r="D12" s="15"/>
      <c r="E12" s="15"/>
      <c r="F12" s="15"/>
    </row>
    <row r="15" spans="1:6" x14ac:dyDescent="0.2">
      <c r="A15" s="44"/>
      <c r="B15" s="45"/>
      <c r="C15" s="46"/>
      <c r="D15" s="46"/>
      <c r="E15" s="46"/>
      <c r="F15" s="47" t="s">
        <v>20</v>
      </c>
    </row>
    <row r="16" spans="1:6" x14ac:dyDescent="0.2">
      <c r="A16" s="70" t="s">
        <v>15</v>
      </c>
      <c r="B16" s="71"/>
      <c r="C16" s="48"/>
      <c r="D16" s="48"/>
      <c r="E16" s="48"/>
      <c r="F16" s="49"/>
    </row>
    <row r="17" spans="1:6" x14ac:dyDescent="0.2">
      <c r="A17" s="58"/>
      <c r="B17" s="59"/>
      <c r="C17" s="60"/>
      <c r="D17" s="60"/>
      <c r="E17" s="60"/>
      <c r="F17" s="61"/>
    </row>
    <row r="18" spans="1:6" x14ac:dyDescent="0.2">
      <c r="A18" s="62"/>
      <c r="B18" s="74" t="s">
        <v>16</v>
      </c>
      <c r="C18" s="75" t="s">
        <v>17</v>
      </c>
      <c r="D18" s="75" t="s">
        <v>18</v>
      </c>
      <c r="E18" s="75" t="s">
        <v>19</v>
      </c>
      <c r="F18" s="65"/>
    </row>
    <row r="19" spans="1:6" x14ac:dyDescent="0.2">
      <c r="A19" s="62"/>
      <c r="B19" s="78">
        <v>1</v>
      </c>
      <c r="C19" s="72">
        <v>1000000000</v>
      </c>
      <c r="D19" s="72">
        <v>0</v>
      </c>
      <c r="E19" s="76">
        <v>5.5000000000000002E-5</v>
      </c>
      <c r="F19" s="77">
        <v>0</v>
      </c>
    </row>
    <row r="20" spans="1:6" x14ac:dyDescent="0.2">
      <c r="A20" s="62"/>
      <c r="B20" s="72">
        <v>1000000001</v>
      </c>
      <c r="C20" s="72">
        <v>2000000000</v>
      </c>
      <c r="D20" s="72">
        <v>0</v>
      </c>
      <c r="E20" s="76">
        <v>5.0000000000000002E-5</v>
      </c>
      <c r="F20" s="77">
        <v>0</v>
      </c>
    </row>
    <row r="21" spans="1:6" x14ac:dyDescent="0.2">
      <c r="A21" s="62"/>
      <c r="B21" s="72">
        <v>2000000001</v>
      </c>
      <c r="C21" s="79" t="s">
        <v>21</v>
      </c>
      <c r="D21" s="72">
        <f>+F11</f>
        <v>1815501411</v>
      </c>
      <c r="E21" s="76">
        <v>4.5000000000000003E-5</v>
      </c>
      <c r="F21" s="77">
        <f>+D21*E21</f>
        <v>81697.563495000009</v>
      </c>
    </row>
    <row r="22" spans="1:6" x14ac:dyDescent="0.2">
      <c r="A22" s="62"/>
      <c r="B22" s="63"/>
      <c r="C22" s="64"/>
      <c r="D22" s="64"/>
      <c r="E22" s="64"/>
      <c r="F22" s="65"/>
    </row>
    <row r="23" spans="1:6" x14ac:dyDescent="0.2">
      <c r="A23" s="66"/>
      <c r="B23" s="67"/>
      <c r="C23" s="68"/>
      <c r="D23" s="68"/>
      <c r="E23" s="68"/>
      <c r="F23" s="69"/>
    </row>
    <row r="24" spans="1:6" x14ac:dyDescent="0.2">
      <c r="A24" s="50"/>
      <c r="B24" s="51"/>
      <c r="C24" s="52"/>
      <c r="D24" s="52"/>
      <c r="E24" s="52"/>
      <c r="F24" s="53"/>
    </row>
    <row r="25" spans="1:6" x14ac:dyDescent="0.2">
      <c r="A25" s="54"/>
      <c r="B25" s="55"/>
      <c r="C25" s="56"/>
      <c r="D25" s="56"/>
      <c r="E25" s="57" t="s">
        <v>27</v>
      </c>
      <c r="F25" s="80">
        <f>+F21</f>
        <v>81697.563495000009</v>
      </c>
    </row>
  </sheetData>
  <mergeCells count="1">
    <mergeCell ref="A3:F3"/>
  </mergeCells>
  <conditionalFormatting sqref="F7:F10 F18:F22">
    <cfRule type="dataBar" priority="4">
      <dataBar>
        <cfvo type="num" val="0.01"/>
        <cfvo type="num" val="1"/>
        <color rgb="FFFFC000"/>
      </dataBar>
    </cfRule>
  </conditionalFormatting>
  <conditionalFormatting sqref="F15:F17 F23:F24">
    <cfRule type="dataBar" priority="2">
      <dataBar>
        <cfvo type="num" val="0.01"/>
        <cfvo type="num" val="1"/>
        <color rgb="FFFFC000"/>
      </dataBar>
    </cfRule>
  </conditionalFormatting>
  <pageMargins left="0.75" right="0.75" top="0.75" bottom="0.75" header="0.5" footer="0.5"/>
  <pageSetup scale="61" orientation="landscape" r:id="rId1"/>
  <headerFooter alignWithMargins="0">
    <oddHeader xml:space="preserve">&amp;C&amp;"-,Negrita"&amp;K002060RADIOMOVIL DIPSA,S.A. DE C.V.&amp;"-,Normal"
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showGridLines="0" view="pageLayout" zoomScale="175" zoomScalePageLayoutView="175" workbookViewId="0">
      <selection activeCell="F16" sqref="F16"/>
    </sheetView>
  </sheetViews>
  <sheetFormatPr baseColWidth="10" defaultColWidth="8" defaultRowHeight="12.75" x14ac:dyDescent="0.2"/>
  <cols>
    <col min="1" max="1" width="18.375" style="15" bestFit="1" customWidth="1"/>
    <col min="2" max="2" width="18.375" style="15" customWidth="1"/>
    <col min="3" max="5" width="18.25" style="15" customWidth="1"/>
    <col min="6" max="6" width="13.875" style="15" customWidth="1"/>
    <col min="7" max="16384" width="8" style="15"/>
  </cols>
  <sheetData>
    <row r="1" spans="1:6" x14ac:dyDescent="0.2">
      <c r="A1" s="14"/>
    </row>
    <row r="2" spans="1:6" ht="19.5" thickBot="1" x14ac:dyDescent="0.3">
      <c r="A2" s="125" t="s">
        <v>41</v>
      </c>
      <c r="B2" s="126"/>
      <c r="C2" s="126"/>
      <c r="D2" s="126"/>
      <c r="E2" s="126"/>
      <c r="F2" s="126"/>
    </row>
    <row r="3" spans="1:6" ht="17.25" customHeight="1" thickTop="1" x14ac:dyDescent="0.25">
      <c r="A3" s="16"/>
      <c r="B3" s="16"/>
      <c r="C3" s="16"/>
      <c r="D3" s="16"/>
      <c r="E3" s="16"/>
      <c r="F3" s="16"/>
    </row>
    <row r="6" spans="1:6" x14ac:dyDescent="0.2">
      <c r="A6" s="81"/>
      <c r="B6" s="82"/>
      <c r="C6" s="83"/>
      <c r="D6" s="83"/>
      <c r="E6" s="83"/>
      <c r="F6" s="84"/>
    </row>
    <row r="7" spans="1:6" x14ac:dyDescent="0.2">
      <c r="A7" s="85" t="s">
        <v>42</v>
      </c>
      <c r="B7" s="86" t="s">
        <v>23</v>
      </c>
      <c r="C7" s="87" t="s">
        <v>24</v>
      </c>
      <c r="D7" s="88"/>
      <c r="E7" s="89" t="s">
        <v>57</v>
      </c>
      <c r="F7" s="96">
        <v>5800</v>
      </c>
    </row>
    <row r="8" spans="1:6" x14ac:dyDescent="0.2">
      <c r="A8" s="90" t="s">
        <v>42</v>
      </c>
      <c r="B8" s="91"/>
      <c r="C8" s="92" t="s">
        <v>25</v>
      </c>
      <c r="D8" s="92"/>
      <c r="E8" s="89" t="s">
        <v>57</v>
      </c>
      <c r="F8" s="97">
        <v>5800</v>
      </c>
    </row>
    <row r="9" spans="1:6" x14ac:dyDescent="0.2">
      <c r="A9" s="62"/>
      <c r="B9" s="78"/>
      <c r="C9" s="72"/>
      <c r="D9" s="72"/>
      <c r="E9" s="76"/>
      <c r="F9" s="98"/>
    </row>
    <row r="10" spans="1:6" x14ac:dyDescent="0.2">
      <c r="A10" s="62"/>
      <c r="B10" s="78"/>
      <c r="C10" s="72"/>
      <c r="D10" s="72"/>
      <c r="E10" s="76"/>
      <c r="F10" s="98"/>
    </row>
    <row r="11" spans="1:6" x14ac:dyDescent="0.2">
      <c r="A11" s="93" t="s">
        <v>43</v>
      </c>
      <c r="B11" s="94"/>
      <c r="C11" s="94"/>
      <c r="D11" s="95" t="s">
        <v>26</v>
      </c>
      <c r="E11" s="89" t="s">
        <v>57</v>
      </c>
      <c r="F11" s="99">
        <v>3000</v>
      </c>
    </row>
    <row r="12" spans="1:6" x14ac:dyDescent="0.2">
      <c r="A12" s="62"/>
      <c r="B12" s="72"/>
      <c r="C12" s="79"/>
      <c r="D12" s="72"/>
      <c r="E12" s="76"/>
      <c r="F12" s="98"/>
    </row>
    <row r="13" spans="1:6" x14ac:dyDescent="0.2">
      <c r="A13" s="62"/>
      <c r="B13" s="63"/>
      <c r="C13" s="64"/>
      <c r="D13" s="64"/>
      <c r="E13" s="64"/>
      <c r="F13" s="98"/>
    </row>
    <row r="14" spans="1:6" x14ac:dyDescent="0.2">
      <c r="A14" s="66"/>
      <c r="B14" s="67"/>
      <c r="C14" s="68"/>
      <c r="D14" s="68"/>
      <c r="E14" s="68"/>
      <c r="F14" s="100"/>
    </row>
    <row r="15" spans="1:6" x14ac:dyDescent="0.2">
      <c r="A15" s="50"/>
      <c r="B15" s="51"/>
      <c r="C15" s="52"/>
      <c r="D15" s="52"/>
      <c r="E15" s="52"/>
      <c r="F15" s="101"/>
    </row>
    <row r="16" spans="1:6" x14ac:dyDescent="0.2">
      <c r="A16" s="54"/>
      <c r="B16" s="55"/>
      <c r="C16" s="56"/>
      <c r="D16" s="56"/>
      <c r="E16" s="57" t="s">
        <v>27</v>
      </c>
      <c r="F16" s="102">
        <f>+F7+F8+F11</f>
        <v>14600</v>
      </c>
    </row>
  </sheetData>
  <mergeCells count="1">
    <mergeCell ref="A2:F2"/>
  </mergeCells>
  <conditionalFormatting sqref="F6:F7 F9:F13">
    <cfRule type="dataBar" priority="3">
      <dataBar>
        <cfvo type="num" val="0.01"/>
        <cfvo type="num" val="1"/>
        <color rgb="FFFFC000"/>
      </dataBar>
    </cfRule>
  </conditionalFormatting>
  <conditionalFormatting sqref="F14:F15">
    <cfRule type="dataBar" priority="2">
      <dataBar>
        <cfvo type="num" val="0.01"/>
        <cfvo type="num" val="1"/>
        <color rgb="FFFFC000"/>
      </dataBar>
    </cfRule>
  </conditionalFormatting>
  <conditionalFormatting sqref="F8">
    <cfRule type="dataBar" priority="1">
      <dataBar>
        <cfvo type="num" val="0.01"/>
        <cfvo type="num" val="1"/>
        <color rgb="FFFFC000"/>
      </dataBar>
    </cfRule>
  </conditionalFormatting>
  <pageMargins left="0.75" right="0.75" top="0.75" bottom="0.75" header="0.5" footer="0.5"/>
  <pageSetup scale="70" orientation="landscape" r:id="rId1"/>
  <headerFooter alignWithMargins="0">
    <oddHeader xml:space="preserve">&amp;C&amp;"-,Negrita"&amp;K002060RADIOMOVIL DIPSA,S.A. DE C.V.&amp;"-,Normal"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showGridLines="0" view="pageLayout" workbookViewId="0">
      <selection activeCell="B20" sqref="B20:B22"/>
    </sheetView>
  </sheetViews>
  <sheetFormatPr baseColWidth="10" defaultColWidth="8" defaultRowHeight="12.75" x14ac:dyDescent="0.2"/>
  <cols>
    <col min="1" max="1" width="18.375" style="15" bestFit="1" customWidth="1"/>
    <col min="2" max="2" width="18.375" style="15" customWidth="1"/>
    <col min="3" max="5" width="18.25" style="15" customWidth="1"/>
    <col min="6" max="6" width="13.875" style="15" customWidth="1"/>
    <col min="7" max="16384" width="8" style="15"/>
  </cols>
  <sheetData>
    <row r="1" spans="1:6" x14ac:dyDescent="0.2">
      <c r="A1" s="14"/>
    </row>
    <row r="2" spans="1:6" ht="19.5" thickBot="1" x14ac:dyDescent="0.3">
      <c r="A2" s="125" t="s">
        <v>36</v>
      </c>
      <c r="B2" s="126"/>
      <c r="C2" s="126"/>
      <c r="D2" s="126"/>
      <c r="E2" s="126"/>
      <c r="F2" s="126"/>
    </row>
    <row r="3" spans="1:6" ht="17.25" customHeight="1" thickTop="1" x14ac:dyDescent="0.25">
      <c r="A3" s="16"/>
      <c r="B3" s="16"/>
      <c r="C3" s="16"/>
      <c r="D3" s="16"/>
      <c r="E3" s="16"/>
      <c r="F3" s="16"/>
    </row>
    <row r="6" spans="1:6" x14ac:dyDescent="0.2">
      <c r="A6" s="81"/>
      <c r="B6" s="82"/>
      <c r="C6" s="83"/>
      <c r="D6" s="83"/>
      <c r="E6" s="83"/>
      <c r="F6" s="84"/>
    </row>
    <row r="7" spans="1:6" x14ac:dyDescent="0.2">
      <c r="A7" s="85" t="s">
        <v>40</v>
      </c>
      <c r="B7" s="86"/>
      <c r="C7" s="87"/>
      <c r="D7" s="88"/>
      <c r="E7" s="89" t="s">
        <v>38</v>
      </c>
      <c r="F7" s="96">
        <v>9200</v>
      </c>
    </row>
    <row r="8" spans="1:6" x14ac:dyDescent="0.2">
      <c r="A8" s="62"/>
      <c r="B8" s="72"/>
      <c r="C8" s="79"/>
      <c r="D8" s="72"/>
      <c r="E8" s="76"/>
      <c r="F8" s="98"/>
    </row>
    <row r="9" spans="1:6" x14ac:dyDescent="0.2">
      <c r="A9" s="62"/>
      <c r="B9" s="63"/>
      <c r="C9" s="64"/>
      <c r="D9" s="64"/>
      <c r="E9" s="64"/>
      <c r="F9" s="98"/>
    </row>
    <row r="10" spans="1:6" x14ac:dyDescent="0.2">
      <c r="A10" s="66"/>
      <c r="B10" s="67"/>
      <c r="C10" s="68"/>
      <c r="D10" s="68"/>
      <c r="E10" s="68"/>
      <c r="F10" s="100"/>
    </row>
    <row r="11" spans="1:6" x14ac:dyDescent="0.2">
      <c r="A11" s="50"/>
      <c r="B11" s="51"/>
      <c r="C11" s="52"/>
      <c r="D11" s="52"/>
      <c r="E11" s="52"/>
      <c r="F11" s="101"/>
    </row>
    <row r="12" spans="1:6" x14ac:dyDescent="0.2">
      <c r="A12" s="54"/>
      <c r="B12" s="55"/>
      <c r="C12" s="56"/>
      <c r="D12" s="56"/>
      <c r="E12" s="57" t="s">
        <v>27</v>
      </c>
      <c r="F12" s="102">
        <f>SUM(F7:F11)</f>
        <v>9200</v>
      </c>
    </row>
  </sheetData>
  <mergeCells count="1">
    <mergeCell ref="A2:F2"/>
  </mergeCells>
  <conditionalFormatting sqref="F6:F9">
    <cfRule type="dataBar" priority="3">
      <dataBar>
        <cfvo type="num" val="0.01"/>
        <cfvo type="num" val="1"/>
        <color rgb="FFFFC000"/>
      </dataBar>
    </cfRule>
  </conditionalFormatting>
  <conditionalFormatting sqref="F10:F11">
    <cfRule type="dataBar" priority="2">
      <dataBar>
        <cfvo type="num" val="0.01"/>
        <cfvo type="num" val="1"/>
        <color rgb="FFFFC000"/>
      </dataBar>
    </cfRule>
  </conditionalFormatting>
  <pageMargins left="0.75" right="0.75" top="0.75" bottom="0.75" header="0.5" footer="0.5"/>
  <pageSetup scale="74" orientation="landscape" r:id="rId1"/>
  <headerFooter alignWithMargins="0">
    <oddHeader xml:space="preserve">&amp;C&amp;"-,Negrita"&amp;K002060RADIOMOVIL DIPSA,S.A. DE C.V.&amp;"-,Normal"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11</vt:i4>
      </vt:variant>
    </vt:vector>
  </HeadingPairs>
  <TitlesOfParts>
    <vt:vector size="16" baseType="lpstr">
      <vt:lpstr>INVOICE DETAIL</vt:lpstr>
      <vt:lpstr>DETAIL GSM TRANS MSUS</vt:lpstr>
      <vt:lpstr>MONITORING</vt:lpstr>
      <vt:lpstr>DETAIL IPX</vt:lpstr>
      <vt:lpstr>DETAIL LTE</vt:lpstr>
      <vt:lpstr>'DETAIL GSM TRANS MSUS'!Área_de_impresión</vt:lpstr>
      <vt:lpstr>'DETAIL IPX'!Área_de_impresión</vt:lpstr>
      <vt:lpstr>'DETAIL LTE'!Área_de_impresión</vt:lpstr>
      <vt:lpstr>MONITORING!Área_de_impresión</vt:lpstr>
      <vt:lpstr>'DETAIL IPX'!ColumnTitle1</vt:lpstr>
      <vt:lpstr>'DETAIL LTE'!ColumnTitle1</vt:lpstr>
      <vt:lpstr>MONITORING!ColumnTitle1</vt:lpstr>
      <vt:lpstr>ColumnTitle1</vt:lpstr>
      <vt:lpstr>Nombredelacompañía</vt:lpstr>
      <vt:lpstr>RowTitleRegion1..E5</vt:lpstr>
      <vt:lpstr>'INVOICE DETAIL'!Títulos_a_imprimir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PILAR CRUZ HERNANDEZ</dc:creator>
  <cp:lastModifiedBy>Rafael Antonio Fernandez Dominguez</cp:lastModifiedBy>
  <cp:lastPrinted>2019-10-24T18:37:45Z</cp:lastPrinted>
  <dcterms:created xsi:type="dcterms:W3CDTF">2017-09-10T06:10:22Z</dcterms:created>
  <dcterms:modified xsi:type="dcterms:W3CDTF">2019-10-24T18:38:08Z</dcterms:modified>
</cp:coreProperties>
</file>