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Tags V2" sheetId="6" r:id="rId1"/>
    <sheet name="Human Resources" sheetId="1" r:id="rId2"/>
    <sheet name="Blad1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5" i="6" l="1"/>
  <c r="R75" i="6"/>
  <c r="Q75" i="6"/>
  <c r="P75" i="6"/>
  <c r="O75" i="6"/>
  <c r="N75" i="6"/>
  <c r="M75" i="6"/>
  <c r="L75" i="6"/>
  <c r="K75" i="6"/>
  <c r="J75" i="6"/>
  <c r="I75" i="6"/>
  <c r="H75" i="6"/>
  <c r="F75" i="6"/>
  <c r="G75" i="6"/>
  <c r="K59" i="4"/>
  <c r="J59" i="4"/>
  <c r="I59" i="4"/>
  <c r="H59" i="4"/>
  <c r="G59" i="4"/>
  <c r="F59" i="4"/>
  <c r="E59" i="4"/>
  <c r="D59" i="4"/>
  <c r="C59" i="4"/>
</calcChain>
</file>

<file path=xl/sharedStrings.xml><?xml version="1.0" encoding="utf-8"?>
<sst xmlns="http://schemas.openxmlformats.org/spreadsheetml/2006/main" count="380" uniqueCount="224">
  <si>
    <t xml:space="preserve">Tags for Generative Princicples </t>
  </si>
  <si>
    <t>Tags</t>
  </si>
  <si>
    <t xml:space="preserve">Supplying </t>
  </si>
  <si>
    <t>Arduino</t>
  </si>
  <si>
    <t>AirBnB</t>
  </si>
  <si>
    <t>Investors</t>
  </si>
  <si>
    <t>Human Resources</t>
  </si>
  <si>
    <t xml:space="preserve">Service provided </t>
  </si>
  <si>
    <t>Role of people</t>
  </si>
  <si>
    <t>Supplying</t>
  </si>
  <si>
    <t>Driver</t>
  </si>
  <si>
    <t>Host</t>
  </si>
  <si>
    <t>Educating</t>
  </si>
  <si>
    <t>Reader / Observer</t>
  </si>
  <si>
    <t>Researcher</t>
  </si>
  <si>
    <t>Enabling</t>
  </si>
  <si>
    <t>Borrowers</t>
  </si>
  <si>
    <t>Travellers</t>
  </si>
  <si>
    <t>Receiver</t>
  </si>
  <si>
    <t>Giver / Provider</t>
  </si>
  <si>
    <t>Company</t>
  </si>
  <si>
    <t>BlabBlaCar</t>
  </si>
  <si>
    <t xml:space="preserve">Plos </t>
  </si>
  <si>
    <t>Plos / Survey Monkey</t>
  </si>
  <si>
    <t>Kiva / Lendingclub</t>
  </si>
  <si>
    <t>Couchsurfing</t>
  </si>
  <si>
    <t>Dropbox / We Transfer</t>
  </si>
  <si>
    <t>Capital</t>
  </si>
  <si>
    <t>Availabe Resources</t>
  </si>
  <si>
    <t>Property</t>
  </si>
  <si>
    <t>Knowledge</t>
  </si>
  <si>
    <t>Service</t>
  </si>
  <si>
    <t>Data</t>
  </si>
  <si>
    <t>Relationships</t>
  </si>
  <si>
    <t>Libre</t>
  </si>
  <si>
    <t xml:space="preserve">Idle </t>
  </si>
  <si>
    <t xml:space="preserve">Distributing </t>
  </si>
  <si>
    <t>Money</t>
  </si>
  <si>
    <t>Assets</t>
  </si>
  <si>
    <t>Time</t>
  </si>
  <si>
    <t>Open but not free</t>
  </si>
  <si>
    <t>Description</t>
  </si>
  <si>
    <t>Odesk</t>
  </si>
  <si>
    <t>Global Job Market Place</t>
  </si>
  <si>
    <t xml:space="preserve">Kiva </t>
  </si>
  <si>
    <t>P2P Lending Company</t>
  </si>
  <si>
    <t>Athena Health</t>
  </si>
  <si>
    <t>Healthcare business services</t>
  </si>
  <si>
    <t>Shutterfly</t>
  </si>
  <si>
    <t>LinkedIN</t>
  </si>
  <si>
    <t>Social Network For Professionals</t>
  </si>
  <si>
    <t>Netflix</t>
  </si>
  <si>
    <t>Facebook</t>
  </si>
  <si>
    <t>Network site</t>
  </si>
  <si>
    <t>Yelp</t>
  </si>
  <si>
    <t>Online review platform</t>
  </si>
  <si>
    <t>AirBNB (2008)</t>
  </si>
  <si>
    <t>Tourism / Hospitality</t>
  </si>
  <si>
    <t>Wikipedia</t>
  </si>
  <si>
    <t xml:space="preserve">Digital Enclyclopedia </t>
  </si>
  <si>
    <t>Kickstarter</t>
  </si>
  <si>
    <t>Digital crowdfunding</t>
  </si>
  <si>
    <t>ZipCar</t>
  </si>
  <si>
    <t>Car Sharing Platform</t>
  </si>
  <si>
    <t>Evernote</t>
  </si>
  <si>
    <t>Digital Notebook</t>
  </si>
  <si>
    <t>Spotify</t>
  </si>
  <si>
    <t>Online Music Service</t>
  </si>
  <si>
    <t>Salesforce</t>
  </si>
  <si>
    <t>Cloudcomputing</t>
  </si>
  <si>
    <t>Ancestry</t>
  </si>
  <si>
    <t>Global Giving</t>
  </si>
  <si>
    <t>Micro Credit Lending Club</t>
  </si>
  <si>
    <t>Alpe d'Huzes</t>
  </si>
  <si>
    <t>Charity Event</t>
  </si>
  <si>
    <t>Elance</t>
  </si>
  <si>
    <t>Online platform for work</t>
  </si>
  <si>
    <t>Survey Monkey</t>
  </si>
  <si>
    <t>Plos</t>
  </si>
  <si>
    <t>Open Source Journal</t>
  </si>
  <si>
    <t>Crowdflower</t>
  </si>
  <si>
    <t>Online P2P task platform</t>
  </si>
  <si>
    <t>DeviantArt</t>
  </si>
  <si>
    <t>Online artwork community</t>
  </si>
  <si>
    <t>23AndMe</t>
  </si>
  <si>
    <t>Provides rapid genetic testing</t>
  </si>
  <si>
    <t>Twitter</t>
  </si>
  <si>
    <t>Social Micro Blogging website</t>
  </si>
  <si>
    <t>Patientslikeme</t>
  </si>
  <si>
    <t>Platform people physical problems</t>
  </si>
  <si>
    <t>Shiply</t>
  </si>
  <si>
    <t xml:space="preserve">Transporting </t>
  </si>
  <si>
    <t>Skype</t>
  </si>
  <si>
    <t>Online Communicating Platform</t>
  </si>
  <si>
    <t>Instragram</t>
  </si>
  <si>
    <t>Photo Application</t>
  </si>
  <si>
    <t>Foursquare</t>
  </si>
  <si>
    <t>Locations Based Services</t>
  </si>
  <si>
    <t>Pinterest</t>
  </si>
  <si>
    <t xml:space="preserve">Photo-sharing website </t>
  </si>
  <si>
    <t>Docstoc</t>
  </si>
  <si>
    <t>File Sharing Website</t>
  </si>
  <si>
    <t xml:space="preserve">Khan Academy </t>
  </si>
  <si>
    <t>Online education program</t>
  </si>
  <si>
    <t>Dropbox</t>
  </si>
  <si>
    <t>File Sharing Cloud</t>
  </si>
  <si>
    <t>BlaBlaCar (2006)</t>
  </si>
  <si>
    <t xml:space="preserve">Travelling / Mobility </t>
  </si>
  <si>
    <t>OSHW project</t>
  </si>
  <si>
    <t>Hospitality / Tourism</t>
  </si>
  <si>
    <t>Sparkfun</t>
  </si>
  <si>
    <t>OSHW webshop</t>
  </si>
  <si>
    <t>37signals</t>
  </si>
  <si>
    <t>Web Application Company</t>
  </si>
  <si>
    <t xml:space="preserve">Android </t>
  </si>
  <si>
    <t>Application Platform</t>
  </si>
  <si>
    <t>Whatsapp</t>
  </si>
  <si>
    <t xml:space="preserve">Application </t>
  </si>
  <si>
    <t>Ebay</t>
  </si>
  <si>
    <t>E-Commerce Website</t>
  </si>
  <si>
    <t>Makerbot</t>
  </si>
  <si>
    <t>Desktop 3D printing</t>
  </si>
  <si>
    <t>Huffington Post</t>
  </si>
  <si>
    <t>Online News Aggregretor</t>
  </si>
  <si>
    <t>Etsy</t>
  </si>
  <si>
    <t>Taskrabbit</t>
  </si>
  <si>
    <t>Online p2p platform</t>
  </si>
  <si>
    <t xml:space="preserve">Fon </t>
  </si>
  <si>
    <t>"Flexible" Wifi provider</t>
  </si>
  <si>
    <t>Quora</t>
  </si>
  <si>
    <t>Questions and Answers</t>
  </si>
  <si>
    <t>Lendingclub</t>
  </si>
  <si>
    <t>Carpooling.com</t>
  </si>
  <si>
    <t>Ride Sharing</t>
  </si>
  <si>
    <t>Stack Overflow</t>
  </si>
  <si>
    <t>Outbrain</t>
  </si>
  <si>
    <t>Content recommendation service</t>
  </si>
  <si>
    <t>We Transfer</t>
  </si>
  <si>
    <t>Digital filesending website</t>
  </si>
  <si>
    <t>Layar</t>
  </si>
  <si>
    <t>Augmented Reality App</t>
  </si>
  <si>
    <t>Waze</t>
  </si>
  <si>
    <t>Navigation Application</t>
  </si>
  <si>
    <t>Available Resources</t>
  </si>
  <si>
    <t>Personal Property</t>
  </si>
  <si>
    <t>Personal Knowledge</t>
  </si>
  <si>
    <t>Personal Service</t>
  </si>
  <si>
    <t>Personal Data</t>
  </si>
  <si>
    <t>Personal Relationships</t>
  </si>
  <si>
    <t>Idle</t>
  </si>
  <si>
    <t xml:space="preserve">Libre </t>
  </si>
  <si>
    <t xml:space="preserve">For Profit Genealogy Company </t>
  </si>
  <si>
    <t>Peronal Data = Reputation is king in getting loans</t>
  </si>
  <si>
    <t>Online Photo Service</t>
  </si>
  <si>
    <t>Libre = Premium Model?</t>
  </si>
  <si>
    <t>Online TV Service</t>
  </si>
  <si>
    <t>Idle = Inactive personal knowledge</t>
  </si>
  <si>
    <t>Personal Data = Reputation matters in donating money</t>
  </si>
  <si>
    <t>Idle = Making owning a car useless</t>
  </si>
  <si>
    <t xml:space="preserve">Premium Knowledge </t>
  </si>
  <si>
    <t xml:space="preserve">Libre = Premium Model </t>
  </si>
  <si>
    <t>Cloud (Saas)</t>
  </si>
  <si>
    <t>Idle = Making use of un used data</t>
  </si>
  <si>
    <t>Idle = In active knowledge</t>
  </si>
  <si>
    <t>Idle = Un used time</t>
  </si>
  <si>
    <t>Idle = Using inactive data</t>
  </si>
  <si>
    <t>Idle = Using inactive knowledge</t>
  </si>
  <si>
    <t>Idle = Inactive ways of transporting</t>
  </si>
  <si>
    <t>Libre = Premium Users?</t>
  </si>
  <si>
    <t>Idle = Un used Space</t>
  </si>
  <si>
    <t>Libre = Make the world of electronics more accessable</t>
  </si>
  <si>
    <t>Total</t>
  </si>
  <si>
    <t>Open Source Applications</t>
  </si>
  <si>
    <t>If you could define an application as an asset</t>
  </si>
  <si>
    <t>?</t>
  </si>
  <si>
    <t xml:space="preserve"> Data</t>
  </si>
  <si>
    <t>Outcome</t>
  </si>
  <si>
    <t xml:space="preserve">Structure </t>
  </si>
  <si>
    <t xml:space="preserve">Occupation / Redistribution </t>
  </si>
  <si>
    <t>Commons / Access</t>
  </si>
  <si>
    <t xml:space="preserve">Market </t>
  </si>
  <si>
    <t>Platform</t>
  </si>
  <si>
    <t xml:space="preserve">Property </t>
  </si>
  <si>
    <t>Upgrade</t>
  </si>
  <si>
    <t>Knowledge / Education</t>
  </si>
  <si>
    <t>Media / Entertainment</t>
  </si>
  <si>
    <t xml:space="preserve"> Data / </t>
  </si>
  <si>
    <t xml:space="preserve">Producer </t>
  </si>
  <si>
    <t>Media</t>
  </si>
  <si>
    <t>8Coupon</t>
  </si>
  <si>
    <t>Causes.com</t>
  </si>
  <si>
    <t>Hootesuite</t>
  </si>
  <si>
    <t>Change.org</t>
  </si>
  <si>
    <t>Guifinet</t>
  </si>
  <si>
    <t>Youtube</t>
  </si>
  <si>
    <t>Research Gate</t>
  </si>
  <si>
    <t>Baidu</t>
  </si>
  <si>
    <t>TedX</t>
  </si>
  <si>
    <t>Alibaba Group</t>
  </si>
  <si>
    <t>Meet Up</t>
  </si>
  <si>
    <t>Yammer</t>
  </si>
  <si>
    <t>RenRen</t>
  </si>
  <si>
    <t>Crowdgather</t>
  </si>
  <si>
    <t>Platform for social change</t>
  </si>
  <si>
    <t>Social Media Dashboard</t>
  </si>
  <si>
    <t>Free, Open, neutral wireless community network</t>
  </si>
  <si>
    <t xml:space="preserve">Video Sharing website </t>
  </si>
  <si>
    <t>Online network for science and research</t>
  </si>
  <si>
    <t>Chinese search engine</t>
  </si>
  <si>
    <t>Video Conference Website</t>
  </si>
  <si>
    <t>Internet-based businesses with a mission to make it easy for anyone to buy or sell anywhere in the world</t>
  </si>
  <si>
    <t>Facilitates off line group meetings</t>
  </si>
  <si>
    <t>Enterprise social network</t>
  </si>
  <si>
    <t>Chinese social network forum</t>
  </si>
  <si>
    <t>Network of online, forum based communities</t>
  </si>
  <si>
    <t>Location based deal collecter</t>
  </si>
  <si>
    <t>Marketplace</t>
  </si>
  <si>
    <t>Company ID Number</t>
  </si>
  <si>
    <t>Quirky</t>
  </si>
  <si>
    <t>Shapeways</t>
  </si>
  <si>
    <t>Crowd Sourced</t>
  </si>
  <si>
    <t>Breaktrough / Upgrade</t>
  </si>
  <si>
    <t>Input</t>
  </si>
  <si>
    <t>Centralized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</si>
</sst>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scheme val="minor"/>
    </font>
    <font>
      <sz val="12"/>
      <color theme="5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8" fillId="3" borderId="0" xfId="0" applyFont="1" applyFill="1"/>
    <xf numFmtId="0" fontId="8" fillId="4" borderId="0" xfId="0" applyFont="1" applyFill="1"/>
    <xf numFmtId="0" fontId="9" fillId="3" borderId="0" xfId="0" applyFont="1" applyFill="1"/>
    <xf numFmtId="0" fontId="0" fillId="5" borderId="0" xfId="0" applyFill="1"/>
    <xf numFmtId="0" fontId="1" fillId="5" borderId="0" xfId="0" applyFont="1" applyFill="1"/>
    <xf numFmtId="0" fontId="10" fillId="3" borderId="0" xfId="0" applyFont="1" applyFill="1"/>
    <xf numFmtId="0" fontId="2" fillId="6" borderId="0" xfId="0" applyFont="1" applyFill="1"/>
    <xf numFmtId="0" fontId="0" fillId="6" borderId="0" xfId="0" applyFill="1"/>
    <xf numFmtId="0" fontId="10" fillId="6" borderId="0" xfId="0" applyFont="1" applyFill="1"/>
    <xf numFmtId="0" fontId="2" fillId="7" borderId="0" xfId="0" applyFont="1" applyFill="1"/>
    <xf numFmtId="0" fontId="0" fillId="7" borderId="0" xfId="0" applyFill="1"/>
    <xf numFmtId="0" fontId="6" fillId="7" borderId="0" xfId="0" applyFont="1" applyFill="1"/>
    <xf numFmtId="0" fontId="10" fillId="7" borderId="0" xfId="0" applyFont="1" applyFill="1"/>
    <xf numFmtId="0" fontId="2" fillId="8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0" fillId="8" borderId="0" xfId="0" applyFont="1" applyFill="1"/>
    <xf numFmtId="0" fontId="11" fillId="8" borderId="0" xfId="0" applyFont="1" applyFill="1"/>
    <xf numFmtId="0" fontId="2" fillId="5" borderId="0" xfId="0" applyFont="1" applyFill="1"/>
    <xf numFmtId="0" fontId="0" fillId="0" borderId="0" xfId="0" applyFill="1"/>
    <xf numFmtId="0" fontId="2" fillId="0" borderId="0" xfId="0" applyFont="1" applyFill="1"/>
    <xf numFmtId="0" fontId="0" fillId="9" borderId="0" xfId="0" applyFill="1" applyBorder="1"/>
    <xf numFmtId="0" fontId="13" fillId="9" borderId="0" xfId="0" applyFont="1" applyFill="1" applyBorder="1"/>
    <xf numFmtId="0" fontId="2" fillId="9" borderId="0" xfId="0" applyFont="1" applyFill="1"/>
    <xf numFmtId="0" fontId="12" fillId="4" borderId="0" xfId="0" applyFont="1" applyFill="1"/>
  </cellXfs>
  <cellStyles count="19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topLeftCell="A38" workbookViewId="0">
      <selection activeCell="E73" sqref="E73"/>
    </sheetView>
  </sheetViews>
  <sheetFormatPr baseColWidth="10" defaultRowHeight="15" x14ac:dyDescent="0"/>
  <cols>
    <col min="1" max="1" width="14.6640625" bestFit="1" customWidth="1"/>
    <col min="2" max="2" width="29.5" bestFit="1" customWidth="1"/>
    <col min="3" max="5" width="29.5" customWidth="1"/>
    <col min="11" max="11" width="20.1640625" bestFit="1" customWidth="1"/>
    <col min="15" max="15" width="16.83203125" bestFit="1" customWidth="1"/>
    <col min="16" max="17" width="24.83203125" bestFit="1" customWidth="1"/>
    <col min="19" max="19" width="13.6640625" bestFit="1" customWidth="1"/>
  </cols>
  <sheetData>
    <row r="1" spans="1:19" ht="20">
      <c r="A1" s="5" t="s">
        <v>20</v>
      </c>
      <c r="B1" s="5" t="s">
        <v>41</v>
      </c>
      <c r="C1" s="5" t="s">
        <v>217</v>
      </c>
      <c r="D1" s="5" t="s">
        <v>220</v>
      </c>
      <c r="E1" s="5" t="s">
        <v>223</v>
      </c>
      <c r="F1" s="10" t="s">
        <v>222</v>
      </c>
      <c r="G1" s="25"/>
      <c r="H1" s="9"/>
      <c r="I1" s="9"/>
      <c r="J1" s="9"/>
      <c r="K1" s="9"/>
      <c r="L1" s="9"/>
      <c r="M1" s="10" t="s">
        <v>177</v>
      </c>
      <c r="N1" s="9"/>
      <c r="O1" s="9"/>
      <c r="P1" s="10" t="s">
        <v>176</v>
      </c>
      <c r="Q1" s="9"/>
      <c r="R1" s="9"/>
      <c r="S1" s="9"/>
    </row>
    <row r="2" spans="1:19">
      <c r="A2" s="6"/>
      <c r="B2" s="7"/>
      <c r="C2" s="7"/>
      <c r="D2" s="7"/>
      <c r="E2" s="7"/>
      <c r="F2" s="15" t="s">
        <v>37</v>
      </c>
      <c r="G2" s="15" t="s">
        <v>182</v>
      </c>
      <c r="H2" s="15" t="s">
        <v>184</v>
      </c>
      <c r="I2" s="15" t="s">
        <v>31</v>
      </c>
      <c r="J2" s="15" t="s">
        <v>185</v>
      </c>
      <c r="K2" s="15" t="s">
        <v>186</v>
      </c>
      <c r="L2" s="15" t="s">
        <v>33</v>
      </c>
      <c r="M2" s="15" t="s">
        <v>31</v>
      </c>
      <c r="N2" s="15" t="s">
        <v>180</v>
      </c>
      <c r="O2" s="15" t="s">
        <v>181</v>
      </c>
      <c r="P2" s="15" t="s">
        <v>179</v>
      </c>
      <c r="Q2" s="15" t="s">
        <v>178</v>
      </c>
      <c r="R2" s="15" t="s">
        <v>221</v>
      </c>
      <c r="S2" s="15" t="s">
        <v>187</v>
      </c>
    </row>
    <row r="3" spans="1:19">
      <c r="A3" s="6" t="s">
        <v>42</v>
      </c>
      <c r="B3" s="7" t="s">
        <v>43</v>
      </c>
      <c r="C3" s="7">
        <v>2</v>
      </c>
      <c r="D3" s="7">
        <v>1</v>
      </c>
      <c r="E3" s="7"/>
      <c r="F3" s="16"/>
      <c r="G3" s="16"/>
      <c r="H3" s="16">
        <v>1</v>
      </c>
      <c r="I3" s="20">
        <v>1</v>
      </c>
      <c r="J3" s="20"/>
      <c r="K3" s="16"/>
      <c r="L3" s="16"/>
      <c r="M3" s="16"/>
      <c r="N3" s="16">
        <v>1</v>
      </c>
      <c r="O3" s="16"/>
      <c r="P3" s="16"/>
      <c r="Q3" s="16">
        <v>1</v>
      </c>
      <c r="R3" s="16"/>
      <c r="S3" s="16">
        <v>1</v>
      </c>
    </row>
    <row r="4" spans="1:19">
      <c r="A4" s="6" t="s">
        <v>44</v>
      </c>
      <c r="B4" s="7" t="s">
        <v>45</v>
      </c>
      <c r="C4" s="7">
        <v>3</v>
      </c>
      <c r="D4" s="7">
        <v>1</v>
      </c>
      <c r="E4" s="7"/>
      <c r="F4" s="16">
        <v>1</v>
      </c>
      <c r="G4" s="20"/>
      <c r="H4" s="16"/>
      <c r="I4" s="16"/>
      <c r="J4" s="16"/>
      <c r="K4" s="16">
        <v>1</v>
      </c>
      <c r="L4" s="16"/>
      <c r="M4" s="16"/>
      <c r="N4" s="16">
        <v>1</v>
      </c>
      <c r="O4" s="16"/>
      <c r="P4" s="16"/>
      <c r="Q4" s="16">
        <v>1</v>
      </c>
      <c r="R4" s="16"/>
      <c r="S4" s="16"/>
    </row>
    <row r="5" spans="1:19">
      <c r="A5" s="6" t="s">
        <v>46</v>
      </c>
      <c r="B5" s="7" t="s">
        <v>47</v>
      </c>
      <c r="C5" s="7">
        <v>4</v>
      </c>
      <c r="D5" s="7"/>
      <c r="E5" s="7">
        <v>1</v>
      </c>
      <c r="F5" s="16"/>
      <c r="G5" s="16"/>
      <c r="H5" s="16"/>
      <c r="I5" s="16"/>
      <c r="J5" s="16"/>
      <c r="K5" s="20"/>
      <c r="L5" s="16"/>
      <c r="M5" s="16">
        <v>1</v>
      </c>
      <c r="N5" s="16"/>
      <c r="O5" s="16"/>
      <c r="P5" s="16"/>
      <c r="Q5" s="16"/>
      <c r="R5" s="16">
        <v>1</v>
      </c>
      <c r="S5" s="16"/>
    </row>
    <row r="6" spans="1:19">
      <c r="A6" s="11" t="s">
        <v>48</v>
      </c>
      <c r="B6" s="7" t="s">
        <v>153</v>
      </c>
      <c r="C6" s="7">
        <v>5</v>
      </c>
      <c r="D6" s="7"/>
      <c r="E6" s="7">
        <v>1</v>
      </c>
      <c r="F6" s="16"/>
      <c r="G6" s="16"/>
      <c r="H6" s="16"/>
      <c r="I6" s="16"/>
      <c r="J6" s="16">
        <v>1</v>
      </c>
      <c r="K6" s="20"/>
      <c r="L6" s="16"/>
      <c r="M6" s="16">
        <v>1</v>
      </c>
      <c r="N6" s="16"/>
      <c r="O6" s="16"/>
      <c r="P6" s="16"/>
      <c r="Q6" s="16"/>
      <c r="R6" s="16">
        <v>1</v>
      </c>
      <c r="S6" s="16"/>
    </row>
    <row r="7" spans="1:19">
      <c r="A7" s="6" t="s">
        <v>49</v>
      </c>
      <c r="B7" s="7" t="s">
        <v>50</v>
      </c>
      <c r="C7" s="7">
        <v>6</v>
      </c>
      <c r="D7" s="7">
        <v>1</v>
      </c>
      <c r="E7" s="7"/>
      <c r="F7" s="16"/>
      <c r="G7" s="16"/>
      <c r="H7" s="16">
        <v>1</v>
      </c>
      <c r="I7" s="16"/>
      <c r="J7" s="16">
        <v>1</v>
      </c>
      <c r="K7" s="16">
        <v>1</v>
      </c>
      <c r="L7" s="20">
        <v>1</v>
      </c>
      <c r="M7" s="16"/>
      <c r="N7" s="16"/>
      <c r="O7" s="16">
        <v>1</v>
      </c>
      <c r="P7" s="16"/>
      <c r="Q7" s="16"/>
      <c r="R7" s="16">
        <v>1</v>
      </c>
      <c r="S7" s="16"/>
    </row>
    <row r="8" spans="1:19">
      <c r="A8" s="6" t="s">
        <v>51</v>
      </c>
      <c r="B8" s="7" t="s">
        <v>155</v>
      </c>
      <c r="C8" s="7">
        <v>7</v>
      </c>
      <c r="D8" s="7"/>
      <c r="E8" s="7">
        <v>1</v>
      </c>
      <c r="F8" s="16"/>
      <c r="G8" s="16"/>
      <c r="H8" s="16"/>
      <c r="I8" s="16"/>
      <c r="J8" s="16">
        <v>1</v>
      </c>
      <c r="K8" s="16"/>
      <c r="L8" s="16"/>
      <c r="M8" s="16">
        <v>1</v>
      </c>
      <c r="N8" s="16"/>
      <c r="O8" s="16"/>
      <c r="P8" s="16"/>
      <c r="Q8" s="16"/>
      <c r="R8" s="16">
        <v>1</v>
      </c>
      <c r="S8" s="16"/>
    </row>
    <row r="9" spans="1:19">
      <c r="A9" s="6" t="s">
        <v>52</v>
      </c>
      <c r="B9" s="7" t="s">
        <v>53</v>
      </c>
      <c r="C9" s="7">
        <v>8</v>
      </c>
      <c r="D9" s="7">
        <v>1</v>
      </c>
      <c r="E9" s="7"/>
      <c r="F9" s="16"/>
      <c r="G9" s="16"/>
      <c r="H9" s="16"/>
      <c r="I9" s="16"/>
      <c r="J9" s="16">
        <v>1</v>
      </c>
      <c r="K9" s="16">
        <v>1</v>
      </c>
      <c r="L9" s="20">
        <v>1</v>
      </c>
      <c r="M9" s="16"/>
      <c r="N9" s="16">
        <v>1</v>
      </c>
      <c r="O9" s="16"/>
      <c r="P9" s="16"/>
      <c r="Q9" s="16"/>
      <c r="R9" s="16"/>
      <c r="S9" s="16">
        <v>1</v>
      </c>
    </row>
    <row r="10" spans="1:19">
      <c r="A10" s="6" t="s">
        <v>54</v>
      </c>
      <c r="B10" s="7" t="s">
        <v>55</v>
      </c>
      <c r="C10" s="7">
        <v>9</v>
      </c>
      <c r="D10" s="7">
        <v>1</v>
      </c>
      <c r="E10" s="7"/>
      <c r="F10" s="16"/>
      <c r="G10" s="16"/>
      <c r="H10" s="20">
        <v>1</v>
      </c>
      <c r="I10" s="16"/>
      <c r="J10" s="16"/>
      <c r="K10" s="16"/>
      <c r="L10" s="16"/>
      <c r="M10" s="16"/>
      <c r="N10" s="16">
        <v>1</v>
      </c>
      <c r="O10" s="16"/>
      <c r="P10" s="16"/>
      <c r="Q10" s="16"/>
      <c r="R10" s="16"/>
      <c r="S10" s="16">
        <v>1</v>
      </c>
    </row>
    <row r="11" spans="1:19">
      <c r="A11" s="6" t="s">
        <v>56</v>
      </c>
      <c r="B11" s="7" t="s">
        <v>57</v>
      </c>
      <c r="C11" s="7">
        <v>10</v>
      </c>
      <c r="D11" s="7">
        <v>1</v>
      </c>
      <c r="E11" s="7"/>
      <c r="F11" s="16"/>
      <c r="G11" s="20">
        <v>1</v>
      </c>
      <c r="H11" s="16"/>
      <c r="I11" s="16"/>
      <c r="J11" s="16"/>
      <c r="K11" s="16"/>
      <c r="L11" s="16">
        <v>1</v>
      </c>
      <c r="M11" s="16"/>
      <c r="N11" s="16">
        <v>1</v>
      </c>
      <c r="O11" s="16">
        <v>1</v>
      </c>
      <c r="P11" s="16"/>
      <c r="Q11" s="16">
        <v>1</v>
      </c>
      <c r="R11" s="16"/>
      <c r="S11" s="16"/>
    </row>
    <row r="12" spans="1:19">
      <c r="A12" s="6" t="s">
        <v>58</v>
      </c>
      <c r="B12" s="7" t="s">
        <v>59</v>
      </c>
      <c r="C12" s="7">
        <v>11</v>
      </c>
      <c r="D12" s="7">
        <v>1</v>
      </c>
      <c r="E12" s="7"/>
      <c r="F12" s="16"/>
      <c r="G12" s="16"/>
      <c r="H12" s="20">
        <v>1</v>
      </c>
      <c r="I12" s="16"/>
      <c r="J12" s="16"/>
      <c r="K12" s="16">
        <v>1</v>
      </c>
      <c r="L12" s="16"/>
      <c r="M12" s="16"/>
      <c r="N12" s="16"/>
      <c r="O12" s="16">
        <v>1</v>
      </c>
      <c r="P12" s="16">
        <v>1</v>
      </c>
      <c r="Q12" s="16"/>
      <c r="R12" s="16"/>
      <c r="S12" s="16"/>
    </row>
    <row r="13" spans="1:19">
      <c r="A13" s="6" t="s">
        <v>60</v>
      </c>
      <c r="B13" s="7" t="s">
        <v>61</v>
      </c>
      <c r="C13" s="7">
        <v>12</v>
      </c>
      <c r="D13" s="7">
        <v>1</v>
      </c>
      <c r="E13" s="7"/>
      <c r="F13" s="16">
        <v>1</v>
      </c>
      <c r="G13" s="20"/>
      <c r="H13" s="16"/>
      <c r="I13" s="16"/>
      <c r="J13" s="16"/>
      <c r="K13" s="16"/>
      <c r="L13" s="16">
        <v>1</v>
      </c>
      <c r="M13" s="16"/>
      <c r="N13" s="16"/>
      <c r="O13" s="16">
        <v>1</v>
      </c>
      <c r="P13" s="16"/>
      <c r="Q13" s="16">
        <v>1</v>
      </c>
      <c r="R13" s="16"/>
      <c r="S13" s="16"/>
    </row>
    <row r="14" spans="1:19">
      <c r="A14" s="6" t="s">
        <v>62</v>
      </c>
      <c r="B14" s="7" t="s">
        <v>63</v>
      </c>
      <c r="C14" s="7">
        <v>13</v>
      </c>
      <c r="D14" s="7"/>
      <c r="E14" s="7">
        <v>1</v>
      </c>
      <c r="F14" s="16"/>
      <c r="G14" s="16"/>
      <c r="H14" s="16"/>
      <c r="I14" s="16"/>
      <c r="J14" s="16"/>
      <c r="K14" s="16"/>
      <c r="L14" s="16"/>
      <c r="M14" s="16">
        <v>1</v>
      </c>
      <c r="N14" s="16"/>
      <c r="O14" s="16"/>
      <c r="P14" s="16"/>
      <c r="Q14" s="16">
        <v>1</v>
      </c>
      <c r="R14" s="16">
        <v>1</v>
      </c>
      <c r="S14" s="16"/>
    </row>
    <row r="15" spans="1:19">
      <c r="A15" s="6" t="s">
        <v>64</v>
      </c>
      <c r="B15" s="7" t="s">
        <v>65</v>
      </c>
      <c r="C15" s="7">
        <v>14</v>
      </c>
      <c r="D15" s="7">
        <v>1</v>
      </c>
      <c r="E15" s="7"/>
      <c r="F15" s="16"/>
      <c r="G15" s="16"/>
      <c r="H15" s="16">
        <v>1</v>
      </c>
      <c r="I15" s="16"/>
      <c r="J15" s="16">
        <v>1</v>
      </c>
      <c r="K15" s="20"/>
      <c r="L15" s="16"/>
      <c r="M15" s="16">
        <v>1</v>
      </c>
      <c r="N15" s="16"/>
      <c r="O15" s="16">
        <v>1</v>
      </c>
      <c r="P15" s="16"/>
      <c r="Q15" s="16"/>
      <c r="R15" s="16">
        <v>1</v>
      </c>
      <c r="S15" s="16">
        <v>1</v>
      </c>
    </row>
    <row r="16" spans="1:19">
      <c r="A16" s="6" t="s">
        <v>66</v>
      </c>
      <c r="B16" s="7" t="s">
        <v>67</v>
      </c>
      <c r="C16" s="7">
        <v>15</v>
      </c>
      <c r="D16" s="7">
        <v>1</v>
      </c>
      <c r="E16" s="7"/>
      <c r="F16" s="16"/>
      <c r="G16" s="16"/>
      <c r="H16" s="16"/>
      <c r="I16" s="16"/>
      <c r="J16" s="16">
        <v>1</v>
      </c>
      <c r="K16" s="16"/>
      <c r="L16" s="16"/>
      <c r="M16" s="16">
        <v>1</v>
      </c>
      <c r="N16" s="16"/>
      <c r="O16" s="16"/>
      <c r="P16" s="16"/>
      <c r="Q16" s="16"/>
      <c r="R16" s="16">
        <v>1</v>
      </c>
      <c r="S16" s="16"/>
    </row>
    <row r="17" spans="1:19">
      <c r="A17" s="6" t="s">
        <v>68</v>
      </c>
      <c r="B17" s="7" t="s">
        <v>69</v>
      </c>
      <c r="C17" s="7">
        <v>16</v>
      </c>
      <c r="D17" s="7">
        <v>1</v>
      </c>
      <c r="E17" s="7"/>
      <c r="F17" s="16"/>
      <c r="G17" s="16"/>
      <c r="H17" s="16"/>
      <c r="I17" s="16"/>
      <c r="J17" s="16"/>
      <c r="K17" s="16"/>
      <c r="L17" s="16">
        <v>1</v>
      </c>
      <c r="M17" s="16">
        <v>1</v>
      </c>
      <c r="N17" s="16"/>
      <c r="O17" s="16">
        <v>1</v>
      </c>
      <c r="P17" s="16"/>
      <c r="Q17" s="16"/>
      <c r="R17" s="16">
        <v>1</v>
      </c>
      <c r="S17" s="16"/>
    </row>
    <row r="18" spans="1:19">
      <c r="A18" s="6" t="s">
        <v>70</v>
      </c>
      <c r="B18" s="7" t="s">
        <v>151</v>
      </c>
      <c r="C18" s="7">
        <v>17</v>
      </c>
      <c r="D18" s="7"/>
      <c r="E18" s="7">
        <v>1</v>
      </c>
      <c r="F18" s="16"/>
      <c r="G18" s="16"/>
      <c r="H18" s="16"/>
      <c r="I18" s="17"/>
      <c r="J18" s="17"/>
      <c r="K18" s="20">
        <v>1</v>
      </c>
      <c r="L18" s="16"/>
      <c r="M18" s="16">
        <v>1</v>
      </c>
      <c r="N18" s="16"/>
      <c r="O18" s="16"/>
      <c r="P18" s="16"/>
      <c r="Q18" s="16"/>
      <c r="R18" s="16">
        <v>1</v>
      </c>
      <c r="S18" s="16"/>
    </row>
    <row r="19" spans="1:19">
      <c r="A19" s="6" t="s">
        <v>71</v>
      </c>
      <c r="B19" s="7" t="s">
        <v>72</v>
      </c>
      <c r="C19" s="7">
        <v>18</v>
      </c>
      <c r="D19" s="7">
        <v>1</v>
      </c>
      <c r="E19" s="7"/>
      <c r="F19" s="16">
        <v>1</v>
      </c>
      <c r="G19" s="20"/>
      <c r="H19" s="16"/>
      <c r="I19" s="16"/>
      <c r="J19" s="16"/>
      <c r="K19" s="16"/>
      <c r="L19" s="16"/>
      <c r="M19" s="16"/>
      <c r="N19" s="16">
        <v>1</v>
      </c>
      <c r="O19" s="16"/>
      <c r="P19" s="16"/>
      <c r="Q19" s="16">
        <v>1</v>
      </c>
      <c r="R19" s="16"/>
      <c r="S19" s="16">
        <v>1</v>
      </c>
    </row>
    <row r="20" spans="1:19">
      <c r="A20" s="6" t="s">
        <v>73</v>
      </c>
      <c r="B20" s="7" t="s">
        <v>74</v>
      </c>
      <c r="C20" s="7">
        <v>19</v>
      </c>
      <c r="D20" s="7">
        <v>1</v>
      </c>
      <c r="E20" s="7"/>
      <c r="F20" s="16">
        <v>1</v>
      </c>
      <c r="G20" s="16"/>
      <c r="H20" s="16"/>
      <c r="I20" s="20">
        <v>1</v>
      </c>
      <c r="J20" s="20"/>
      <c r="K20" s="16"/>
      <c r="L20" s="16"/>
      <c r="M20" s="16">
        <v>1</v>
      </c>
      <c r="N20" s="16"/>
      <c r="O20" s="16"/>
      <c r="P20" s="16"/>
      <c r="Q20" s="16"/>
      <c r="R20" s="16"/>
      <c r="S20" s="16"/>
    </row>
    <row r="21" spans="1:19">
      <c r="A21" s="6" t="s">
        <v>75</v>
      </c>
      <c r="B21" s="7" t="s">
        <v>76</v>
      </c>
      <c r="C21" s="7">
        <v>20</v>
      </c>
      <c r="D21" s="7">
        <v>1</v>
      </c>
      <c r="E21" s="7"/>
      <c r="F21" s="16"/>
      <c r="G21" s="16"/>
      <c r="H21" s="16">
        <v>1</v>
      </c>
      <c r="I21" s="20"/>
      <c r="J21" s="20"/>
      <c r="K21" s="16"/>
      <c r="L21" s="16"/>
      <c r="M21" s="16"/>
      <c r="N21" s="16">
        <v>1</v>
      </c>
      <c r="O21" s="16"/>
      <c r="P21" s="16"/>
      <c r="Q21" s="16">
        <v>1</v>
      </c>
      <c r="R21" s="16"/>
      <c r="S21" s="16">
        <v>1</v>
      </c>
    </row>
    <row r="22" spans="1:19">
      <c r="A22" s="6" t="s">
        <v>77</v>
      </c>
      <c r="B22" s="7" t="s">
        <v>77</v>
      </c>
      <c r="C22" s="7">
        <v>21</v>
      </c>
      <c r="D22" s="7"/>
      <c r="E22" s="7">
        <v>1</v>
      </c>
      <c r="F22" s="16"/>
      <c r="G22" s="16"/>
      <c r="H22" s="16">
        <v>1</v>
      </c>
      <c r="I22" s="16"/>
      <c r="J22" s="16"/>
      <c r="K22" s="20">
        <v>1</v>
      </c>
      <c r="L22" s="16"/>
      <c r="M22" s="16">
        <v>1</v>
      </c>
      <c r="N22" s="16"/>
      <c r="O22" s="16"/>
      <c r="P22" s="16"/>
      <c r="Q22" s="16"/>
      <c r="R22" s="16">
        <v>1</v>
      </c>
      <c r="S22" s="16"/>
    </row>
    <row r="23" spans="1:19">
      <c r="A23" s="6" t="s">
        <v>78</v>
      </c>
      <c r="B23" s="7" t="s">
        <v>79</v>
      </c>
      <c r="C23" s="7">
        <v>22</v>
      </c>
      <c r="D23" s="7">
        <v>1</v>
      </c>
      <c r="E23" s="7"/>
      <c r="F23" s="16"/>
      <c r="G23" s="18"/>
      <c r="H23" s="20">
        <v>1</v>
      </c>
      <c r="I23" s="16"/>
      <c r="J23" s="16"/>
      <c r="K23" s="16">
        <v>1</v>
      </c>
      <c r="L23" s="16"/>
      <c r="M23" s="16"/>
      <c r="N23" s="16"/>
      <c r="O23" s="16">
        <v>1</v>
      </c>
      <c r="P23" s="16">
        <v>1</v>
      </c>
      <c r="Q23" s="16"/>
      <c r="R23" s="16"/>
      <c r="S23" s="16"/>
    </row>
    <row r="24" spans="1:19">
      <c r="A24" s="6" t="s">
        <v>80</v>
      </c>
      <c r="B24" s="7" t="s">
        <v>81</v>
      </c>
      <c r="C24" s="7">
        <v>23</v>
      </c>
      <c r="D24" s="7">
        <v>1</v>
      </c>
      <c r="E24" s="7"/>
      <c r="F24" s="16"/>
      <c r="G24" s="16"/>
      <c r="H24" s="16"/>
      <c r="I24" s="20">
        <v>1</v>
      </c>
      <c r="J24" s="20"/>
      <c r="K24" s="16"/>
      <c r="L24" s="16"/>
      <c r="M24" s="16"/>
      <c r="N24" s="16">
        <v>1</v>
      </c>
      <c r="O24" s="16"/>
      <c r="P24" s="16"/>
      <c r="Q24" s="16">
        <v>1</v>
      </c>
      <c r="R24" s="16"/>
      <c r="S24" s="16">
        <v>1</v>
      </c>
    </row>
    <row r="25" spans="1:19">
      <c r="A25" s="6" t="s">
        <v>82</v>
      </c>
      <c r="B25" s="7" t="s">
        <v>83</v>
      </c>
      <c r="C25" s="7">
        <v>24</v>
      </c>
      <c r="D25" s="7">
        <v>1</v>
      </c>
      <c r="E25" s="7"/>
      <c r="F25" s="16"/>
      <c r="G25" s="20"/>
      <c r="H25" s="16"/>
      <c r="I25" s="16"/>
      <c r="J25" s="16">
        <v>1</v>
      </c>
      <c r="K25" s="16">
        <v>1</v>
      </c>
      <c r="L25" s="16"/>
      <c r="M25" s="16"/>
      <c r="N25" s="16"/>
      <c r="O25" s="16">
        <v>1</v>
      </c>
      <c r="P25" s="16"/>
      <c r="Q25" s="16"/>
      <c r="R25" s="16"/>
      <c r="S25" s="16">
        <v>1</v>
      </c>
    </row>
    <row r="26" spans="1:19">
      <c r="A26" s="6" t="s">
        <v>84</v>
      </c>
      <c r="B26" s="7" t="s">
        <v>85</v>
      </c>
      <c r="C26" s="7">
        <v>25</v>
      </c>
      <c r="D26" s="7"/>
      <c r="E26" s="7">
        <v>1</v>
      </c>
      <c r="F26" s="16">
        <v>1</v>
      </c>
      <c r="G26" s="16">
        <v>1</v>
      </c>
      <c r="H26" s="16"/>
      <c r="I26" s="16"/>
      <c r="J26" s="16"/>
      <c r="K26" s="20">
        <v>1</v>
      </c>
      <c r="L26" s="16"/>
      <c r="M26" s="16">
        <v>1</v>
      </c>
      <c r="N26" s="16"/>
      <c r="O26" s="16"/>
      <c r="P26" s="16"/>
      <c r="Q26" s="16"/>
      <c r="R26" s="16">
        <v>1</v>
      </c>
      <c r="S26" s="16"/>
    </row>
    <row r="27" spans="1:19">
      <c r="A27" s="6" t="s">
        <v>86</v>
      </c>
      <c r="B27" s="7" t="s">
        <v>87</v>
      </c>
      <c r="C27" s="7">
        <v>26</v>
      </c>
      <c r="D27" s="7">
        <v>1</v>
      </c>
      <c r="E27" s="7"/>
      <c r="F27" s="16"/>
      <c r="G27" s="16"/>
      <c r="H27" s="16">
        <v>1</v>
      </c>
      <c r="I27" s="16"/>
      <c r="J27" s="16">
        <v>1</v>
      </c>
      <c r="K27" s="16">
        <v>1</v>
      </c>
      <c r="L27" s="20">
        <v>1</v>
      </c>
      <c r="M27" s="16"/>
      <c r="N27" s="16"/>
      <c r="O27" s="16">
        <v>1</v>
      </c>
      <c r="P27" s="16"/>
      <c r="Q27" s="16"/>
      <c r="R27" s="16"/>
      <c r="S27" s="16">
        <v>1</v>
      </c>
    </row>
    <row r="28" spans="1:19">
      <c r="A28" s="6" t="s">
        <v>88</v>
      </c>
      <c r="B28" s="7" t="s">
        <v>89</v>
      </c>
      <c r="C28" s="7">
        <v>27</v>
      </c>
      <c r="D28" s="7">
        <v>1</v>
      </c>
      <c r="E28" s="7"/>
      <c r="F28" s="16"/>
      <c r="G28" s="16"/>
      <c r="H28" s="16">
        <v>1</v>
      </c>
      <c r="I28" s="16"/>
      <c r="J28" s="16"/>
      <c r="K28" s="20">
        <v>1</v>
      </c>
      <c r="L28" s="16">
        <v>1</v>
      </c>
      <c r="M28" s="16"/>
      <c r="N28" s="16">
        <v>1</v>
      </c>
      <c r="O28" s="16"/>
      <c r="P28" s="16"/>
      <c r="Q28" s="16"/>
      <c r="R28" s="16"/>
      <c r="S28" s="16">
        <v>1</v>
      </c>
    </row>
    <row r="29" spans="1:19">
      <c r="A29" s="6" t="s">
        <v>90</v>
      </c>
      <c r="B29" s="7" t="s">
        <v>91</v>
      </c>
      <c r="C29" s="7">
        <v>28</v>
      </c>
      <c r="D29" s="7"/>
      <c r="E29" s="7">
        <v>1</v>
      </c>
      <c r="F29" s="16"/>
      <c r="G29" s="20">
        <v>1</v>
      </c>
      <c r="H29" s="16"/>
      <c r="I29" s="16"/>
      <c r="J29" s="16"/>
      <c r="K29" s="16"/>
      <c r="L29" s="16"/>
      <c r="M29" s="16"/>
      <c r="N29" s="16">
        <v>1</v>
      </c>
      <c r="O29" s="16"/>
      <c r="P29" s="16"/>
      <c r="Q29" s="16">
        <v>1</v>
      </c>
      <c r="R29" s="16">
        <v>1</v>
      </c>
      <c r="S29" s="16"/>
    </row>
    <row r="30" spans="1:19">
      <c r="A30" s="6" t="s">
        <v>92</v>
      </c>
      <c r="B30" s="7" t="s">
        <v>93</v>
      </c>
      <c r="C30" s="7">
        <v>29</v>
      </c>
      <c r="D30" s="7">
        <v>1</v>
      </c>
      <c r="E30" s="7"/>
      <c r="F30" s="16"/>
      <c r="G30" s="16"/>
      <c r="H30" s="16"/>
      <c r="I30" s="16"/>
      <c r="J30" s="16">
        <v>1</v>
      </c>
      <c r="K30" s="16"/>
      <c r="L30" s="20">
        <v>1</v>
      </c>
      <c r="M30" s="16">
        <v>1</v>
      </c>
      <c r="N30" s="16"/>
      <c r="O30" s="16"/>
      <c r="P30" s="16"/>
      <c r="Q30" s="16"/>
      <c r="R30" s="16">
        <v>1</v>
      </c>
      <c r="S30" s="16"/>
    </row>
    <row r="31" spans="1:19">
      <c r="A31" s="6" t="s">
        <v>94</v>
      </c>
      <c r="B31" s="7" t="s">
        <v>95</v>
      </c>
      <c r="C31" s="7">
        <v>30</v>
      </c>
      <c r="D31" s="7">
        <v>1</v>
      </c>
      <c r="E31" s="7"/>
      <c r="F31" s="16"/>
      <c r="G31" s="16"/>
      <c r="H31" s="16"/>
      <c r="I31" s="16"/>
      <c r="J31" s="16">
        <v>1</v>
      </c>
      <c r="K31" s="16">
        <v>1</v>
      </c>
      <c r="L31" s="20">
        <v>1</v>
      </c>
      <c r="M31" s="16"/>
      <c r="N31" s="16">
        <v>1</v>
      </c>
      <c r="O31" s="16"/>
      <c r="P31" s="16"/>
      <c r="Q31" s="16"/>
      <c r="R31" s="16"/>
      <c r="S31" s="16">
        <v>1</v>
      </c>
    </row>
    <row r="32" spans="1:19">
      <c r="A32" s="6" t="s">
        <v>96</v>
      </c>
      <c r="B32" s="7" t="s">
        <v>97</v>
      </c>
      <c r="C32" s="7">
        <v>31</v>
      </c>
      <c r="D32" s="7">
        <v>1</v>
      </c>
      <c r="E32" s="7"/>
      <c r="F32" s="16"/>
      <c r="G32" s="18">
        <v>1</v>
      </c>
      <c r="H32" s="16"/>
      <c r="I32" s="16"/>
      <c r="J32" s="16"/>
      <c r="K32" s="24">
        <v>1</v>
      </c>
      <c r="L32" s="16"/>
      <c r="M32" s="16"/>
      <c r="N32" s="16"/>
      <c r="O32" s="16">
        <v>1</v>
      </c>
      <c r="P32" s="16"/>
      <c r="Q32" s="16"/>
      <c r="R32" s="16"/>
      <c r="S32" s="16">
        <v>1</v>
      </c>
    </row>
    <row r="33" spans="1:19">
      <c r="A33" s="6" t="s">
        <v>98</v>
      </c>
      <c r="B33" s="7" t="s">
        <v>99</v>
      </c>
      <c r="C33" s="7">
        <v>32</v>
      </c>
      <c r="D33" s="7">
        <v>1</v>
      </c>
      <c r="E33" s="7"/>
      <c r="F33" s="16"/>
      <c r="G33" s="16"/>
      <c r="H33" s="16"/>
      <c r="I33" s="16"/>
      <c r="J33" s="16">
        <v>1</v>
      </c>
      <c r="K33" s="16">
        <v>1</v>
      </c>
      <c r="L33" s="20">
        <v>1</v>
      </c>
      <c r="M33" s="16"/>
      <c r="N33" s="16"/>
      <c r="O33" s="16">
        <v>1</v>
      </c>
      <c r="P33" s="16"/>
      <c r="Q33" s="16"/>
      <c r="R33" s="16"/>
      <c r="S33" s="16">
        <v>1</v>
      </c>
    </row>
    <row r="34" spans="1:19">
      <c r="A34" s="6" t="s">
        <v>100</v>
      </c>
      <c r="B34" s="7" t="s">
        <v>101</v>
      </c>
      <c r="C34" s="7">
        <v>33</v>
      </c>
      <c r="D34" s="7">
        <v>1</v>
      </c>
      <c r="E34" s="7"/>
      <c r="F34" s="16"/>
      <c r="G34" s="16"/>
      <c r="H34" s="16"/>
      <c r="I34" s="16"/>
      <c r="J34" s="16"/>
      <c r="K34" s="20">
        <v>1</v>
      </c>
      <c r="L34" s="16"/>
      <c r="M34" s="16">
        <v>1</v>
      </c>
      <c r="N34" s="16"/>
      <c r="O34" s="16"/>
      <c r="P34" s="16"/>
      <c r="Q34" s="16"/>
      <c r="R34" s="16">
        <v>1</v>
      </c>
      <c r="S34" s="16"/>
    </row>
    <row r="35" spans="1:19">
      <c r="A35" s="6" t="s">
        <v>102</v>
      </c>
      <c r="B35" s="7" t="s">
        <v>103</v>
      </c>
      <c r="C35" s="7">
        <v>34</v>
      </c>
      <c r="D35" s="7"/>
      <c r="E35" s="7">
        <v>1</v>
      </c>
      <c r="F35" s="16"/>
      <c r="G35" s="16"/>
      <c r="H35" s="20">
        <v>1</v>
      </c>
      <c r="I35" s="16"/>
      <c r="J35" s="16">
        <v>1</v>
      </c>
      <c r="K35" s="16"/>
      <c r="L35" s="16"/>
      <c r="M35" s="16">
        <v>1</v>
      </c>
      <c r="N35" s="16"/>
      <c r="O35" s="16"/>
      <c r="P35" s="16"/>
      <c r="Q35" s="16"/>
      <c r="R35" s="16">
        <v>1</v>
      </c>
      <c r="S35" s="16"/>
    </row>
    <row r="36" spans="1:19">
      <c r="A36" s="6" t="s">
        <v>104</v>
      </c>
      <c r="B36" s="7" t="s">
        <v>105</v>
      </c>
      <c r="C36" s="7">
        <v>35</v>
      </c>
      <c r="D36" s="7">
        <v>1</v>
      </c>
      <c r="E36" s="7"/>
      <c r="F36" s="16"/>
      <c r="G36" s="16">
        <v>1</v>
      </c>
      <c r="H36" s="16"/>
      <c r="I36" s="16"/>
      <c r="J36" s="16"/>
      <c r="K36" s="20">
        <v>1</v>
      </c>
      <c r="L36" s="16"/>
      <c r="M36" s="16">
        <v>1</v>
      </c>
      <c r="N36" s="16"/>
      <c r="O36" s="16"/>
      <c r="P36" s="16"/>
      <c r="Q36" s="16"/>
      <c r="R36" s="16">
        <v>1</v>
      </c>
      <c r="S36" s="16"/>
    </row>
    <row r="37" spans="1:19">
      <c r="A37" s="6" t="s">
        <v>106</v>
      </c>
      <c r="B37" s="7" t="s">
        <v>107</v>
      </c>
      <c r="C37" s="7">
        <v>36</v>
      </c>
      <c r="D37" s="7">
        <v>1</v>
      </c>
      <c r="E37" s="7"/>
      <c r="F37" s="16"/>
      <c r="G37" s="20">
        <v>1</v>
      </c>
      <c r="H37" s="16"/>
      <c r="I37" s="16">
        <v>1</v>
      </c>
      <c r="J37" s="16"/>
      <c r="K37" s="16"/>
      <c r="L37" s="16">
        <v>1</v>
      </c>
      <c r="M37" s="16"/>
      <c r="N37" s="16"/>
      <c r="O37" s="16">
        <v>1</v>
      </c>
      <c r="P37" s="16"/>
      <c r="Q37" s="16">
        <v>1</v>
      </c>
      <c r="R37" s="16"/>
      <c r="S37" s="16"/>
    </row>
    <row r="38" spans="1:19">
      <c r="A38" s="6" t="s">
        <v>3</v>
      </c>
      <c r="B38" s="7" t="s">
        <v>108</v>
      </c>
      <c r="C38" s="7">
        <v>37</v>
      </c>
      <c r="D38" s="7">
        <v>1</v>
      </c>
      <c r="E38" s="7"/>
      <c r="F38" s="16"/>
      <c r="G38" s="16"/>
      <c r="H38" s="20">
        <v>1</v>
      </c>
      <c r="I38" s="16">
        <v>1</v>
      </c>
      <c r="J38" s="16"/>
      <c r="K38" s="16"/>
      <c r="L38" s="16"/>
      <c r="M38" s="16"/>
      <c r="N38" s="16"/>
      <c r="O38" s="16">
        <v>1</v>
      </c>
      <c r="P38" s="16">
        <v>1</v>
      </c>
      <c r="Q38" s="16"/>
      <c r="R38" s="16"/>
      <c r="S38" s="16">
        <v>1</v>
      </c>
    </row>
    <row r="39" spans="1:19">
      <c r="A39" s="6" t="s">
        <v>25</v>
      </c>
      <c r="B39" s="7" t="s">
        <v>109</v>
      </c>
      <c r="C39" s="7">
        <v>38</v>
      </c>
      <c r="D39" s="7">
        <v>1</v>
      </c>
      <c r="E39" s="7"/>
      <c r="F39" s="16"/>
      <c r="G39" s="20">
        <v>1</v>
      </c>
      <c r="H39" s="16"/>
      <c r="I39" s="16"/>
      <c r="J39" s="16"/>
      <c r="K39" s="16"/>
      <c r="L39" s="16">
        <v>1</v>
      </c>
      <c r="M39" s="16"/>
      <c r="N39" s="16"/>
      <c r="O39" s="16">
        <v>1</v>
      </c>
      <c r="P39" s="16"/>
      <c r="Q39" s="16">
        <v>1</v>
      </c>
      <c r="R39" s="16"/>
      <c r="S39" s="16"/>
    </row>
    <row r="40" spans="1:19">
      <c r="A40" s="6" t="s">
        <v>110</v>
      </c>
      <c r="B40" s="7" t="s">
        <v>111</v>
      </c>
      <c r="C40" s="7">
        <v>39</v>
      </c>
      <c r="D40" s="7"/>
      <c r="E40" s="7">
        <v>1</v>
      </c>
      <c r="F40" s="16"/>
      <c r="G40" s="16"/>
      <c r="H40" s="16"/>
      <c r="I40" s="16"/>
      <c r="J40" s="16"/>
      <c r="K40" s="16"/>
      <c r="L40" s="16"/>
      <c r="M40" s="16">
        <v>1</v>
      </c>
      <c r="N40" s="16"/>
      <c r="O40" s="16"/>
      <c r="P40" s="16"/>
      <c r="Q40" s="16"/>
      <c r="R40" s="16">
        <v>1</v>
      </c>
      <c r="S40" s="16"/>
    </row>
    <row r="41" spans="1:19">
      <c r="A41" s="6" t="s">
        <v>112</v>
      </c>
      <c r="B41" s="7" t="s">
        <v>113</v>
      </c>
      <c r="C41" s="7">
        <v>40</v>
      </c>
      <c r="D41" s="7">
        <v>1</v>
      </c>
      <c r="E41" s="7"/>
      <c r="F41" s="16"/>
      <c r="G41" s="16"/>
      <c r="H41" s="16"/>
      <c r="I41" s="16"/>
      <c r="J41" s="16"/>
      <c r="K41" s="16"/>
      <c r="L41" s="20">
        <v>1</v>
      </c>
      <c r="M41" s="16">
        <v>1</v>
      </c>
      <c r="N41" s="16"/>
      <c r="O41" s="16"/>
      <c r="P41" s="16"/>
      <c r="Q41" s="16"/>
      <c r="R41" s="16">
        <v>1</v>
      </c>
      <c r="S41" s="16"/>
    </row>
    <row r="42" spans="1:19">
      <c r="A42" s="6" t="s">
        <v>114</v>
      </c>
      <c r="B42" s="7" t="s">
        <v>115</v>
      </c>
      <c r="C42" s="7">
        <v>41</v>
      </c>
      <c r="D42" s="7">
        <v>1</v>
      </c>
      <c r="E42" s="7"/>
      <c r="F42" s="16"/>
      <c r="G42" s="20"/>
      <c r="H42" s="16"/>
      <c r="I42" s="16"/>
      <c r="J42" s="16"/>
      <c r="K42" s="16">
        <v>1</v>
      </c>
      <c r="L42" s="16"/>
      <c r="M42" s="16"/>
      <c r="N42" s="16"/>
      <c r="O42" s="16">
        <v>1</v>
      </c>
      <c r="P42" s="16"/>
      <c r="Q42" s="16">
        <v>1</v>
      </c>
      <c r="R42" s="16"/>
      <c r="S42" s="16">
        <v>1</v>
      </c>
    </row>
    <row r="43" spans="1:19">
      <c r="A43" s="6" t="s">
        <v>116</v>
      </c>
      <c r="B43" s="7" t="s">
        <v>117</v>
      </c>
      <c r="C43" s="7">
        <v>42</v>
      </c>
      <c r="D43" s="7">
        <v>1</v>
      </c>
      <c r="E43" s="7"/>
      <c r="F43" s="16"/>
      <c r="G43" s="16"/>
      <c r="H43" s="16"/>
      <c r="I43" s="16"/>
      <c r="J43" s="16">
        <v>1</v>
      </c>
      <c r="K43" s="16">
        <v>1</v>
      </c>
      <c r="L43" s="20">
        <v>1</v>
      </c>
      <c r="M43" s="16"/>
      <c r="N43" s="16">
        <v>1</v>
      </c>
      <c r="O43" s="16"/>
      <c r="P43" s="16"/>
      <c r="Q43" s="16"/>
      <c r="R43" s="16">
        <v>1</v>
      </c>
      <c r="S43" s="16"/>
    </row>
    <row r="44" spans="1:19">
      <c r="A44" s="6" t="s">
        <v>118</v>
      </c>
      <c r="B44" s="7" t="s">
        <v>119</v>
      </c>
      <c r="C44" s="7">
        <v>43</v>
      </c>
      <c r="D44" s="7">
        <v>1</v>
      </c>
      <c r="E44" s="7"/>
      <c r="F44" s="16"/>
      <c r="G44" s="20">
        <v>1</v>
      </c>
      <c r="H44" s="16"/>
      <c r="I44" s="16"/>
      <c r="J44" s="16"/>
      <c r="K44" s="16"/>
      <c r="L44" s="16"/>
      <c r="M44" s="16"/>
      <c r="N44" s="16">
        <v>1</v>
      </c>
      <c r="O44" s="16"/>
      <c r="P44" s="16"/>
      <c r="Q44" s="16">
        <v>1</v>
      </c>
      <c r="R44" s="16"/>
      <c r="S44" s="16"/>
    </row>
    <row r="45" spans="1:19">
      <c r="A45" s="6" t="s">
        <v>120</v>
      </c>
      <c r="B45" s="7" t="s">
        <v>121</v>
      </c>
      <c r="C45" s="7">
        <v>44</v>
      </c>
      <c r="D45" s="7"/>
      <c r="E45" s="7">
        <v>1</v>
      </c>
      <c r="F45" s="16"/>
      <c r="G45" s="20">
        <v>1</v>
      </c>
      <c r="H45" s="16"/>
      <c r="I45" s="16"/>
      <c r="J45" s="16"/>
      <c r="K45" s="16"/>
      <c r="L45" s="16"/>
      <c r="M45" s="16">
        <v>1</v>
      </c>
      <c r="N45" s="16"/>
      <c r="O45" s="16"/>
      <c r="P45" s="16"/>
      <c r="Q45" s="16">
        <v>1</v>
      </c>
      <c r="R45" s="16">
        <v>1</v>
      </c>
      <c r="S45" s="16">
        <v>1</v>
      </c>
    </row>
    <row r="46" spans="1:19">
      <c r="A46" s="6" t="s">
        <v>122</v>
      </c>
      <c r="B46" s="7" t="s">
        <v>123</v>
      </c>
      <c r="C46" s="7">
        <v>45</v>
      </c>
      <c r="D46" s="7"/>
      <c r="E46" s="7">
        <v>1</v>
      </c>
      <c r="F46" s="16"/>
      <c r="G46" s="16"/>
      <c r="H46" s="20"/>
      <c r="I46" s="16"/>
      <c r="J46" s="16">
        <v>1</v>
      </c>
      <c r="K46" s="16"/>
      <c r="L46" s="16"/>
      <c r="M46" s="16"/>
      <c r="N46" s="16"/>
      <c r="O46" s="16"/>
      <c r="P46" s="16"/>
      <c r="Q46" s="16"/>
      <c r="R46" s="16"/>
      <c r="S46" s="16"/>
    </row>
    <row r="47" spans="1:19">
      <c r="A47" s="6" t="s">
        <v>124</v>
      </c>
      <c r="B47" s="7" t="s">
        <v>119</v>
      </c>
      <c r="C47" s="7">
        <v>46</v>
      </c>
      <c r="D47" s="7">
        <v>1</v>
      </c>
      <c r="E47" s="7"/>
      <c r="F47" s="16"/>
      <c r="G47" s="20">
        <v>1</v>
      </c>
      <c r="H47" s="16"/>
      <c r="I47" s="16"/>
      <c r="J47" s="16"/>
      <c r="K47" s="16"/>
      <c r="L47" s="16"/>
      <c r="M47" s="16"/>
      <c r="N47" s="16">
        <v>1</v>
      </c>
      <c r="O47" s="16"/>
      <c r="P47" s="16"/>
      <c r="Q47" s="16">
        <v>1</v>
      </c>
      <c r="R47" s="16"/>
      <c r="S47" s="16">
        <v>1</v>
      </c>
    </row>
    <row r="48" spans="1:19">
      <c r="A48" s="6" t="s">
        <v>125</v>
      </c>
      <c r="B48" s="7" t="s">
        <v>126</v>
      </c>
      <c r="C48" s="7">
        <v>47</v>
      </c>
      <c r="D48" s="7">
        <v>1</v>
      </c>
      <c r="E48" s="7"/>
      <c r="F48" s="16"/>
      <c r="G48" s="16"/>
      <c r="H48" s="16"/>
      <c r="I48" s="20">
        <v>1</v>
      </c>
      <c r="J48" s="20"/>
      <c r="K48" s="16"/>
      <c r="L48" s="16"/>
      <c r="M48" s="16"/>
      <c r="N48" s="16">
        <v>1</v>
      </c>
      <c r="O48" s="16"/>
      <c r="P48" s="16"/>
      <c r="Q48" s="16">
        <v>1</v>
      </c>
      <c r="R48" s="16"/>
      <c r="S48" s="16">
        <v>1</v>
      </c>
    </row>
    <row r="49" spans="1:19">
      <c r="A49" s="8" t="s">
        <v>127</v>
      </c>
      <c r="B49" s="7" t="s">
        <v>128</v>
      </c>
      <c r="C49" s="7">
        <v>48</v>
      </c>
      <c r="D49" s="7">
        <v>1</v>
      </c>
      <c r="E49" s="7"/>
      <c r="F49" s="16"/>
      <c r="G49" s="20">
        <v>1</v>
      </c>
      <c r="H49" s="16"/>
      <c r="I49" s="16"/>
      <c r="J49" s="16"/>
      <c r="K49" s="16"/>
      <c r="L49" s="16"/>
      <c r="M49" s="16">
        <v>1</v>
      </c>
      <c r="N49" s="16"/>
      <c r="O49" s="16"/>
      <c r="P49" s="16"/>
      <c r="Q49" s="16"/>
      <c r="R49" s="16">
        <v>1</v>
      </c>
      <c r="S49" s="16"/>
    </row>
    <row r="50" spans="1:19">
      <c r="A50" s="6" t="s">
        <v>129</v>
      </c>
      <c r="B50" s="7" t="s">
        <v>130</v>
      </c>
      <c r="C50" s="7">
        <v>49</v>
      </c>
      <c r="D50" s="7">
        <v>1</v>
      </c>
      <c r="E50" s="7"/>
      <c r="F50" s="16"/>
      <c r="G50" s="16"/>
      <c r="H50" s="20">
        <v>1</v>
      </c>
      <c r="I50" s="16">
        <v>1</v>
      </c>
      <c r="J50" s="16"/>
      <c r="K50" s="16"/>
      <c r="L50" s="16">
        <v>1</v>
      </c>
      <c r="M50" s="16"/>
      <c r="N50" s="16"/>
      <c r="O50" s="16">
        <v>1</v>
      </c>
      <c r="P50" s="16">
        <v>1</v>
      </c>
      <c r="Q50" s="16"/>
      <c r="R50" s="16"/>
      <c r="S50" s="16">
        <v>1</v>
      </c>
    </row>
    <row r="51" spans="1:19">
      <c r="A51" s="6" t="s">
        <v>131</v>
      </c>
      <c r="B51" s="7" t="s">
        <v>45</v>
      </c>
      <c r="C51" s="7">
        <v>50</v>
      </c>
      <c r="D51" s="7">
        <v>1</v>
      </c>
      <c r="E51" s="7"/>
      <c r="F51" s="16">
        <v>1</v>
      </c>
      <c r="G51" s="20"/>
      <c r="H51" s="16"/>
      <c r="I51" s="16"/>
      <c r="J51" s="16"/>
      <c r="K51" s="16">
        <v>1</v>
      </c>
      <c r="L51" s="16"/>
      <c r="M51" s="16"/>
      <c r="N51" s="16">
        <v>1</v>
      </c>
      <c r="O51" s="16"/>
      <c r="P51" s="16"/>
      <c r="Q51" s="16">
        <v>1</v>
      </c>
      <c r="R51" s="16"/>
      <c r="S51" s="16"/>
    </row>
    <row r="52" spans="1:19">
      <c r="A52" s="6" t="s">
        <v>132</v>
      </c>
      <c r="B52" s="7" t="s">
        <v>133</v>
      </c>
      <c r="C52" s="7">
        <v>51</v>
      </c>
      <c r="D52" s="7">
        <v>1</v>
      </c>
      <c r="E52" s="7"/>
      <c r="F52" s="16"/>
      <c r="G52" s="20">
        <v>1</v>
      </c>
      <c r="H52" s="16"/>
      <c r="I52" s="16">
        <v>1</v>
      </c>
      <c r="J52" s="16"/>
      <c r="K52" s="16"/>
      <c r="L52" s="16">
        <v>1</v>
      </c>
      <c r="M52" s="16"/>
      <c r="N52" s="16"/>
      <c r="O52" s="16">
        <v>1</v>
      </c>
      <c r="P52" s="16"/>
      <c r="Q52" s="16">
        <v>1</v>
      </c>
      <c r="R52" s="16"/>
      <c r="S52" s="16"/>
    </row>
    <row r="53" spans="1:19">
      <c r="A53" s="6" t="s">
        <v>134</v>
      </c>
      <c r="B53" s="7" t="s">
        <v>130</v>
      </c>
      <c r="C53" s="7">
        <v>52</v>
      </c>
      <c r="D53" s="7">
        <v>1</v>
      </c>
      <c r="E53" s="7"/>
      <c r="F53" s="16"/>
      <c r="G53" s="16"/>
      <c r="H53" s="20">
        <v>1</v>
      </c>
      <c r="I53" s="16"/>
      <c r="J53" s="16"/>
      <c r="K53" s="16"/>
      <c r="L53" s="16">
        <v>1</v>
      </c>
      <c r="M53" s="16"/>
      <c r="N53" s="16"/>
      <c r="O53" s="16">
        <v>1</v>
      </c>
      <c r="P53" s="16"/>
      <c r="Q53" s="16"/>
      <c r="R53" s="16"/>
      <c r="S53" s="16">
        <v>1</v>
      </c>
    </row>
    <row r="54" spans="1:19">
      <c r="A54" s="6" t="s">
        <v>135</v>
      </c>
      <c r="B54" s="7" t="s">
        <v>136</v>
      </c>
      <c r="C54" s="7">
        <v>53</v>
      </c>
      <c r="D54" s="7"/>
      <c r="E54" s="7">
        <v>1</v>
      </c>
      <c r="F54" s="16"/>
      <c r="G54" s="16"/>
      <c r="H54" s="16"/>
      <c r="I54" s="16"/>
      <c r="J54" s="16">
        <v>1</v>
      </c>
      <c r="K54" s="20"/>
      <c r="L54" s="16"/>
      <c r="M54" s="16">
        <v>1</v>
      </c>
      <c r="N54" s="16"/>
      <c r="O54" s="16"/>
      <c r="P54" s="16"/>
      <c r="Q54" s="16"/>
      <c r="R54" s="16">
        <v>1</v>
      </c>
      <c r="S54" s="16"/>
    </row>
    <row r="55" spans="1:19">
      <c r="A55" s="6" t="s">
        <v>137</v>
      </c>
      <c r="B55" s="7" t="s">
        <v>138</v>
      </c>
      <c r="C55" s="7">
        <v>54</v>
      </c>
      <c r="D55" s="7">
        <v>1</v>
      </c>
      <c r="E55" s="7"/>
      <c r="F55" s="16"/>
      <c r="G55" s="20"/>
      <c r="H55" s="16"/>
      <c r="I55" s="16"/>
      <c r="J55" s="16"/>
      <c r="K55" s="16">
        <v>1</v>
      </c>
      <c r="L55" s="16"/>
      <c r="M55" s="16">
        <v>1</v>
      </c>
      <c r="N55" s="16"/>
      <c r="O55" s="16"/>
      <c r="P55" s="16"/>
      <c r="Q55" s="16"/>
      <c r="R55" s="16">
        <v>1</v>
      </c>
      <c r="S55" s="16"/>
    </row>
    <row r="56" spans="1:19">
      <c r="A56" s="6" t="s">
        <v>139</v>
      </c>
      <c r="B56" s="7" t="s">
        <v>140</v>
      </c>
      <c r="C56" s="7">
        <v>55</v>
      </c>
      <c r="D56" s="7">
        <v>1</v>
      </c>
      <c r="E56" s="7"/>
      <c r="F56" s="16"/>
      <c r="G56" s="16">
        <v>1</v>
      </c>
      <c r="H56" s="16"/>
      <c r="I56" s="16"/>
      <c r="J56" s="16"/>
      <c r="K56" s="20"/>
      <c r="L56" s="16"/>
      <c r="M56" s="16">
        <v>1</v>
      </c>
      <c r="N56" s="16"/>
      <c r="O56" s="16"/>
      <c r="P56" s="16"/>
      <c r="Q56" s="16"/>
      <c r="R56" s="16">
        <v>1</v>
      </c>
      <c r="S56" s="16"/>
    </row>
    <row r="57" spans="1:19">
      <c r="A57" s="6" t="s">
        <v>141</v>
      </c>
      <c r="B57" s="7" t="s">
        <v>142</v>
      </c>
      <c r="C57" s="7">
        <v>56</v>
      </c>
      <c r="D57" s="7">
        <v>1</v>
      </c>
      <c r="E57" s="7"/>
      <c r="F57" s="16"/>
      <c r="G57" s="16"/>
      <c r="H57" s="20">
        <v>1</v>
      </c>
      <c r="I57" s="16"/>
      <c r="J57" s="16"/>
      <c r="K57" s="16">
        <v>1</v>
      </c>
      <c r="L57" s="16"/>
      <c r="M57" s="16"/>
      <c r="N57" s="16"/>
      <c r="O57" s="16">
        <v>1</v>
      </c>
      <c r="P57" s="16"/>
      <c r="Q57" s="16"/>
      <c r="R57" s="16"/>
      <c r="S57" s="16">
        <v>1</v>
      </c>
    </row>
    <row r="58" spans="1:19">
      <c r="A58" s="21" t="s">
        <v>189</v>
      </c>
      <c r="B58" s="22" t="s">
        <v>215</v>
      </c>
      <c r="C58" s="22">
        <v>57</v>
      </c>
      <c r="D58" s="22"/>
      <c r="E58" s="22">
        <v>1</v>
      </c>
      <c r="F58" s="16"/>
      <c r="G58" s="16">
        <v>1</v>
      </c>
      <c r="H58" s="16"/>
      <c r="I58" s="16"/>
      <c r="J58" s="16"/>
      <c r="K58" s="16"/>
      <c r="L58" s="16"/>
      <c r="M58" s="16">
        <v>1</v>
      </c>
      <c r="N58" s="16"/>
      <c r="O58" s="16"/>
      <c r="P58" s="16"/>
      <c r="Q58" s="16"/>
      <c r="R58" s="16">
        <v>1</v>
      </c>
      <c r="S58" s="16"/>
    </row>
    <row r="59" spans="1:19">
      <c r="A59" s="21" t="s">
        <v>190</v>
      </c>
      <c r="B59" s="22" t="s">
        <v>203</v>
      </c>
      <c r="C59" s="22">
        <v>58</v>
      </c>
      <c r="D59" s="22">
        <v>1</v>
      </c>
      <c r="E59" s="22"/>
      <c r="F59" s="16"/>
      <c r="G59" s="16"/>
      <c r="H59" s="16"/>
      <c r="I59" s="16">
        <v>1</v>
      </c>
      <c r="J59" s="16"/>
      <c r="K59" s="16"/>
      <c r="L59" s="16">
        <v>1</v>
      </c>
      <c r="M59" s="16"/>
      <c r="N59" s="16"/>
      <c r="O59" s="16">
        <v>1</v>
      </c>
      <c r="P59" s="16"/>
      <c r="Q59" s="16"/>
      <c r="R59" s="16"/>
      <c r="S59" s="16">
        <v>1</v>
      </c>
    </row>
    <row r="60" spans="1:19">
      <c r="A60" s="21" t="s">
        <v>191</v>
      </c>
      <c r="B60" s="22" t="s">
        <v>204</v>
      </c>
      <c r="C60" s="22">
        <v>59</v>
      </c>
      <c r="D60" s="22">
        <v>1</v>
      </c>
      <c r="E60" s="22"/>
      <c r="F60" s="16"/>
      <c r="G60" s="16"/>
      <c r="H60" s="16"/>
      <c r="I60" s="16"/>
      <c r="J60" s="16">
        <v>1</v>
      </c>
      <c r="K60" s="16"/>
      <c r="L60" s="16">
        <v>1</v>
      </c>
      <c r="M60" s="16">
        <v>1</v>
      </c>
      <c r="N60" s="16"/>
      <c r="O60" s="16"/>
      <c r="P60" s="16"/>
      <c r="Q60" s="16"/>
      <c r="R60" s="16">
        <v>1</v>
      </c>
      <c r="S60" s="16"/>
    </row>
    <row r="61" spans="1:19">
      <c r="A61" s="21" t="s">
        <v>192</v>
      </c>
      <c r="B61" s="22" t="s">
        <v>203</v>
      </c>
      <c r="C61" s="22">
        <v>60</v>
      </c>
      <c r="D61" s="22">
        <v>1</v>
      </c>
      <c r="E61" s="22"/>
      <c r="F61" s="16"/>
      <c r="G61" s="16"/>
      <c r="H61" s="16"/>
      <c r="I61" s="16">
        <v>1</v>
      </c>
      <c r="J61" s="16"/>
      <c r="K61" s="16"/>
      <c r="L61" s="16">
        <v>1</v>
      </c>
      <c r="M61" s="16"/>
      <c r="N61" s="16"/>
      <c r="O61" s="16">
        <v>1</v>
      </c>
      <c r="P61" s="16"/>
      <c r="Q61" s="16"/>
      <c r="R61" s="16"/>
      <c r="S61" s="16">
        <v>1</v>
      </c>
    </row>
    <row r="62" spans="1:19">
      <c r="A62" s="21" t="s">
        <v>193</v>
      </c>
      <c r="B62" s="22" t="s">
        <v>205</v>
      </c>
      <c r="C62" s="22">
        <v>61</v>
      </c>
      <c r="D62" s="22">
        <v>1</v>
      </c>
      <c r="E62" s="22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</row>
    <row r="63" spans="1:19">
      <c r="A63" s="28" t="s">
        <v>194</v>
      </c>
      <c r="B63" s="22" t="s">
        <v>206</v>
      </c>
      <c r="C63" s="22">
        <v>62</v>
      </c>
      <c r="D63" s="22">
        <v>1</v>
      </c>
      <c r="E63" s="22"/>
      <c r="F63" s="16"/>
      <c r="G63" s="16"/>
      <c r="H63" s="16"/>
      <c r="I63" s="16"/>
      <c r="J63" s="16">
        <v>1</v>
      </c>
      <c r="K63" s="16"/>
      <c r="L63" s="16"/>
      <c r="M63" s="16"/>
      <c r="N63" s="16"/>
      <c r="O63" s="16">
        <v>1</v>
      </c>
      <c r="P63" s="16"/>
      <c r="Q63" s="16"/>
      <c r="R63" s="16"/>
      <c r="S63" s="16">
        <v>1</v>
      </c>
    </row>
    <row r="64" spans="1:19">
      <c r="A64" s="28" t="s">
        <v>195</v>
      </c>
      <c r="B64" s="22" t="s">
        <v>207</v>
      </c>
      <c r="C64" s="22">
        <v>63</v>
      </c>
      <c r="D64" s="22">
        <v>1</v>
      </c>
      <c r="E64" s="22"/>
      <c r="F64" s="16"/>
      <c r="G64" s="16"/>
      <c r="H64" s="16">
        <v>1</v>
      </c>
      <c r="I64" s="16"/>
      <c r="J64" s="16"/>
      <c r="K64" s="16">
        <v>1</v>
      </c>
      <c r="L64" s="16"/>
      <c r="M64" s="16"/>
      <c r="N64" s="16"/>
      <c r="O64" s="16">
        <v>1</v>
      </c>
      <c r="P64" s="16">
        <v>1</v>
      </c>
      <c r="Q64" s="16"/>
      <c r="R64" s="16"/>
      <c r="S64" s="16">
        <v>1</v>
      </c>
    </row>
    <row r="65" spans="1:19">
      <c r="A65" s="28" t="s">
        <v>196</v>
      </c>
      <c r="B65" s="22" t="s">
        <v>208</v>
      </c>
      <c r="C65" s="22">
        <v>64</v>
      </c>
      <c r="D65" s="22">
        <v>1</v>
      </c>
      <c r="E65" s="22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</row>
    <row r="66" spans="1:19">
      <c r="A66" s="28" t="s">
        <v>197</v>
      </c>
      <c r="B66" s="22" t="s">
        <v>209</v>
      </c>
      <c r="C66" s="22">
        <v>65</v>
      </c>
      <c r="D66" s="22">
        <v>1</v>
      </c>
      <c r="E66" s="22"/>
      <c r="F66" s="16"/>
      <c r="G66" s="16"/>
      <c r="H66" s="16">
        <v>1</v>
      </c>
      <c r="I66" s="16"/>
      <c r="J66" s="16">
        <v>1</v>
      </c>
      <c r="K66" s="16"/>
      <c r="L66" s="16"/>
      <c r="M66" s="16"/>
      <c r="N66" s="16"/>
      <c r="O66" s="16">
        <v>1</v>
      </c>
      <c r="P66" s="16">
        <v>1</v>
      </c>
      <c r="Q66" s="16"/>
      <c r="R66" s="16"/>
      <c r="S66" s="16">
        <v>1</v>
      </c>
    </row>
    <row r="67" spans="1:19">
      <c r="A67" s="29" t="s">
        <v>198</v>
      </c>
      <c r="B67" s="22" t="s">
        <v>210</v>
      </c>
      <c r="C67" s="22">
        <v>66</v>
      </c>
      <c r="D67" s="22">
        <v>1</v>
      </c>
      <c r="E67" s="22"/>
      <c r="F67" s="16"/>
      <c r="G67" s="16"/>
      <c r="H67" s="16">
        <v>1</v>
      </c>
      <c r="I67" s="16"/>
      <c r="J67" s="16">
        <v>1</v>
      </c>
      <c r="K67" s="16">
        <v>1</v>
      </c>
      <c r="L67" s="16">
        <v>1</v>
      </c>
      <c r="M67" s="16">
        <v>1</v>
      </c>
      <c r="N67" s="16"/>
      <c r="O67" s="16"/>
      <c r="P67" s="16"/>
      <c r="Q67" s="16"/>
      <c r="R67" s="16">
        <v>1</v>
      </c>
      <c r="S67" s="16"/>
    </row>
    <row r="68" spans="1:19">
      <c r="A68" s="28" t="s">
        <v>199</v>
      </c>
      <c r="B68" s="22" t="s">
        <v>211</v>
      </c>
      <c r="C68" s="22">
        <v>67</v>
      </c>
      <c r="D68" s="22">
        <v>1</v>
      </c>
      <c r="E68" s="22"/>
      <c r="F68" s="16"/>
      <c r="G68" s="16"/>
      <c r="H68" s="16"/>
      <c r="I68" s="16"/>
      <c r="J68" s="16"/>
      <c r="K68" s="16"/>
      <c r="L68" s="16">
        <v>1</v>
      </c>
      <c r="M68" s="16"/>
      <c r="N68" s="16"/>
      <c r="O68" s="16">
        <v>1</v>
      </c>
      <c r="P68" s="16"/>
      <c r="Q68" s="16"/>
      <c r="R68" s="16"/>
      <c r="S68" s="16">
        <v>1</v>
      </c>
    </row>
    <row r="69" spans="1:19">
      <c r="A69" s="28" t="s">
        <v>200</v>
      </c>
      <c r="B69" s="22" t="s">
        <v>212</v>
      </c>
      <c r="C69" s="22">
        <v>68</v>
      </c>
      <c r="D69" s="22">
        <v>1</v>
      </c>
      <c r="E69" s="22"/>
      <c r="F69" s="16"/>
      <c r="G69" s="16"/>
      <c r="H69" s="16"/>
      <c r="I69" s="16"/>
      <c r="J69" s="16">
        <v>1</v>
      </c>
      <c r="K69" s="16">
        <v>1</v>
      </c>
      <c r="L69" s="16">
        <v>1</v>
      </c>
      <c r="M69" s="16"/>
      <c r="N69" s="16"/>
      <c r="O69" s="16">
        <v>1</v>
      </c>
      <c r="P69" s="16"/>
      <c r="Q69" s="16"/>
      <c r="R69" s="16"/>
      <c r="S69" s="16">
        <v>1</v>
      </c>
    </row>
    <row r="70" spans="1:19">
      <c r="A70" s="28" t="s">
        <v>201</v>
      </c>
      <c r="B70" s="22" t="s">
        <v>213</v>
      </c>
      <c r="C70" s="22">
        <v>69</v>
      </c>
      <c r="D70" s="22">
        <v>1</v>
      </c>
      <c r="E70" s="22"/>
      <c r="F70" s="16"/>
      <c r="G70" s="16"/>
      <c r="H70" s="16"/>
      <c r="I70" s="16"/>
      <c r="J70" s="16">
        <v>1</v>
      </c>
      <c r="K70" s="16">
        <v>1</v>
      </c>
      <c r="L70" s="16">
        <v>1</v>
      </c>
      <c r="M70" s="16"/>
      <c r="N70" s="16"/>
      <c r="O70" s="16">
        <v>1</v>
      </c>
      <c r="P70" s="16"/>
      <c r="Q70" s="16"/>
      <c r="R70" s="16"/>
      <c r="S70" s="16">
        <v>1</v>
      </c>
    </row>
    <row r="71" spans="1:19">
      <c r="A71" s="28" t="s">
        <v>202</v>
      </c>
      <c r="B71" s="22" t="s">
        <v>214</v>
      </c>
      <c r="C71" s="22">
        <v>70</v>
      </c>
      <c r="D71" s="22">
        <v>1</v>
      </c>
      <c r="E71" s="22"/>
      <c r="F71" s="16"/>
      <c r="G71" s="16"/>
      <c r="H71" s="16"/>
      <c r="I71" s="16"/>
      <c r="J71" s="16">
        <v>1</v>
      </c>
      <c r="K71" s="16"/>
      <c r="L71" s="16">
        <v>1</v>
      </c>
      <c r="M71" s="16"/>
      <c r="N71" s="16"/>
      <c r="O71" s="16">
        <v>1</v>
      </c>
      <c r="P71" s="16"/>
      <c r="Q71" s="16"/>
      <c r="R71" s="16"/>
      <c r="S71" s="16">
        <v>1</v>
      </c>
    </row>
    <row r="72" spans="1:19">
      <c r="A72" s="28" t="s">
        <v>218</v>
      </c>
      <c r="B72" s="22"/>
      <c r="C72" s="22">
        <v>71</v>
      </c>
      <c r="D72" s="22">
        <v>1</v>
      </c>
      <c r="E72" s="22"/>
      <c r="F72" s="16"/>
      <c r="G72" s="16"/>
      <c r="H72" s="16">
        <v>1</v>
      </c>
      <c r="I72" s="16"/>
      <c r="J72" s="16"/>
      <c r="K72" s="16"/>
      <c r="L72" s="16"/>
      <c r="M72" s="16"/>
      <c r="N72" s="16">
        <v>1</v>
      </c>
      <c r="O72" s="16"/>
      <c r="P72" s="16"/>
      <c r="Q72" s="16"/>
      <c r="R72" s="16"/>
      <c r="S72" s="16">
        <v>1</v>
      </c>
    </row>
    <row r="73" spans="1:19">
      <c r="A73" s="28" t="s">
        <v>219</v>
      </c>
      <c r="B73" s="22"/>
      <c r="C73" s="22">
        <v>72</v>
      </c>
      <c r="D73" s="22">
        <v>1</v>
      </c>
      <c r="E73" s="22"/>
      <c r="F73" s="16"/>
      <c r="G73" s="16"/>
      <c r="H73" s="16">
        <v>1</v>
      </c>
      <c r="I73" s="16"/>
      <c r="J73" s="16"/>
      <c r="K73" s="16"/>
      <c r="L73" s="16"/>
      <c r="M73" s="16"/>
      <c r="N73" s="16"/>
      <c r="O73" s="16">
        <v>1</v>
      </c>
      <c r="P73" s="16"/>
      <c r="Q73" s="16"/>
      <c r="R73" s="16"/>
      <c r="S73" s="16">
        <v>1</v>
      </c>
    </row>
    <row r="74" spans="1:19" ht="14" customHeight="1">
      <c r="A74" s="21"/>
      <c r="B74" s="7"/>
      <c r="C74" s="7"/>
      <c r="D74" s="31" t="s">
        <v>220</v>
      </c>
      <c r="E74" s="31"/>
      <c r="F74" s="15" t="s">
        <v>37</v>
      </c>
      <c r="G74" s="15" t="s">
        <v>29</v>
      </c>
      <c r="H74" s="15" t="s">
        <v>30</v>
      </c>
      <c r="I74" s="15" t="s">
        <v>31</v>
      </c>
      <c r="J74" s="15" t="s">
        <v>188</v>
      </c>
      <c r="K74" s="15" t="s">
        <v>32</v>
      </c>
      <c r="L74" s="15" t="s">
        <v>33</v>
      </c>
      <c r="M74" s="16" t="s">
        <v>31</v>
      </c>
      <c r="N74" s="16" t="s">
        <v>216</v>
      </c>
      <c r="O74" s="16" t="s">
        <v>181</v>
      </c>
      <c r="P74" s="16" t="s">
        <v>179</v>
      </c>
      <c r="Q74" s="16" t="s">
        <v>178</v>
      </c>
      <c r="R74" s="16" t="s">
        <v>183</v>
      </c>
      <c r="S74" s="16" t="s">
        <v>187</v>
      </c>
    </row>
    <row r="75" spans="1:19">
      <c r="A75" s="30" t="s">
        <v>171</v>
      </c>
      <c r="B75" s="22"/>
      <c r="C75" s="22"/>
      <c r="D75" s="22">
        <v>54</v>
      </c>
      <c r="E75" s="22"/>
      <c r="F75" s="16">
        <f>+F51+F26+F19+F20+F13+F4</f>
        <v>6</v>
      </c>
      <c r="G75" s="16">
        <f>+G58+G56+G52+G49+G47+G45+G44+G39+G37+G36+G32+G29+G26+G11</f>
        <v>14</v>
      </c>
      <c r="H75" s="16">
        <f>+H72+H73+H67+H66+H64+H57+H53+H50+H38+H35+H28+H27+H22+H23+H21+H15+H12+H10+H7+H3</f>
        <v>20</v>
      </c>
      <c r="I75" s="16">
        <f>+I61+I59+I52+I50+I48+I37+I38+I24+I20+I3</f>
        <v>10</v>
      </c>
      <c r="J75" s="16">
        <f>+J71+J70+J69+J66+J67+J63+J60+J54+J46+J43+J35+J33+J31+J30+J27+J25+J16+J15+J6+J8+J7+J9</f>
        <v>22</v>
      </c>
      <c r="K75" s="16">
        <f>+K70+K69+K67+K64+K55+K57+K51+K42+K43+K36+K34+K33+K32+K31+K28+K27+K26+K25+K23+K22+K18+K12+K9+K7+K4</f>
        <v>25</v>
      </c>
      <c r="L75" s="16">
        <f>+L71+L70+L69+L68+L67+L61+L60+L59+L53+L52+L50+L43+L41+L39+L37+L33+L31+L30+L28+L27+L17+L13+L11+L9+L7</f>
        <v>25</v>
      </c>
      <c r="M75" s="16">
        <f>+M67+M60+M58+M56+M55+M54+M49+M45+M43+M41+M40+M5+M6+M8+M14+M15+M16+M17+M18+M20+M22+M26+M30+M34+M35+M36</f>
        <v>25</v>
      </c>
      <c r="N75" s="16">
        <f>+N72+N51+N48+N47+N44+N31+N29+N28+N24+N21+N19+N3+N4+N10+N11</f>
        <v>15</v>
      </c>
      <c r="O75" s="16">
        <f>+O73+O71+O70+O69+O68+O66+O64+O63+O61+O59+O57+O53+O52+O50+O42+O39+O38+O37+O33+O32+O27+O25+O23+O7+O9+O11+O13+O12+O15+O17</f>
        <v>29</v>
      </c>
      <c r="P75" s="16">
        <f>+P66+P64+P50+P38+P23+P12</f>
        <v>6</v>
      </c>
      <c r="Q75" s="16">
        <f>+Q51+Q52+Q47+Q48+Q44+Q45+Q42+Q39+Q37+Q3+Q4+Q11+Q13+Q14+Q19+Q21+Q24+Q29</f>
        <v>18</v>
      </c>
      <c r="R75" s="16">
        <f>+R67+R60+R58+R56+R55+R54+R49+R45+R43+R41+R40+R35+R36+R34+R29+R30+R26+R22+R18+R17+R16+R15+R14+R8+R7+R6+R5</f>
        <v>27</v>
      </c>
      <c r="S75" s="16">
        <f>+S73+S73+S72+S71+S70+S69+S68+S66+S64+S63+S61+S59+S58+S57+S53+S50+S48+S47+S45+S42+S38+S33+S32+S31+S27+S28+S25+S24+S21+S19+S15+S10+S9+S3</f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20" sqref="B20"/>
    </sheetView>
  </sheetViews>
  <sheetFormatPr baseColWidth="10" defaultRowHeight="15" x14ac:dyDescent="0"/>
  <cols>
    <col min="1" max="1" width="36.5" bestFit="1" customWidth="1"/>
    <col min="2" max="2" width="15.83203125" bestFit="1" customWidth="1"/>
    <col min="3" max="3" width="16.1640625" bestFit="1" customWidth="1"/>
    <col min="4" max="4" width="19.83203125" bestFit="1" customWidth="1"/>
  </cols>
  <sheetData>
    <row r="1" spans="1:10" ht="20">
      <c r="A1" s="1" t="s">
        <v>0</v>
      </c>
    </row>
    <row r="2" spans="1:10">
      <c r="A2" s="2" t="s">
        <v>1</v>
      </c>
      <c r="B2" s="2"/>
    </row>
    <row r="3" spans="1:10">
      <c r="A3" s="3" t="s">
        <v>6</v>
      </c>
    </row>
    <row r="4" spans="1:10">
      <c r="A4" s="4" t="s">
        <v>29</v>
      </c>
      <c r="H4" s="4" t="s">
        <v>7</v>
      </c>
      <c r="I4" s="4" t="s">
        <v>8</v>
      </c>
      <c r="J4" s="4" t="s">
        <v>20</v>
      </c>
    </row>
    <row r="5" spans="1:10">
      <c r="A5" t="s">
        <v>30</v>
      </c>
      <c r="H5" t="s">
        <v>9</v>
      </c>
      <c r="I5" t="s">
        <v>10</v>
      </c>
      <c r="J5" t="s">
        <v>21</v>
      </c>
    </row>
    <row r="6" spans="1:10">
      <c r="A6" t="s">
        <v>31</v>
      </c>
      <c r="I6" t="s">
        <v>11</v>
      </c>
      <c r="J6" t="s">
        <v>4</v>
      </c>
    </row>
    <row r="7" spans="1:10">
      <c r="A7" t="s">
        <v>32</v>
      </c>
      <c r="H7" t="s">
        <v>2</v>
      </c>
    </row>
    <row r="8" spans="1:10">
      <c r="A8" t="s">
        <v>33</v>
      </c>
      <c r="H8" t="s">
        <v>12</v>
      </c>
      <c r="I8" t="s">
        <v>13</v>
      </c>
      <c r="J8" t="s">
        <v>22</v>
      </c>
    </row>
    <row r="9" spans="1:10">
      <c r="I9" t="s">
        <v>14</v>
      </c>
      <c r="J9" t="s">
        <v>23</v>
      </c>
    </row>
    <row r="10" spans="1:10">
      <c r="A10" s="3" t="s">
        <v>27</v>
      </c>
      <c r="H10" t="s">
        <v>15</v>
      </c>
      <c r="I10" t="s">
        <v>5</v>
      </c>
      <c r="J10" t="s">
        <v>24</v>
      </c>
    </row>
    <row r="11" spans="1:10">
      <c r="A11" t="s">
        <v>36</v>
      </c>
      <c r="B11" t="s">
        <v>37</v>
      </c>
      <c r="I11" t="s">
        <v>16</v>
      </c>
      <c r="J11" t="s">
        <v>24</v>
      </c>
    </row>
    <row r="12" spans="1:10">
      <c r="B12" t="s">
        <v>38</v>
      </c>
      <c r="I12" t="s">
        <v>17</v>
      </c>
      <c r="J12" t="s">
        <v>25</v>
      </c>
    </row>
    <row r="13" spans="1:10">
      <c r="B13" t="s">
        <v>39</v>
      </c>
      <c r="H13" t="s">
        <v>15</v>
      </c>
      <c r="I13" t="s">
        <v>18</v>
      </c>
      <c r="J13" t="s">
        <v>26</v>
      </c>
    </row>
    <row r="14" spans="1:10">
      <c r="A14" s="3" t="s">
        <v>28</v>
      </c>
      <c r="I14" t="s">
        <v>19</v>
      </c>
      <c r="J14" t="s">
        <v>26</v>
      </c>
    </row>
    <row r="15" spans="1:10">
      <c r="A15" t="s">
        <v>34</v>
      </c>
      <c r="B15" t="s">
        <v>40</v>
      </c>
    </row>
    <row r="16" spans="1:10">
      <c r="A16" t="s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"/>
  <sheetViews>
    <sheetView workbookViewId="0">
      <selection activeCell="D5" sqref="D5"/>
    </sheetView>
  </sheetViews>
  <sheetFormatPr baseColWidth="10" defaultRowHeight="15" x14ac:dyDescent="0"/>
  <cols>
    <col min="2" max="2" width="29.5" bestFit="1" customWidth="1"/>
    <col min="5" max="6" width="21.5" bestFit="1" customWidth="1"/>
    <col min="7" max="7" width="17.83203125" bestFit="1" customWidth="1"/>
    <col min="8" max="8" width="14.5" bestFit="1" customWidth="1"/>
    <col min="9" max="9" width="20.1640625" bestFit="1" customWidth="1"/>
    <col min="10" max="10" width="19.6640625" bestFit="1" customWidth="1"/>
    <col min="11" max="11" width="23.83203125" bestFit="1" customWidth="1"/>
    <col min="12" max="12" width="14.1640625" bestFit="1" customWidth="1"/>
    <col min="13" max="13" width="17.33203125" customWidth="1"/>
    <col min="16" max="16" width="46" bestFit="1" customWidth="1"/>
    <col min="17" max="17" width="24.83203125" bestFit="1" customWidth="1"/>
  </cols>
  <sheetData>
    <row r="1" spans="1:18" ht="20">
      <c r="A1" s="5" t="s">
        <v>20</v>
      </c>
      <c r="B1" s="5" t="s">
        <v>41</v>
      </c>
      <c r="C1" s="10" t="s">
        <v>27</v>
      </c>
      <c r="D1" s="9"/>
      <c r="E1" s="10" t="s">
        <v>6</v>
      </c>
      <c r="F1" s="9"/>
      <c r="G1" s="9"/>
      <c r="H1" s="9"/>
      <c r="I1" s="9"/>
      <c r="J1" s="10" t="s">
        <v>143</v>
      </c>
      <c r="K1" s="9"/>
      <c r="L1" s="26"/>
      <c r="M1" s="26"/>
      <c r="N1" s="26"/>
      <c r="O1" s="26"/>
      <c r="P1" s="26"/>
    </row>
    <row r="2" spans="1:18">
      <c r="A2" s="6"/>
      <c r="B2" s="7"/>
      <c r="C2" s="12" t="s">
        <v>37</v>
      </c>
      <c r="D2" s="12" t="s">
        <v>38</v>
      </c>
      <c r="E2" s="15" t="s">
        <v>182</v>
      </c>
      <c r="F2" s="15" t="s">
        <v>30</v>
      </c>
      <c r="G2" s="15" t="s">
        <v>31</v>
      </c>
      <c r="H2" s="15" t="s">
        <v>175</v>
      </c>
      <c r="I2" s="15" t="s">
        <v>33</v>
      </c>
      <c r="J2" s="19" t="s">
        <v>149</v>
      </c>
      <c r="K2" s="19" t="s">
        <v>150</v>
      </c>
      <c r="L2" s="27"/>
      <c r="M2" s="27"/>
      <c r="N2" s="27"/>
      <c r="O2" s="27"/>
      <c r="P2" s="27"/>
      <c r="R2" s="15"/>
    </row>
    <row r="3" spans="1:18">
      <c r="A3" s="6" t="s">
        <v>42</v>
      </c>
      <c r="B3" s="7" t="s">
        <v>43</v>
      </c>
      <c r="C3" s="13"/>
      <c r="D3" s="13"/>
      <c r="E3" s="16"/>
      <c r="F3" s="16">
        <v>1</v>
      </c>
      <c r="G3" s="20">
        <v>1</v>
      </c>
      <c r="H3" s="16"/>
      <c r="I3" s="16"/>
      <c r="J3" s="20">
        <v>1</v>
      </c>
      <c r="K3" s="20"/>
    </row>
    <row r="4" spans="1:18">
      <c r="A4" s="6" t="s">
        <v>44</v>
      </c>
      <c r="B4" s="7" t="s">
        <v>45</v>
      </c>
      <c r="C4" s="13">
        <v>1</v>
      </c>
      <c r="D4" s="13"/>
      <c r="E4" s="20">
        <v>1</v>
      </c>
      <c r="F4" s="16"/>
      <c r="G4" s="16"/>
      <c r="H4" s="16">
        <v>1</v>
      </c>
      <c r="I4" s="16"/>
      <c r="J4" s="20">
        <v>1</v>
      </c>
      <c r="K4" s="20"/>
    </row>
    <row r="5" spans="1:18">
      <c r="A5" s="6" t="s">
        <v>46</v>
      </c>
      <c r="B5" s="7" t="s">
        <v>47</v>
      </c>
      <c r="C5" s="13"/>
      <c r="D5" s="13">
        <v>1</v>
      </c>
      <c r="E5" s="16"/>
      <c r="F5" s="16">
        <v>1</v>
      </c>
      <c r="G5" s="16"/>
      <c r="H5" s="20">
        <v>1</v>
      </c>
      <c r="I5" s="16"/>
      <c r="J5" s="20"/>
      <c r="K5" s="20">
        <v>1</v>
      </c>
    </row>
    <row r="6" spans="1:18">
      <c r="A6" s="11" t="s">
        <v>48</v>
      </c>
      <c r="B6" s="7" t="s">
        <v>153</v>
      </c>
      <c r="C6" s="13"/>
      <c r="D6" s="13"/>
      <c r="E6" s="16"/>
      <c r="F6" s="16"/>
      <c r="G6" s="16"/>
      <c r="H6" s="20">
        <v>1</v>
      </c>
      <c r="I6" s="16">
        <v>1</v>
      </c>
      <c r="J6" s="20"/>
      <c r="K6" s="20"/>
    </row>
    <row r="7" spans="1:18">
      <c r="A7" s="6" t="s">
        <v>49</v>
      </c>
      <c r="B7" s="7" t="s">
        <v>50</v>
      </c>
      <c r="C7" s="13"/>
      <c r="D7" s="13"/>
      <c r="E7" s="16"/>
      <c r="F7" s="16">
        <v>1</v>
      </c>
      <c r="G7" s="16"/>
      <c r="H7" s="16">
        <v>1</v>
      </c>
      <c r="I7" s="20">
        <v>1</v>
      </c>
      <c r="J7" s="20"/>
      <c r="K7" s="20">
        <v>1</v>
      </c>
    </row>
    <row r="8" spans="1:18">
      <c r="A8" s="6" t="s">
        <v>51</v>
      </c>
      <c r="B8" s="7" t="s">
        <v>155</v>
      </c>
      <c r="C8" s="13"/>
      <c r="D8" s="13"/>
      <c r="E8" s="16"/>
      <c r="F8" s="16"/>
      <c r="G8" s="16"/>
      <c r="H8" s="16"/>
      <c r="I8" s="16"/>
      <c r="J8" s="20"/>
      <c r="K8" s="20"/>
    </row>
    <row r="9" spans="1:18">
      <c r="A9" s="6" t="s">
        <v>52</v>
      </c>
      <c r="B9" s="7" t="s">
        <v>53</v>
      </c>
      <c r="C9" s="13"/>
      <c r="D9" s="13"/>
      <c r="E9" s="16"/>
      <c r="F9" s="16"/>
      <c r="G9" s="16"/>
      <c r="H9" s="16">
        <v>1</v>
      </c>
      <c r="I9" s="20">
        <v>1</v>
      </c>
      <c r="J9" s="20"/>
      <c r="K9" s="20"/>
    </row>
    <row r="10" spans="1:18">
      <c r="A10" s="6" t="s">
        <v>54</v>
      </c>
      <c r="B10" s="7" t="s">
        <v>55</v>
      </c>
      <c r="C10" s="13"/>
      <c r="D10" s="13"/>
      <c r="E10" s="16"/>
      <c r="F10" s="20">
        <v>1</v>
      </c>
      <c r="G10" s="16"/>
      <c r="H10" s="16"/>
      <c r="I10" s="16"/>
      <c r="J10" s="20">
        <v>1</v>
      </c>
      <c r="K10" s="20"/>
    </row>
    <row r="11" spans="1:18">
      <c r="A11" s="6" t="s">
        <v>56</v>
      </c>
      <c r="B11" s="7" t="s">
        <v>57</v>
      </c>
      <c r="C11" s="13">
        <v>1</v>
      </c>
      <c r="D11" s="13">
        <v>1</v>
      </c>
      <c r="E11" s="20">
        <v>1</v>
      </c>
      <c r="F11" s="16"/>
      <c r="G11" s="16"/>
      <c r="H11" s="16"/>
      <c r="I11" s="16">
        <v>1</v>
      </c>
      <c r="J11" s="20">
        <v>1</v>
      </c>
      <c r="K11" s="20"/>
    </row>
    <row r="12" spans="1:18">
      <c r="A12" s="6" t="s">
        <v>58</v>
      </c>
      <c r="B12" s="7" t="s">
        <v>59</v>
      </c>
      <c r="C12" s="13"/>
      <c r="D12" s="13"/>
      <c r="E12" s="16"/>
      <c r="F12" s="20">
        <v>1</v>
      </c>
      <c r="G12" s="16"/>
      <c r="H12" s="16">
        <v>1</v>
      </c>
      <c r="I12" s="16"/>
      <c r="J12" s="20">
        <v>1</v>
      </c>
      <c r="K12" s="20"/>
    </row>
    <row r="13" spans="1:18">
      <c r="A13" s="6" t="s">
        <v>60</v>
      </c>
      <c r="B13" s="7" t="s">
        <v>61</v>
      </c>
      <c r="C13" s="13">
        <v>1</v>
      </c>
      <c r="D13" s="13"/>
      <c r="E13" s="20">
        <v>1</v>
      </c>
      <c r="F13" s="16"/>
      <c r="G13" s="16"/>
      <c r="H13" s="16">
        <v>1</v>
      </c>
      <c r="I13" s="16"/>
      <c r="J13" s="20">
        <v>1</v>
      </c>
      <c r="K13" s="20"/>
    </row>
    <row r="14" spans="1:18">
      <c r="A14" s="6" t="s">
        <v>62</v>
      </c>
      <c r="B14" s="7" t="s">
        <v>63</v>
      </c>
      <c r="C14" s="13"/>
      <c r="D14" s="13">
        <v>1</v>
      </c>
      <c r="E14" s="16"/>
      <c r="F14" s="16"/>
      <c r="G14" s="16"/>
      <c r="H14" s="16"/>
      <c r="I14" s="16"/>
      <c r="J14" s="20">
        <v>1</v>
      </c>
      <c r="K14" s="20"/>
    </row>
    <row r="15" spans="1:18">
      <c r="A15" s="6" t="s">
        <v>64</v>
      </c>
      <c r="B15" s="7" t="s">
        <v>65</v>
      </c>
      <c r="C15" s="13"/>
      <c r="D15" s="13"/>
      <c r="E15" s="16"/>
      <c r="F15" s="16">
        <v>1</v>
      </c>
      <c r="G15" s="16"/>
      <c r="H15" s="20">
        <v>1</v>
      </c>
      <c r="I15" s="16"/>
      <c r="J15" s="20"/>
      <c r="K15" s="20">
        <v>1</v>
      </c>
    </row>
    <row r="16" spans="1:18">
      <c r="A16" s="6" t="s">
        <v>66</v>
      </c>
      <c r="B16" s="7" t="s">
        <v>67</v>
      </c>
      <c r="C16" s="13"/>
      <c r="D16" s="23">
        <v>1</v>
      </c>
      <c r="E16" s="16"/>
      <c r="F16" s="16"/>
      <c r="G16" s="16"/>
      <c r="H16" s="16"/>
      <c r="I16" s="16"/>
      <c r="J16" s="20">
        <v>1</v>
      </c>
      <c r="K16" s="20">
        <v>1</v>
      </c>
    </row>
    <row r="17" spans="1:11">
      <c r="A17" s="6" t="s">
        <v>68</v>
      </c>
      <c r="B17" s="7" t="s">
        <v>69</v>
      </c>
      <c r="C17" s="13"/>
      <c r="D17" s="13"/>
      <c r="E17" s="16"/>
      <c r="F17" s="16"/>
      <c r="G17" s="16"/>
      <c r="H17" s="16"/>
      <c r="I17" s="16"/>
      <c r="J17" s="20"/>
      <c r="K17" s="20">
        <v>1</v>
      </c>
    </row>
    <row r="18" spans="1:11">
      <c r="A18" s="6" t="s">
        <v>70</v>
      </c>
      <c r="B18" s="7" t="s">
        <v>151</v>
      </c>
      <c r="C18" s="13"/>
      <c r="D18" s="13"/>
      <c r="E18" s="16"/>
      <c r="F18" s="16">
        <v>1</v>
      </c>
      <c r="G18" s="17"/>
      <c r="H18" s="20">
        <v>1</v>
      </c>
      <c r="I18" s="16"/>
      <c r="J18" s="20">
        <v>1</v>
      </c>
      <c r="K18" s="20"/>
    </row>
    <row r="19" spans="1:11">
      <c r="A19" s="6" t="s">
        <v>71</v>
      </c>
      <c r="B19" s="7" t="s">
        <v>72</v>
      </c>
      <c r="C19" s="13">
        <v>1</v>
      </c>
      <c r="D19" s="13"/>
      <c r="E19" s="20">
        <v>1</v>
      </c>
      <c r="F19" s="16"/>
      <c r="G19" s="16"/>
      <c r="H19" s="16"/>
      <c r="I19" s="16"/>
      <c r="J19" s="20">
        <v>1</v>
      </c>
      <c r="K19" s="20"/>
    </row>
    <row r="20" spans="1:11">
      <c r="A20" s="6" t="s">
        <v>73</v>
      </c>
      <c r="B20" s="7" t="s">
        <v>74</v>
      </c>
      <c r="C20" s="13">
        <v>1</v>
      </c>
      <c r="D20" s="13"/>
      <c r="E20" s="16">
        <v>1</v>
      </c>
      <c r="F20" s="16"/>
      <c r="G20" s="20">
        <v>1</v>
      </c>
      <c r="H20" s="16"/>
      <c r="I20" s="16"/>
      <c r="J20" s="20"/>
      <c r="K20" s="20"/>
    </row>
    <row r="21" spans="1:11">
      <c r="A21" s="6" t="s">
        <v>75</v>
      </c>
      <c r="B21" s="7" t="s">
        <v>76</v>
      </c>
      <c r="C21" s="13"/>
      <c r="D21" s="13"/>
      <c r="E21" s="16"/>
      <c r="F21" s="16">
        <v>1</v>
      </c>
      <c r="G21" s="20">
        <v>1</v>
      </c>
      <c r="H21" s="16"/>
      <c r="I21" s="16"/>
      <c r="J21" s="20">
        <v>1</v>
      </c>
      <c r="K21" s="20"/>
    </row>
    <row r="22" spans="1:11">
      <c r="A22" s="6" t="s">
        <v>77</v>
      </c>
      <c r="B22" s="7" t="s">
        <v>77</v>
      </c>
      <c r="C22" s="13"/>
      <c r="D22" s="13"/>
      <c r="E22" s="16"/>
      <c r="F22" s="16">
        <v>1</v>
      </c>
      <c r="G22" s="16"/>
      <c r="H22" s="20">
        <v>1</v>
      </c>
      <c r="I22" s="16"/>
      <c r="J22" s="20">
        <v>1</v>
      </c>
      <c r="K22" s="20"/>
    </row>
    <row r="23" spans="1:11">
      <c r="A23" s="6" t="s">
        <v>78</v>
      </c>
      <c r="B23" s="7" t="s">
        <v>79</v>
      </c>
      <c r="C23" s="13"/>
      <c r="D23" s="13"/>
      <c r="E23" s="18">
        <v>1</v>
      </c>
      <c r="F23" s="20">
        <v>1</v>
      </c>
      <c r="G23" s="16">
        <v>1</v>
      </c>
      <c r="H23" s="16"/>
      <c r="I23" s="16"/>
      <c r="J23" s="20"/>
      <c r="K23" s="20"/>
    </row>
    <row r="24" spans="1:11">
      <c r="A24" s="6" t="s">
        <v>80</v>
      </c>
      <c r="B24" s="7" t="s">
        <v>81</v>
      </c>
      <c r="C24" s="13">
        <v>1</v>
      </c>
      <c r="D24" s="13"/>
      <c r="E24" s="16"/>
      <c r="F24" s="16"/>
      <c r="G24" s="20">
        <v>1</v>
      </c>
      <c r="H24" s="16"/>
      <c r="I24" s="16"/>
      <c r="J24" s="20">
        <v>1</v>
      </c>
      <c r="K24" s="20"/>
    </row>
    <row r="25" spans="1:11">
      <c r="A25" s="6" t="s">
        <v>82</v>
      </c>
      <c r="B25" s="7" t="s">
        <v>83</v>
      </c>
      <c r="C25" s="13"/>
      <c r="D25" s="13">
        <v>1</v>
      </c>
      <c r="E25" s="20">
        <v>1</v>
      </c>
      <c r="F25" s="16"/>
      <c r="G25" s="16"/>
      <c r="H25" s="16">
        <v>1</v>
      </c>
      <c r="I25" s="16"/>
      <c r="J25" s="20"/>
      <c r="K25" s="20"/>
    </row>
    <row r="26" spans="1:11">
      <c r="A26" s="6" t="s">
        <v>84</v>
      </c>
      <c r="B26" s="7" t="s">
        <v>85</v>
      </c>
      <c r="C26" s="13"/>
      <c r="D26" s="13"/>
      <c r="E26" s="16">
        <v>1</v>
      </c>
      <c r="F26" s="16"/>
      <c r="G26" s="16"/>
      <c r="H26" s="20">
        <v>1</v>
      </c>
      <c r="I26" s="16"/>
      <c r="J26" s="20">
        <v>1</v>
      </c>
      <c r="K26" s="20"/>
    </row>
    <row r="27" spans="1:11">
      <c r="A27" s="6" t="s">
        <v>86</v>
      </c>
      <c r="B27" s="7" t="s">
        <v>87</v>
      </c>
      <c r="C27" s="13"/>
      <c r="D27" s="13"/>
      <c r="E27" s="16"/>
      <c r="F27" s="16">
        <v>1</v>
      </c>
      <c r="G27" s="16"/>
      <c r="H27" s="16">
        <v>1</v>
      </c>
      <c r="I27" s="20">
        <v>1</v>
      </c>
      <c r="J27" s="20"/>
      <c r="K27" s="20"/>
    </row>
    <row r="28" spans="1:11">
      <c r="A28" s="6" t="s">
        <v>88</v>
      </c>
      <c r="B28" s="7" t="s">
        <v>89</v>
      </c>
      <c r="C28" s="13"/>
      <c r="D28" s="13"/>
      <c r="E28" s="16"/>
      <c r="F28" s="16">
        <v>1</v>
      </c>
      <c r="G28" s="16"/>
      <c r="H28" s="20">
        <v>1</v>
      </c>
      <c r="I28" s="16"/>
      <c r="J28" s="20">
        <v>1</v>
      </c>
      <c r="K28" s="20"/>
    </row>
    <row r="29" spans="1:11">
      <c r="A29" s="6" t="s">
        <v>90</v>
      </c>
      <c r="B29" s="7" t="s">
        <v>91</v>
      </c>
      <c r="C29" s="13"/>
      <c r="D29" s="13">
        <v>1</v>
      </c>
      <c r="E29" s="20">
        <v>1</v>
      </c>
      <c r="F29" s="16"/>
      <c r="G29" s="16"/>
      <c r="H29" s="16"/>
      <c r="I29" s="16"/>
      <c r="J29" s="20">
        <v>1</v>
      </c>
      <c r="K29" s="20"/>
    </row>
    <row r="30" spans="1:11">
      <c r="A30" s="6" t="s">
        <v>92</v>
      </c>
      <c r="B30" s="7" t="s">
        <v>93</v>
      </c>
      <c r="C30" s="13"/>
      <c r="D30" s="13"/>
      <c r="E30" s="16"/>
      <c r="F30" s="16"/>
      <c r="G30" s="16"/>
      <c r="H30" s="16"/>
      <c r="I30" s="20">
        <v>1</v>
      </c>
      <c r="J30" s="20"/>
      <c r="K30" s="20">
        <v>1</v>
      </c>
    </row>
    <row r="31" spans="1:11">
      <c r="A31" s="6" t="s">
        <v>94</v>
      </c>
      <c r="B31" s="7" t="s">
        <v>95</v>
      </c>
      <c r="C31" s="13"/>
      <c r="D31" s="13"/>
      <c r="E31" s="16"/>
      <c r="F31" s="16"/>
      <c r="G31" s="16"/>
      <c r="H31" s="16">
        <v>1</v>
      </c>
      <c r="I31" s="20">
        <v>1</v>
      </c>
      <c r="J31" s="20"/>
      <c r="K31" s="20"/>
    </row>
    <row r="32" spans="1:11">
      <c r="A32" s="6" t="s">
        <v>96</v>
      </c>
      <c r="B32" s="7" t="s">
        <v>97</v>
      </c>
      <c r="C32" s="13"/>
      <c r="D32" s="13">
        <v>1</v>
      </c>
      <c r="E32" s="18">
        <v>1</v>
      </c>
      <c r="F32" s="16"/>
      <c r="G32" s="16"/>
      <c r="H32" s="24">
        <v>1</v>
      </c>
      <c r="I32" s="16"/>
      <c r="J32" s="20">
        <v>1</v>
      </c>
      <c r="K32" s="20"/>
    </row>
    <row r="33" spans="1:11">
      <c r="A33" s="6" t="s">
        <v>98</v>
      </c>
      <c r="B33" s="7" t="s">
        <v>99</v>
      </c>
      <c r="C33" s="13"/>
      <c r="D33" s="13"/>
      <c r="E33" s="16"/>
      <c r="F33" s="16"/>
      <c r="G33" s="16"/>
      <c r="H33" s="16">
        <v>1</v>
      </c>
      <c r="I33" s="20">
        <v>1</v>
      </c>
      <c r="J33" s="20"/>
      <c r="K33" s="20"/>
    </row>
    <row r="34" spans="1:11">
      <c r="A34" s="6" t="s">
        <v>100</v>
      </c>
      <c r="B34" s="7" t="s">
        <v>101</v>
      </c>
      <c r="C34" s="13"/>
      <c r="D34" s="13"/>
      <c r="E34" s="16">
        <v>1</v>
      </c>
      <c r="F34" s="16"/>
      <c r="G34" s="16"/>
      <c r="H34" s="20">
        <v>1</v>
      </c>
      <c r="I34" s="16"/>
      <c r="J34" s="20"/>
      <c r="K34" s="20">
        <v>1</v>
      </c>
    </row>
    <row r="35" spans="1:11">
      <c r="A35" s="6" t="s">
        <v>102</v>
      </c>
      <c r="B35" s="7" t="s">
        <v>103</v>
      </c>
      <c r="C35" s="13"/>
      <c r="D35" s="13"/>
      <c r="E35" s="16"/>
      <c r="F35" s="20">
        <v>1</v>
      </c>
      <c r="G35" s="16"/>
      <c r="H35" s="16"/>
      <c r="I35" s="16"/>
      <c r="J35" s="20"/>
      <c r="K35" s="20"/>
    </row>
    <row r="36" spans="1:11">
      <c r="A36" s="6" t="s">
        <v>104</v>
      </c>
      <c r="B36" s="7" t="s">
        <v>105</v>
      </c>
      <c r="C36" s="13"/>
      <c r="D36" s="13"/>
      <c r="E36" s="16">
        <v>1</v>
      </c>
      <c r="F36" s="16"/>
      <c r="G36" s="16"/>
      <c r="H36" s="20">
        <v>1</v>
      </c>
      <c r="I36" s="16"/>
      <c r="J36" s="20"/>
      <c r="K36" s="20">
        <v>1</v>
      </c>
    </row>
    <row r="37" spans="1:11">
      <c r="A37" s="6" t="s">
        <v>106</v>
      </c>
      <c r="B37" s="7" t="s">
        <v>107</v>
      </c>
      <c r="C37" s="13"/>
      <c r="D37" s="13">
        <v>1</v>
      </c>
      <c r="E37" s="20">
        <v>1</v>
      </c>
      <c r="F37" s="16"/>
      <c r="G37" s="16">
        <v>1</v>
      </c>
      <c r="H37" s="16"/>
      <c r="I37" s="16"/>
      <c r="J37" s="20">
        <v>1</v>
      </c>
      <c r="K37" s="20"/>
    </row>
    <row r="38" spans="1:11">
      <c r="A38" s="6" t="s">
        <v>3</v>
      </c>
      <c r="B38" s="7" t="s">
        <v>108</v>
      </c>
      <c r="C38" s="13"/>
      <c r="D38" s="13">
        <v>1</v>
      </c>
      <c r="E38" s="16"/>
      <c r="F38" s="20" t="s">
        <v>174</v>
      </c>
      <c r="G38" s="16"/>
      <c r="H38" s="16"/>
      <c r="I38" s="16"/>
      <c r="J38" s="20"/>
      <c r="K38" s="20">
        <v>1</v>
      </c>
    </row>
    <row r="39" spans="1:11">
      <c r="A39" s="6" t="s">
        <v>25</v>
      </c>
      <c r="B39" s="7" t="s">
        <v>109</v>
      </c>
      <c r="C39" s="13"/>
      <c r="D39" s="13">
        <v>1</v>
      </c>
      <c r="E39" s="20">
        <v>1</v>
      </c>
      <c r="F39" s="16"/>
      <c r="G39" s="16"/>
      <c r="H39" s="16"/>
      <c r="I39" s="16">
        <v>1</v>
      </c>
      <c r="J39" s="20">
        <v>1</v>
      </c>
      <c r="K39" s="20"/>
    </row>
    <row r="40" spans="1:11">
      <c r="A40" s="6" t="s">
        <v>110</v>
      </c>
      <c r="B40" s="7" t="s">
        <v>111</v>
      </c>
      <c r="C40" s="13"/>
      <c r="D40" s="13">
        <v>1</v>
      </c>
      <c r="E40" s="16"/>
      <c r="F40" s="16"/>
      <c r="G40" s="16"/>
      <c r="H40" s="16"/>
      <c r="I40" s="16"/>
      <c r="J40" s="20"/>
      <c r="K40" s="20">
        <v>1</v>
      </c>
    </row>
    <row r="41" spans="1:11">
      <c r="A41" s="6" t="s">
        <v>112</v>
      </c>
      <c r="B41" s="7" t="s">
        <v>113</v>
      </c>
      <c r="C41" s="13"/>
      <c r="D41" s="13"/>
      <c r="E41" s="16"/>
      <c r="F41" s="16"/>
      <c r="G41" s="16"/>
      <c r="H41" s="16"/>
      <c r="I41" s="20">
        <v>1</v>
      </c>
      <c r="J41" s="20"/>
      <c r="K41" s="20">
        <v>1</v>
      </c>
    </row>
    <row r="42" spans="1:11">
      <c r="A42" s="6" t="s">
        <v>114</v>
      </c>
      <c r="B42" s="7" t="s">
        <v>115</v>
      </c>
      <c r="C42" s="13"/>
      <c r="D42" s="14">
        <v>1</v>
      </c>
      <c r="E42" s="20" t="s">
        <v>174</v>
      </c>
      <c r="F42" s="16"/>
      <c r="G42" s="16"/>
      <c r="H42" s="16">
        <v>1</v>
      </c>
      <c r="I42" s="16">
        <v>1</v>
      </c>
      <c r="J42" s="20"/>
      <c r="K42" s="20">
        <v>1</v>
      </c>
    </row>
    <row r="43" spans="1:11">
      <c r="A43" s="6" t="s">
        <v>116</v>
      </c>
      <c r="B43" s="7" t="s">
        <v>117</v>
      </c>
      <c r="C43" s="13"/>
      <c r="D43" s="14">
        <v>1</v>
      </c>
      <c r="E43" s="16"/>
      <c r="F43" s="16"/>
      <c r="G43" s="16"/>
      <c r="H43" s="16">
        <v>1</v>
      </c>
      <c r="I43" s="20">
        <v>1</v>
      </c>
      <c r="J43" s="20"/>
      <c r="K43" s="20"/>
    </row>
    <row r="44" spans="1:11">
      <c r="A44" s="6" t="s">
        <v>118</v>
      </c>
      <c r="B44" s="7" t="s">
        <v>119</v>
      </c>
      <c r="C44" s="13">
        <v>1</v>
      </c>
      <c r="D44" s="13"/>
      <c r="E44" s="20">
        <v>1</v>
      </c>
      <c r="F44" s="16"/>
      <c r="G44" s="16"/>
      <c r="H44" s="16"/>
      <c r="I44" s="16"/>
      <c r="J44" s="20"/>
      <c r="K44" s="20"/>
    </row>
    <row r="45" spans="1:11">
      <c r="A45" s="6" t="s">
        <v>120</v>
      </c>
      <c r="B45" s="7" t="s">
        <v>121</v>
      </c>
      <c r="C45" s="13"/>
      <c r="D45" s="13">
        <v>1</v>
      </c>
      <c r="E45" s="20">
        <v>1</v>
      </c>
      <c r="F45" s="16"/>
      <c r="G45" s="16"/>
      <c r="H45" s="16"/>
      <c r="I45" s="16"/>
      <c r="J45" s="20">
        <v>1</v>
      </c>
      <c r="K45" s="20"/>
    </row>
    <row r="46" spans="1:11">
      <c r="A46" s="6" t="s">
        <v>122</v>
      </c>
      <c r="B46" s="7" t="s">
        <v>123</v>
      </c>
      <c r="C46" s="13"/>
      <c r="D46" s="14">
        <v>1</v>
      </c>
      <c r="E46" s="16"/>
      <c r="F46" s="20">
        <v>1</v>
      </c>
      <c r="G46" s="16"/>
      <c r="H46" s="16"/>
      <c r="I46" s="16"/>
      <c r="J46" s="20">
        <v>1</v>
      </c>
      <c r="K46" s="20"/>
    </row>
    <row r="47" spans="1:11">
      <c r="A47" s="6" t="s">
        <v>124</v>
      </c>
      <c r="B47" s="7" t="s">
        <v>119</v>
      </c>
      <c r="C47" s="13">
        <v>1</v>
      </c>
      <c r="D47" s="14"/>
      <c r="E47" s="20">
        <v>1</v>
      </c>
      <c r="F47" s="16"/>
      <c r="G47" s="16"/>
      <c r="H47" s="16"/>
      <c r="I47" s="16"/>
      <c r="J47" s="20">
        <v>1</v>
      </c>
      <c r="K47" s="20"/>
    </row>
    <row r="48" spans="1:11">
      <c r="A48" s="6" t="s">
        <v>125</v>
      </c>
      <c r="B48" s="7" t="s">
        <v>126</v>
      </c>
      <c r="C48" s="13">
        <v>1</v>
      </c>
      <c r="D48" s="13"/>
      <c r="E48" s="16"/>
      <c r="F48" s="16"/>
      <c r="G48" s="20">
        <v>1</v>
      </c>
      <c r="H48" s="16"/>
      <c r="I48" s="16"/>
      <c r="J48" s="20">
        <v>1</v>
      </c>
      <c r="K48" s="20"/>
    </row>
    <row r="49" spans="1:11">
      <c r="A49" s="8" t="s">
        <v>127</v>
      </c>
      <c r="B49" s="7" t="s">
        <v>128</v>
      </c>
      <c r="C49" s="13"/>
      <c r="D49" s="13">
        <v>1</v>
      </c>
      <c r="E49" s="20">
        <v>1</v>
      </c>
      <c r="F49" s="16"/>
      <c r="G49" s="16"/>
      <c r="H49" s="16"/>
      <c r="I49" s="16"/>
      <c r="J49" s="20">
        <v>1</v>
      </c>
      <c r="K49" s="20">
        <v>1</v>
      </c>
    </row>
    <row r="50" spans="1:11">
      <c r="A50" s="6" t="s">
        <v>129</v>
      </c>
      <c r="B50" s="7" t="s">
        <v>130</v>
      </c>
      <c r="C50" s="13"/>
      <c r="D50" s="13"/>
      <c r="E50" s="16"/>
      <c r="F50" s="20">
        <v>1</v>
      </c>
      <c r="G50" s="16">
        <v>1</v>
      </c>
      <c r="H50" s="16"/>
      <c r="I50" s="16"/>
      <c r="J50" s="20">
        <v>1</v>
      </c>
      <c r="K50" s="20"/>
    </row>
    <row r="51" spans="1:11">
      <c r="A51" s="6" t="s">
        <v>131</v>
      </c>
      <c r="B51" s="7" t="s">
        <v>45</v>
      </c>
      <c r="C51" s="13">
        <v>1</v>
      </c>
      <c r="D51" s="13"/>
      <c r="E51" s="20">
        <v>1</v>
      </c>
      <c r="F51" s="16"/>
      <c r="G51" s="16"/>
      <c r="H51" s="16"/>
      <c r="I51" s="16"/>
      <c r="J51" s="20">
        <v>1</v>
      </c>
      <c r="K51" s="20"/>
    </row>
    <row r="52" spans="1:11">
      <c r="A52" s="6" t="s">
        <v>132</v>
      </c>
      <c r="B52" s="7" t="s">
        <v>133</v>
      </c>
      <c r="C52" s="13"/>
      <c r="D52" s="13">
        <v>1</v>
      </c>
      <c r="E52" s="20">
        <v>1</v>
      </c>
      <c r="F52" s="16"/>
      <c r="G52" s="16">
        <v>1</v>
      </c>
      <c r="H52" s="16"/>
      <c r="I52" s="16"/>
      <c r="J52" s="20">
        <v>1</v>
      </c>
      <c r="K52" s="20"/>
    </row>
    <row r="53" spans="1:11">
      <c r="A53" s="6" t="s">
        <v>134</v>
      </c>
      <c r="B53" s="7" t="s">
        <v>130</v>
      </c>
      <c r="C53" s="13"/>
      <c r="D53" s="13"/>
      <c r="E53" s="16"/>
      <c r="F53" s="20">
        <v>1</v>
      </c>
      <c r="G53" s="16">
        <v>1</v>
      </c>
      <c r="H53" s="16"/>
      <c r="I53" s="16"/>
      <c r="J53" s="20">
        <v>1</v>
      </c>
      <c r="K53" s="20"/>
    </row>
    <row r="54" spans="1:11">
      <c r="A54" s="6" t="s">
        <v>135</v>
      </c>
      <c r="B54" s="7" t="s">
        <v>136</v>
      </c>
      <c r="C54" s="13"/>
      <c r="D54" s="13"/>
      <c r="E54" s="16"/>
      <c r="F54" s="16">
        <v>1</v>
      </c>
      <c r="G54" s="16"/>
      <c r="H54" s="20">
        <v>1</v>
      </c>
      <c r="I54" s="16"/>
      <c r="J54" s="20">
        <v>1</v>
      </c>
      <c r="K54" s="20">
        <v>1</v>
      </c>
    </row>
    <row r="55" spans="1:11">
      <c r="A55" s="6" t="s">
        <v>137</v>
      </c>
      <c r="B55" s="7" t="s">
        <v>138</v>
      </c>
      <c r="C55" s="13"/>
      <c r="D55" s="13"/>
      <c r="E55" s="20">
        <v>1</v>
      </c>
      <c r="F55" s="16"/>
      <c r="G55" s="16"/>
      <c r="H55" s="16">
        <v>1</v>
      </c>
      <c r="I55" s="16"/>
      <c r="J55" s="20"/>
      <c r="K55" s="20"/>
    </row>
    <row r="56" spans="1:11">
      <c r="A56" s="6" t="s">
        <v>139</v>
      </c>
      <c r="B56" s="7" t="s">
        <v>140</v>
      </c>
      <c r="C56" s="13"/>
      <c r="D56" s="13"/>
      <c r="E56" s="16">
        <v>1</v>
      </c>
      <c r="F56" s="16"/>
      <c r="G56" s="16"/>
      <c r="H56" s="20"/>
      <c r="I56" s="16"/>
      <c r="J56" s="20">
        <v>1</v>
      </c>
      <c r="K56" s="20"/>
    </row>
    <row r="57" spans="1:11">
      <c r="A57" s="6" t="s">
        <v>141</v>
      </c>
      <c r="B57" s="7" t="s">
        <v>142</v>
      </c>
      <c r="C57" s="13"/>
      <c r="D57" s="13"/>
      <c r="E57" s="16"/>
      <c r="F57" s="20">
        <v>1</v>
      </c>
      <c r="G57" s="16"/>
      <c r="H57" s="16">
        <v>1</v>
      </c>
      <c r="I57" s="16"/>
      <c r="J57" s="20">
        <v>1</v>
      </c>
      <c r="K57" s="20"/>
    </row>
    <row r="58" spans="1:11">
      <c r="A58" s="21"/>
      <c r="B58" s="7"/>
      <c r="C58" s="12" t="s">
        <v>37</v>
      </c>
      <c r="D58" s="12" t="s">
        <v>38</v>
      </c>
      <c r="E58" s="15" t="s">
        <v>144</v>
      </c>
      <c r="F58" s="15" t="s">
        <v>145</v>
      </c>
      <c r="G58" s="15" t="s">
        <v>146</v>
      </c>
      <c r="H58" s="15" t="s">
        <v>147</v>
      </c>
      <c r="I58" s="15" t="s">
        <v>148</v>
      </c>
      <c r="J58" s="19" t="s">
        <v>149</v>
      </c>
      <c r="K58" s="19" t="s">
        <v>150</v>
      </c>
    </row>
    <row r="59" spans="1:11">
      <c r="A59" s="6" t="s">
        <v>171</v>
      </c>
      <c r="B59" s="22"/>
      <c r="C59" s="13">
        <f>+C51+C48+C47+C44+C4+C11+C13+C19+C20+C24</f>
        <v>10</v>
      </c>
      <c r="D59" s="13">
        <f>+D52+D49+D46+D45+D42+D43+D40+D39+D38+D37+D29+D32+D25+D11+D14+D16+D5</f>
        <v>17</v>
      </c>
      <c r="E59" s="16">
        <f>+E55+E51+E52+E49+E47+E45+E44+E39+E37+E36+E34+E32+E29+E26+E25+E23+E19+E20+E13+E11+E4</f>
        <v>21</v>
      </c>
      <c r="F59" s="16">
        <f>+F57+F54+F53+F50+F46+F35+F28+F27+F23+F21+F22+F3+F5+F7+F10+F12+F15+F18</f>
        <v>18</v>
      </c>
      <c r="G59" s="16">
        <f>+G53+G52+G50+G48+G37+G20+G21+G23+G24+G3</f>
        <v>10</v>
      </c>
      <c r="H59" s="16">
        <f>+H57+H56+H55+H54+H42+H43+H36+H34+H33+H32+H31+H25+H26+H28+H27+H22+H18+H12+H13+H15+H9+H7+H6+H5+H4</f>
        <v>24</v>
      </c>
      <c r="I59" s="16">
        <f>+I43+I42+I41+I39+I33+I31+I30+I27+I6+I7+I9+I11</f>
        <v>12</v>
      </c>
      <c r="J59" s="20">
        <f>+J57+J56+J54+J53+J52+J51+J50+J49+J48+J47+J46+J45+J39+J37+J32+J29+J28+J26+J24+J21+J22+J19+J18+J16+J10+J11+J12+J13+J14+J3+J4</f>
        <v>31</v>
      </c>
      <c r="K59" s="20">
        <f>+K54+K49+K42+K41+K40+K38+K36+K34+K30+K5+K7+K15+K16+K17</f>
        <v>14</v>
      </c>
    </row>
    <row r="74" spans="14:14">
      <c r="N74" t="s">
        <v>152</v>
      </c>
    </row>
    <row r="77" spans="14:14">
      <c r="N77" t="s">
        <v>154</v>
      </c>
    </row>
    <row r="80" spans="14:14">
      <c r="N80" t="s">
        <v>156</v>
      </c>
    </row>
    <row r="82" spans="14:14">
      <c r="N82" t="s">
        <v>156</v>
      </c>
    </row>
    <row r="83" spans="14:14">
      <c r="N83" t="s">
        <v>157</v>
      </c>
    </row>
    <row r="84" spans="14:14">
      <c r="N84" t="s">
        <v>158</v>
      </c>
    </row>
    <row r="85" spans="14:14">
      <c r="N85" t="s">
        <v>159</v>
      </c>
    </row>
    <row r="86" spans="14:14">
      <c r="N86" t="s">
        <v>160</v>
      </c>
    </row>
    <row r="87" spans="14:14">
      <c r="N87" t="s">
        <v>161</v>
      </c>
    </row>
    <row r="88" spans="14:14">
      <c r="N88" t="s">
        <v>162</v>
      </c>
    </row>
    <row r="92" spans="14:14">
      <c r="N92" t="s">
        <v>163</v>
      </c>
    </row>
    <row r="94" spans="14:14">
      <c r="N94" t="s">
        <v>164</v>
      </c>
    </row>
    <row r="96" spans="14:14">
      <c r="N96" t="s">
        <v>165</v>
      </c>
    </row>
    <row r="98" spans="14:14">
      <c r="N98" t="s">
        <v>166</v>
      </c>
    </row>
    <row r="99" spans="14:14">
      <c r="N99" t="s">
        <v>167</v>
      </c>
    </row>
    <row r="100" spans="14:14">
      <c r="N100" t="s">
        <v>160</v>
      </c>
    </row>
    <row r="104" spans="14:14">
      <c r="N104" t="s">
        <v>168</v>
      </c>
    </row>
    <row r="106" spans="14:14">
      <c r="N106" t="s">
        <v>168</v>
      </c>
    </row>
    <row r="107" spans="14:14">
      <c r="N107" t="s">
        <v>169</v>
      </c>
    </row>
    <row r="109" spans="14:14">
      <c r="N109" t="s">
        <v>169</v>
      </c>
    </row>
    <row r="110" spans="14:14">
      <c r="N110" t="s">
        <v>170</v>
      </c>
    </row>
    <row r="111" spans="14:14">
      <c r="N111" t="s">
        <v>172</v>
      </c>
    </row>
    <row r="112" spans="14:14">
      <c r="N112" t="s">
        <v>173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Tags V2</vt:lpstr>
      <vt:lpstr>Human Resources</vt:lpstr>
      <vt:lpstr>Blad1</vt:lpstr>
    </vt:vector>
  </TitlesOfParts>
  <Company>Fontys Hogescholen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Mares</dc:creator>
  <cp:lastModifiedBy>Tim Mares</cp:lastModifiedBy>
  <dcterms:created xsi:type="dcterms:W3CDTF">2013-09-23T13:42:06Z</dcterms:created>
  <dcterms:modified xsi:type="dcterms:W3CDTF">2013-10-28T10:03:39Z</dcterms:modified>
</cp:coreProperties>
</file>