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J:\WORDPROC\WORD\contract.02\RFP's_Bid's\RFP 3079 - Customer Info Sys, Cust Self Svc, and Implementation Svcs\"/>
    </mc:Choice>
  </mc:AlternateContent>
  <bookViews>
    <workbookView xWindow="0" yWindow="0" windowWidth="28800" windowHeight="11835" tabRatio="886"/>
  </bookViews>
  <sheets>
    <sheet name="Cover" sheetId="13" r:id="rId1"/>
    <sheet name="Summary" sheetId="17" r:id="rId2"/>
    <sheet name="CIS Cost Worksheet" sheetId="16" r:id="rId3"/>
    <sheet name="CIS Modification Detail" sheetId="7" r:id="rId4"/>
    <sheet name="CIS Interface Detail" sheetId="8" r:id="rId5"/>
    <sheet name="Post Go-Live Support" sheetId="22" r:id="rId6"/>
    <sheet name="CSS" sheetId="26" r:id="rId7"/>
    <sheet name="Batch Scheduler" sheetId="31" r:id="rId8"/>
    <sheet name="FS Mobile" sheetId="33" r:id="rId9"/>
    <sheet name="10-Year TCO " sheetId="9" r:id="rId10"/>
    <sheet name="Resource Hourly Rates " sheetId="6" r:id="rId11"/>
  </sheets>
  <definedNames>
    <definedName name="_xlnm.Print_Area" localSheetId="9">'10-Year TCO '!$B$6:$L$20</definedName>
    <definedName name="_xlnm.Print_Area" localSheetId="7">'Batch Scheduler'!$A$1:$I$101</definedName>
    <definedName name="_xlnm.Print_Area" localSheetId="2">'CIS Cost Worksheet'!$A$1:$I$103</definedName>
    <definedName name="_xlnm.Print_Area" localSheetId="4">'CIS Interface Detail'!$B$1:$E$27</definedName>
    <definedName name="_xlnm.Print_Area" localSheetId="3">'CIS Modification Detail'!$B$1:$G$28</definedName>
    <definedName name="_xlnm.Print_Area" localSheetId="0">Cover!$A$1:$K$57</definedName>
    <definedName name="_xlnm.Print_Area" localSheetId="6">CSS!$A$1:$I$101</definedName>
    <definedName name="_xlnm.Print_Area" localSheetId="8">'FS Mobile'!$A$1:$I$102</definedName>
    <definedName name="_xlnm.Print_Area" localSheetId="5">'Post Go-Live Support'!$A$5:$F$17</definedName>
    <definedName name="_xlnm.Print_Area" localSheetId="10">'Resource Hourly Rates '!$B$1:$F$34</definedName>
    <definedName name="_xlnm.Print_Area" localSheetId="1">Summary!$B$6:$D$51</definedName>
    <definedName name="Z_89C9845A_FD2B_4781_AE3E_DEFC91D90839_.wvu.PrintArea" localSheetId="9" hidden="1">'10-Year TCO '!$A$6:$L$21</definedName>
    <definedName name="Z_89C9845A_FD2B_4781_AE3E_DEFC91D90839_.wvu.PrintArea" localSheetId="7" hidden="1">'Batch Scheduler'!$A$1:$I$101</definedName>
    <definedName name="Z_89C9845A_FD2B_4781_AE3E_DEFC91D90839_.wvu.PrintArea" localSheetId="2" hidden="1">'CIS Cost Worksheet'!$A$1:$I$103</definedName>
    <definedName name="Z_89C9845A_FD2B_4781_AE3E_DEFC91D90839_.wvu.PrintArea" localSheetId="4" hidden="1">'CIS Interface Detail'!$B$1:$E$27</definedName>
    <definedName name="Z_89C9845A_FD2B_4781_AE3E_DEFC91D90839_.wvu.PrintArea" localSheetId="3" hidden="1">'CIS Modification Detail'!$B$1:$G$34</definedName>
    <definedName name="Z_89C9845A_FD2B_4781_AE3E_DEFC91D90839_.wvu.PrintArea" localSheetId="0" hidden="1">Cover!$A$1:$K$57</definedName>
    <definedName name="Z_89C9845A_FD2B_4781_AE3E_DEFC91D90839_.wvu.PrintArea" localSheetId="6" hidden="1">CSS!$A$1:$I$101</definedName>
    <definedName name="Z_89C9845A_FD2B_4781_AE3E_DEFC91D90839_.wvu.PrintArea" localSheetId="8" hidden="1">'FS Mobile'!$A$1:$I$102</definedName>
    <definedName name="Z_89C9845A_FD2B_4781_AE3E_DEFC91D90839_.wvu.PrintArea" localSheetId="5" hidden="1">'Post Go-Live Support'!$A$5:$F$17</definedName>
    <definedName name="Z_89C9845A_FD2B_4781_AE3E_DEFC91D90839_.wvu.PrintArea" localSheetId="10" hidden="1">'Resource Hourly Rates '!$B$1:$F$34</definedName>
    <definedName name="Z_89C9845A_FD2B_4781_AE3E_DEFC91D90839_.wvu.PrintArea" localSheetId="1" hidden="1">Summary!$B$6:$D$51</definedName>
  </definedNames>
  <calcPr calcId="179020"/>
  <customWorkbookViews>
    <customWorkbookView name="South Jersey Gas Co - Personal View" guid="{89C9845A-FD2B-4781-AE3E-DEFC91D90839}" mergeInterval="0" personalView="1" maximized="1" xWindow="1" yWindow="1" windowWidth="1220" windowHeight="689" tabRatio="886" activeSheetId="12" showComments="commIndAndComment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6" l="1"/>
  <c r="G29" i="26"/>
  <c r="G29" i="31"/>
  <c r="G29" i="33"/>
  <c r="C8" i="17"/>
  <c r="D35" i="8"/>
  <c r="F45" i="16"/>
  <c r="E35" i="8"/>
  <c r="G45" i="16"/>
  <c r="D34" i="9"/>
  <c r="D21" i="9"/>
  <c r="D7" i="9"/>
  <c r="D46" i="9"/>
  <c r="E34" i="9"/>
  <c r="E21" i="9"/>
  <c r="E7" i="9"/>
  <c r="E46" i="9"/>
  <c r="F34" i="9"/>
  <c r="F21" i="9"/>
  <c r="F7" i="9"/>
  <c r="F46" i="9"/>
  <c r="G34" i="9"/>
  <c r="G21" i="9"/>
  <c r="G7" i="9"/>
  <c r="G46" i="9"/>
  <c r="H34" i="9"/>
  <c r="H21" i="9"/>
  <c r="H7" i="9"/>
  <c r="H46" i="9"/>
  <c r="I34" i="9"/>
  <c r="I21" i="9"/>
  <c r="I7" i="9"/>
  <c r="I46" i="9"/>
  <c r="J34" i="9"/>
  <c r="J21" i="9"/>
  <c r="J7" i="9"/>
  <c r="J46" i="9"/>
  <c r="K34" i="9"/>
  <c r="K21" i="9"/>
  <c r="K7" i="9"/>
  <c r="K46" i="9"/>
  <c r="L34" i="9"/>
  <c r="L21" i="9"/>
  <c r="L7" i="9"/>
  <c r="L46" i="9"/>
  <c r="M34" i="9"/>
  <c r="M21" i="9"/>
  <c r="M7" i="9"/>
  <c r="M46" i="9"/>
  <c r="M48" i="9"/>
  <c r="B1" i="7"/>
  <c r="B1" i="9"/>
  <c r="C26" i="17"/>
  <c r="F12" i="22"/>
  <c r="F11" i="22"/>
  <c r="G56" i="16"/>
  <c r="C44" i="17"/>
  <c r="C36" i="17"/>
  <c r="C40" i="17"/>
  <c r="C41" i="17"/>
  <c r="C42" i="17"/>
  <c r="C43" i="17"/>
  <c r="C45" i="17"/>
  <c r="F64" i="33"/>
  <c r="C31" i="17"/>
  <c r="G81" i="33"/>
  <c r="G64" i="33"/>
  <c r="G94" i="33"/>
  <c r="G96" i="33"/>
  <c r="A4" i="33"/>
  <c r="A1" i="33"/>
  <c r="C37" i="17"/>
  <c r="C38" i="17"/>
  <c r="C39" i="17"/>
  <c r="F63" i="31"/>
  <c r="C30" i="17"/>
  <c r="C11" i="17"/>
  <c r="F63" i="26"/>
  <c r="C29" i="17"/>
  <c r="C25" i="17"/>
  <c r="C24" i="17"/>
  <c r="G95" i="16"/>
  <c r="G93" i="26"/>
  <c r="G93" i="31"/>
  <c r="G78" i="16"/>
  <c r="G82" i="16"/>
  <c r="G80" i="26"/>
  <c r="G63" i="26"/>
  <c r="G95" i="26"/>
  <c r="G80" i="31"/>
  <c r="G63" i="31"/>
  <c r="G95" i="31"/>
  <c r="G24" i="7"/>
  <c r="G44" i="16"/>
  <c r="G65" i="16"/>
  <c r="C9" i="17"/>
  <c r="C17" i="17"/>
  <c r="A4" i="31"/>
  <c r="A1" i="31"/>
  <c r="F23" i="7"/>
  <c r="F44" i="16"/>
  <c r="A4" i="26"/>
  <c r="A1" i="26"/>
  <c r="B1" i="6"/>
  <c r="B1" i="22"/>
  <c r="B1" i="8"/>
  <c r="A1" i="16"/>
  <c r="A4" i="16"/>
  <c r="B4" i="8"/>
  <c r="B4" i="7"/>
  <c r="B4" i="22"/>
  <c r="B4" i="6"/>
  <c r="C23" i="17"/>
  <c r="A4" i="17"/>
  <c r="C19" i="17"/>
  <c r="F65" i="16"/>
  <c r="C28" i="17"/>
  <c r="C46" i="17"/>
  <c r="C16" i="17"/>
  <c r="G97" i="16"/>
  <c r="C10" i="17"/>
  <c r="C18" i="17"/>
  <c r="C20" i="17"/>
  <c r="C12" i="17"/>
</calcChain>
</file>

<file path=xl/sharedStrings.xml><?xml version="1.0" encoding="utf-8"?>
<sst xmlns="http://schemas.openxmlformats.org/spreadsheetml/2006/main" count="451" uniqueCount="231">
  <si>
    <t xml:space="preserve"> </t>
  </si>
  <si>
    <t>Attachment C</t>
  </si>
  <si>
    <t xml:space="preserve">Prime Proposer's Name: </t>
  </si>
  <si>
    <t>Enter-Name-Here</t>
  </si>
  <si>
    <t>CELLS IN LIGHT RED MAY BE MODIFIED - GREY AND DARK RED CELLS ARE FORMULAS</t>
  </si>
  <si>
    <t>PLEASE NOTE:</t>
    <phoneticPr fontId="13" type="noConversion"/>
  </si>
  <si>
    <t xml:space="preserve"> All costs should be in US Dollars. </t>
    <phoneticPr fontId="13" type="noConversion"/>
  </si>
  <si>
    <t>Eastern Municipal Water District</t>
  </si>
  <si>
    <t>Summary Cost Worksheet</t>
    <phoneticPr fontId="8" type="noConversion"/>
  </si>
  <si>
    <t>Provided By:</t>
  </si>
  <si>
    <t>Note:  Do Not Modify this worksheet.  Contact Christina Schueneman or Steve Wenke with questions.</t>
  </si>
  <si>
    <t>Minimum Requirement: CIS + CSS + MWM + Batch Scheduler</t>
  </si>
  <si>
    <t>Licensed Software</t>
    <phoneticPr fontId="13" type="noConversion"/>
  </si>
  <si>
    <t>Installation Services</t>
    <phoneticPr fontId="13" type="noConversion"/>
  </si>
  <si>
    <t>Travel</t>
    <phoneticPr fontId="13" type="noConversion"/>
  </si>
  <si>
    <t>Other</t>
    <phoneticPr fontId="13" type="noConversion"/>
  </si>
  <si>
    <t>Total Implementation:</t>
  </si>
  <si>
    <t>Cost Breakdown Per Account</t>
  </si>
  <si>
    <t>Approximate Account</t>
  </si>
  <si>
    <t>All-In Price Per Customer:</t>
    <phoneticPr fontId="13" type="noConversion"/>
  </si>
  <si>
    <t>Project Overview</t>
  </si>
  <si>
    <t>CIS Implementation Time Frame (Months)</t>
  </si>
  <si>
    <t>CSS Implementation Time Frame</t>
  </si>
  <si>
    <t>Batch Scheduler Implementation Time Frame</t>
  </si>
  <si>
    <t>Mobile Lite Implementation Time Frame</t>
  </si>
  <si>
    <t>CIS Total Implementation Hours</t>
  </si>
  <si>
    <t>CSS Total Implementation Hours</t>
  </si>
  <si>
    <t>Batch Scheduler Implementation Hours</t>
  </si>
  <si>
    <t>Mobile Lite Implementation Hours</t>
  </si>
  <si>
    <t>Total Cost of Ownership</t>
    <phoneticPr fontId="13" type="noConversion"/>
  </si>
  <si>
    <t>Year-1</t>
    <phoneticPr fontId="13" type="noConversion"/>
  </si>
  <si>
    <t>Year-2</t>
    <phoneticPr fontId="13" type="noConversion"/>
  </si>
  <si>
    <t>Year-3</t>
    <phoneticPr fontId="13" type="noConversion"/>
  </si>
  <si>
    <t>Year-4</t>
    <phoneticPr fontId="13" type="noConversion"/>
  </si>
  <si>
    <t>Year-5</t>
    <phoneticPr fontId="13" type="noConversion"/>
  </si>
  <si>
    <t>Year-6</t>
    <phoneticPr fontId="13" type="noConversion"/>
  </si>
  <si>
    <t>Year-7</t>
    <phoneticPr fontId="13" type="noConversion"/>
  </si>
  <si>
    <t>Year-8</t>
  </si>
  <si>
    <t>Year-9</t>
  </si>
  <si>
    <t>Year-10</t>
  </si>
  <si>
    <t>Total 10-Year TCO:</t>
  </si>
  <si>
    <t>CIS Cost Worksheet</t>
    <phoneticPr fontId="8" type="noConversion"/>
  </si>
  <si>
    <t>CIS Software License Fees</t>
    <phoneticPr fontId="8" type="noConversion"/>
  </si>
  <si>
    <t>Software Related</t>
  </si>
  <si>
    <r>
      <t xml:space="preserve">List </t>
    </r>
    <r>
      <rPr>
        <b/>
        <sz val="10"/>
        <color indexed="10"/>
        <rFont val="Arial"/>
        <family val="2"/>
      </rPr>
      <t>ALL</t>
    </r>
    <r>
      <rPr>
        <b/>
        <sz val="10"/>
        <rFont val="Arial"/>
        <family val="2"/>
      </rPr>
      <t xml:space="preserve"> licenses, costs, names of applications, and modules as part of the base software that is being proposed.</t>
    </r>
    <phoneticPr fontId="13" type="noConversion"/>
  </si>
  <si>
    <t>Application Name</t>
  </si>
  <si>
    <t>Price</t>
  </si>
  <si>
    <t>Pricing Methodology &amp; Assumptions</t>
  </si>
  <si>
    <t>CIS License</t>
    <phoneticPr fontId="8" type="noConversion"/>
  </si>
  <si>
    <r>
      <t>List</t>
    </r>
    <r>
      <rPr>
        <b/>
        <sz val="10"/>
        <color indexed="10"/>
        <rFont val="Arial"/>
        <family val="2"/>
      </rPr>
      <t xml:space="preserve"> ALL</t>
    </r>
    <r>
      <rPr>
        <b/>
        <sz val="10"/>
        <rFont val="Arial"/>
        <family val="2"/>
      </rPr>
      <t xml:space="preserve"> license, costs, names of applications, and modules from 3rd party's being proposed.</t>
    </r>
  </si>
  <si>
    <t>RDBMS</t>
    <phoneticPr fontId="13" type="noConversion"/>
  </si>
  <si>
    <t>Subtotal: Software License Fees</t>
    <phoneticPr fontId="13" type="noConversion"/>
  </si>
  <si>
    <t>CIS Implementation Costs</t>
    <phoneticPr fontId="8" type="noConversion"/>
  </si>
  <si>
    <t>Professional Services and other Implementation Costs</t>
  </si>
  <si>
    <t>List all costs associated with implementing a complete solution.</t>
  </si>
  <si>
    <t>The breakdown below should be by major phase.</t>
  </si>
  <si>
    <t>Hours</t>
  </si>
  <si>
    <t>Cost</t>
    <phoneticPr fontId="13" type="noConversion"/>
  </si>
  <si>
    <t xml:space="preserve">Notes </t>
  </si>
  <si>
    <t xml:space="preserve"> Implementation Time Frame (Mos):</t>
    <phoneticPr fontId="13" type="noConversion"/>
  </si>
  <si>
    <t>&lt;=====  Enter Total CIS Project Duration In Months</t>
  </si>
  <si>
    <t>Project Management</t>
    <phoneticPr fontId="13" type="noConversion"/>
  </si>
  <si>
    <t>Project Planning Meetings</t>
  </si>
  <si>
    <t xml:space="preserve">Project Kick off </t>
  </si>
  <si>
    <t>Software Installation</t>
    <phoneticPr fontId="13" type="noConversion"/>
  </si>
  <si>
    <t xml:space="preserve">Fit or Gap Analysis </t>
  </si>
  <si>
    <t>Configuration</t>
  </si>
  <si>
    <t>Modifications (Design, Develop, Test)</t>
  </si>
  <si>
    <t xml:space="preserve">Total from Modification Detail Worksheet </t>
    <phoneticPr fontId="13" type="noConversion"/>
  </si>
  <si>
    <t>Interfaces (Design, Develop, Test)</t>
  </si>
  <si>
    <t>Total from Interface Detail Worksheet</t>
    <phoneticPr fontId="13" type="noConversion"/>
  </si>
  <si>
    <t>Data Conversion -  7 years of  History</t>
  </si>
  <si>
    <t>Standard Reports</t>
  </si>
  <si>
    <t>Estimated allocation of hours for net new or undefined report development</t>
  </si>
  <si>
    <t>Bill Print / Letters / Correspondence</t>
    <phoneticPr fontId="13" type="noConversion"/>
  </si>
  <si>
    <t>Application/System/Performance Testing</t>
  </si>
  <si>
    <t>Core Team Training</t>
    <phoneticPr fontId="13" type="noConversion"/>
  </si>
  <si>
    <t>End User Training (Train the Trainer)</t>
    <phoneticPr fontId="13" type="noConversion"/>
  </si>
  <si>
    <t>Parallel Testing</t>
  </si>
  <si>
    <t xml:space="preserve">Conversion Testing </t>
  </si>
  <si>
    <t>Acceptance Testing</t>
  </si>
  <si>
    <t>System Go-Live Activities</t>
    <phoneticPr fontId="13" type="noConversion"/>
  </si>
  <si>
    <t xml:space="preserve">120 Days Onsite Post Go-Live Support </t>
    <phoneticPr fontId="8" type="noConversion"/>
  </si>
  <si>
    <t>Total from Post Go-live Worksheet</t>
    <phoneticPr fontId="13" type="noConversion"/>
  </si>
  <si>
    <t xml:space="preserve">Batch Scheduler </t>
  </si>
  <si>
    <t>Subtotal: CIS Implementation Costs</t>
    <phoneticPr fontId="13" type="noConversion"/>
  </si>
  <si>
    <t xml:space="preserve">CIS Expenses </t>
    <phoneticPr fontId="8" type="noConversion"/>
  </si>
  <si>
    <t>Expense Related Costs</t>
  </si>
  <si>
    <t>List anticipated expenses to install and support proposed solution.</t>
  </si>
  <si>
    <t>Costs</t>
  </si>
  <si>
    <t>Airfare</t>
  </si>
  <si>
    <t>Lodging</t>
  </si>
  <si>
    <t>Car Rental</t>
  </si>
  <si>
    <t>Meals</t>
  </si>
  <si>
    <t>Parking</t>
  </si>
  <si>
    <t>`</t>
  </si>
  <si>
    <t>Supplies</t>
  </si>
  <si>
    <t>Postage</t>
    <phoneticPr fontId="13" type="noConversion"/>
  </si>
  <si>
    <t>Post Go-Live Travel Expenses</t>
    <phoneticPr fontId="13" type="noConversion"/>
  </si>
  <si>
    <t>Total from Post Go-Live Worksheet</t>
  </si>
  <si>
    <t>Subtotal: Expenses</t>
  </si>
  <si>
    <t>Other One-Time Fees or Expenses</t>
  </si>
  <si>
    <t>List any other one-time fees and expenses required for the proposed solution.</t>
  </si>
  <si>
    <t>Subtotal: Other</t>
  </si>
  <si>
    <t xml:space="preserve">TOTAL CIS IMPLEMENTATION SOLUTION COSTS   </t>
    <phoneticPr fontId="8" type="noConversion"/>
  </si>
  <si>
    <t>Modification Detail Cost Matrix</t>
  </si>
  <si>
    <t>Functional</t>
  </si>
  <si>
    <t>Requirement</t>
  </si>
  <si>
    <t xml:space="preserve">Modification </t>
  </si>
  <si>
    <t>Modification</t>
  </si>
  <si>
    <t>Fixed</t>
  </si>
  <si>
    <t>Number</t>
  </si>
  <si>
    <t>Matrix #</t>
  </si>
  <si>
    <t>Description</t>
  </si>
  <si>
    <t>Total Modification Hours</t>
  </si>
  <si>
    <t>Total Fixed Price For Modifications</t>
  </si>
  <si>
    <t>Interface Detail Cost Matrix</t>
  </si>
  <si>
    <t>Interface</t>
  </si>
  <si>
    <t>Mod/Dev.</t>
  </si>
  <si>
    <t>Backflow Management</t>
  </si>
  <si>
    <t>Bill &amp; Customer Notices Printing</t>
  </si>
  <si>
    <t>Conservation</t>
  </si>
  <si>
    <t>Customer Calling</t>
  </si>
  <si>
    <t>Continuous Usage Notification</t>
  </si>
  <si>
    <t>Continuous Usage Customer Texting</t>
  </si>
  <si>
    <t>Data Warehouse</t>
  </si>
  <si>
    <t>Field Mapplet Meter Reading</t>
  </si>
  <si>
    <t>Meter Data Management</t>
  </si>
  <si>
    <t>New Connections</t>
  </si>
  <si>
    <t>Online Payments and Customer Enrollments</t>
  </si>
  <si>
    <t>Payments</t>
  </si>
  <si>
    <t>Remote Payment Stations</t>
  </si>
  <si>
    <t>Weather Data Provider</t>
  </si>
  <si>
    <t xml:space="preserve">Collection Agency </t>
  </si>
  <si>
    <t>Computer Telephony Integration</t>
  </si>
  <si>
    <t>Oracle Financials</t>
  </si>
  <si>
    <t>Property Ownership Records</t>
  </si>
  <si>
    <t>Spatial Data</t>
  </si>
  <si>
    <t>Mobile Workforce Management</t>
  </si>
  <si>
    <t>Total</t>
  </si>
  <si>
    <t>Post Go-Live Cost Matrix</t>
    <phoneticPr fontId="13" type="noConversion"/>
  </si>
  <si>
    <t>Post Go-Live Support</t>
    <phoneticPr fontId="13" type="noConversion"/>
  </si>
  <si>
    <t>4 Weeks Post</t>
    <phoneticPr fontId="13" type="noConversion"/>
  </si>
  <si>
    <t>8 Weeks Post</t>
    <phoneticPr fontId="13" type="noConversion"/>
  </si>
  <si>
    <t>12 Weeks Post</t>
    <phoneticPr fontId="8" type="noConversion"/>
  </si>
  <si>
    <t xml:space="preserve"> 16 Weeks Post</t>
    <phoneticPr fontId="13" type="noConversion"/>
  </si>
  <si>
    <t>Number of Resources</t>
    <phoneticPr fontId="8" type="noConversion"/>
  </si>
  <si>
    <t>Post Go-Live Support Cost</t>
    <phoneticPr fontId="8" type="noConversion"/>
  </si>
  <si>
    <t>Post Go-Live Travel Costs</t>
    <phoneticPr fontId="8" type="noConversion"/>
  </si>
  <si>
    <t>Total Post Go-Live Support Costs:</t>
    <phoneticPr fontId="13" type="noConversion"/>
  </si>
  <si>
    <t>Total Post Go-Live Travel Costs:</t>
  </si>
  <si>
    <t>Customer Self Service</t>
  </si>
  <si>
    <t>CSS System Software License Fees</t>
  </si>
  <si>
    <t>CSS Software</t>
  </si>
  <si>
    <t>CSS Implementation Costs</t>
  </si>
  <si>
    <t>&lt;=====  Enter Total CSS Project Duration In Months</t>
  </si>
  <si>
    <t>Standard Reports</t>
    <phoneticPr fontId="13" type="noConversion"/>
  </si>
  <si>
    <t xml:space="preserve">30 days post go-live support </t>
    <phoneticPr fontId="13" type="noConversion"/>
  </si>
  <si>
    <t xml:space="preserve">External Training Classes </t>
  </si>
  <si>
    <t xml:space="preserve">Other </t>
  </si>
  <si>
    <t>Subtotal: Implementation Costs</t>
  </si>
  <si>
    <t xml:space="preserve">Expenses </t>
    <phoneticPr fontId="8" type="noConversion"/>
  </si>
  <si>
    <t xml:space="preserve">TOTAL IMPLEMENTATION SOLUTION COSTS   </t>
  </si>
  <si>
    <t>Batch Scheduler</t>
  </si>
  <si>
    <t>Batch Scheduler Software License Fees</t>
  </si>
  <si>
    <t>Batch Scheduler Software</t>
  </si>
  <si>
    <t>Batch Scheduler Implementation Costs</t>
  </si>
  <si>
    <t>&lt;=====  Enter Total Batch Scheduler Project Duration In Months</t>
  </si>
  <si>
    <t>Field Mobile Lite</t>
  </si>
  <si>
    <t>Mobile</t>
  </si>
  <si>
    <t>Implementation Costs</t>
  </si>
  <si>
    <t>&lt;=====  Enter Total Mobile App Project Duration In Months</t>
  </si>
  <si>
    <t>Data Conversion - Balance Forward &amp; History</t>
    <phoneticPr fontId="13" type="noConversion"/>
  </si>
  <si>
    <t xml:space="preserve">30 Days Onsite Post Go-Live Support </t>
    <phoneticPr fontId="8" type="noConversion"/>
  </si>
  <si>
    <t xml:space="preserve">TOTAL  IMPLEMENTATION SOLUTION COSTS   </t>
  </si>
  <si>
    <r>
      <rPr>
        <b/>
        <sz val="12"/>
        <rFont val="Arial"/>
        <family val="2"/>
      </rPr>
      <t xml:space="preserve">10 </t>
    </r>
    <r>
      <rPr>
        <sz val="12"/>
        <rFont val="Arial"/>
        <family val="2"/>
      </rPr>
      <t>- Year Total Cost of Ownership and Benefits</t>
    </r>
  </si>
  <si>
    <r>
      <t xml:space="preserve">Minimum Products:   </t>
    </r>
    <r>
      <rPr>
        <b/>
        <sz val="10"/>
        <color theme="1"/>
        <rFont val="Arial"/>
        <family val="2"/>
      </rPr>
      <t>CIS, CSS, MWM</t>
    </r>
  </si>
  <si>
    <t>Provided by:</t>
  </si>
  <si>
    <t>OPEN</t>
  </si>
  <si>
    <t>TCO Cost Category</t>
  </si>
  <si>
    <t>TCO Description</t>
  </si>
  <si>
    <t>Costs Year 1</t>
  </si>
  <si>
    <t>Costs Year 2</t>
  </si>
  <si>
    <t>Costs Year 3</t>
    <phoneticPr fontId="0" type="noConversion"/>
  </si>
  <si>
    <t>Costs Year 4</t>
  </si>
  <si>
    <t>Costs Year 5</t>
  </si>
  <si>
    <t>Costs Year 6</t>
  </si>
  <si>
    <t>Costs Year 7</t>
  </si>
  <si>
    <t>Costs Year 8</t>
  </si>
  <si>
    <t>Costs Year 9</t>
  </si>
  <si>
    <t>Costs Year 10</t>
  </si>
  <si>
    <t xml:space="preserve">Set Up Fees </t>
  </si>
  <si>
    <t>One time costs to implement applications specific to client</t>
  </si>
  <si>
    <t>CIS Installation</t>
  </si>
  <si>
    <t>CIS License Costs &amp; Annual Maintenance</t>
  </si>
  <si>
    <t>RDBMS Costs</t>
  </si>
  <si>
    <t>RDBMS Costs Support</t>
  </si>
  <si>
    <t>Service Packs, Fixes, etc.</t>
  </si>
  <si>
    <t>Disaster Recovery</t>
  </si>
  <si>
    <t>System Update</t>
  </si>
  <si>
    <t>CSS Installation</t>
  </si>
  <si>
    <t>CSS License Costs &amp; Annual Maintenance</t>
  </si>
  <si>
    <t>MWM Installation</t>
  </si>
  <si>
    <t>MWM License Costs &amp; Annual Maintenance)</t>
  </si>
  <si>
    <t>Other</t>
  </si>
  <si>
    <t>Hosting Fee's (If Applicable)</t>
  </si>
  <si>
    <t>Ongoing fees for the hosting, maintenance, support and technical currency of the software</t>
  </si>
  <si>
    <t>Hosting Environment</t>
  </si>
  <si>
    <t>Hosting Network and Security</t>
  </si>
  <si>
    <t>Annual hosting fee for all customers</t>
  </si>
  <si>
    <t>Infrastructure initial costs</t>
  </si>
  <si>
    <t>Infrastructure refresh costs</t>
  </si>
  <si>
    <t>Batch and Process Monitoring</t>
  </si>
  <si>
    <t>Communications/Connectivity</t>
  </si>
  <si>
    <t>Business Continuity/Disaster Recovery</t>
  </si>
  <si>
    <t>Security and Compliance</t>
  </si>
  <si>
    <t>Application Support and Maintenance</t>
  </si>
  <si>
    <t>Managed Services Fees</t>
  </si>
  <si>
    <t>Ongoing fees for any managed services provided</t>
  </si>
  <si>
    <t>Yearly Travel &amp; Other Expenses</t>
  </si>
  <si>
    <t>Total Cost of Ownership:</t>
    <phoneticPr fontId="0" type="noConversion"/>
  </si>
  <si>
    <t>10-Year TCO:</t>
  </si>
  <si>
    <t>Resource Detail Cost Matrix</t>
    <phoneticPr fontId="8" type="noConversion"/>
  </si>
  <si>
    <t>Resource</t>
  </si>
  <si>
    <t xml:space="preserve">Resource  </t>
  </si>
  <si>
    <t xml:space="preserve">Hourly </t>
  </si>
  <si>
    <t>Title</t>
  </si>
  <si>
    <t xml:space="preserve">Role Description </t>
  </si>
  <si>
    <t>Rate</t>
  </si>
  <si>
    <t>Project Manager</t>
  </si>
  <si>
    <t>Testing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</si>
</sst>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9" x14ac:knownFonts="1">
    <font>
      <sz val="12"/>
      <name val="Verdana"/>
    </font>
    <font>
      <b/>
      <sz val="12"/>
      <name val="Verdana"/>
      <family val="2"/>
    </font>
    <font>
      <sz val="12"/>
      <name val="Verdana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20"/>
      <color indexed="16"/>
      <name val="Verdana"/>
      <family val="2"/>
    </font>
    <font>
      <sz val="20"/>
      <name val="Verdana"/>
      <family val="2"/>
    </font>
    <font>
      <b/>
      <u/>
      <sz val="10"/>
      <name val="Verdana"/>
      <family val="2"/>
    </font>
    <font>
      <sz val="9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12"/>
      <name val="Verdana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62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4"/>
      <name val="Verdana"/>
      <family val="2"/>
    </font>
    <font>
      <b/>
      <sz val="20"/>
      <name val="Arial"/>
      <family val="2"/>
    </font>
    <font>
      <sz val="16"/>
      <name val="Arial"/>
      <family val="2"/>
    </font>
    <font>
      <sz val="16"/>
      <name val="Verdana"/>
      <family val="2"/>
    </font>
    <font>
      <b/>
      <sz val="16"/>
      <name val="Arial"/>
      <family val="2"/>
    </font>
    <font>
      <b/>
      <sz val="16"/>
      <name val="Verdan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name val="Verdana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24"/>
      <color rgb="FF000000"/>
      <name val="Arial"/>
      <family val="2"/>
    </font>
    <font>
      <b/>
      <u/>
      <sz val="14"/>
      <color rgb="FFC00000"/>
      <name val="Verdana"/>
      <family val="2"/>
    </font>
    <font>
      <sz val="10"/>
      <color theme="5" tint="-0.49998474074526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9"/>
      <color theme="0"/>
      <name val="Arial"/>
      <family val="2"/>
    </font>
    <font>
      <b/>
      <sz val="10"/>
      <color theme="5" tint="-0.499984740745262"/>
      <name val="Verdana"/>
      <family val="2"/>
    </font>
    <font>
      <sz val="12"/>
      <color theme="0"/>
      <name val="Verdana"/>
      <family val="2"/>
    </font>
    <font>
      <sz val="10"/>
      <color rgb="FFFF0000"/>
      <name val="Arial"/>
      <family val="2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4"/>
      <color rgb="FFC00000"/>
      <name val="Arial"/>
      <family val="2"/>
    </font>
    <font>
      <sz val="14"/>
      <color rgb="FFC00000"/>
      <name val="Arial"/>
      <family val="2"/>
    </font>
    <font>
      <b/>
      <sz val="14"/>
      <color theme="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0"/>
        <bgColor indexed="64"/>
      </patternFill>
    </fill>
    <fill>
      <patternFill patternType="gray0625">
        <bgColor theme="5" tint="-0.499984740745262"/>
      </patternFill>
    </fill>
  </fills>
  <borders count="5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39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auto="1"/>
      </right>
      <top/>
      <bottom style="medium">
        <color theme="0" tint="-0.249977111117893"/>
      </bottom>
      <diagonal/>
    </border>
  </borders>
  <cellStyleXfs count="106">
    <xf numFmtId="0" fontId="0" fillId="0" borderId="0"/>
    <xf numFmtId="0" fontId="38" fillId="3" borderId="0" applyNumberFormat="0" applyBorder="0" applyAlignment="0" applyProtection="0"/>
    <xf numFmtId="0" fontId="38" fillId="4" borderId="0" applyNumberFormat="0" applyBorder="0" applyAlignment="0" applyProtection="0"/>
    <xf numFmtId="0" fontId="38" fillId="5" borderId="0" applyNumberFormat="0" applyBorder="0" applyAlignment="0" applyProtection="0"/>
    <xf numFmtId="0" fontId="38" fillId="3" borderId="0" applyNumberFormat="0" applyBorder="0" applyAlignment="0" applyProtection="0"/>
    <xf numFmtId="0" fontId="38" fillId="6" borderId="0" applyNumberFormat="0" applyBorder="0" applyAlignment="0" applyProtection="0"/>
    <xf numFmtId="0" fontId="38" fillId="4" borderId="0" applyNumberFormat="0" applyBorder="0" applyAlignment="0" applyProtection="0"/>
    <xf numFmtId="0" fontId="38" fillId="7" borderId="0" applyNumberFormat="0" applyBorder="0" applyAlignment="0" applyProtection="0"/>
    <xf numFmtId="0" fontId="38" fillId="4" borderId="0" applyNumberFormat="0" applyBorder="0" applyAlignment="0" applyProtection="0"/>
    <xf numFmtId="0" fontId="38" fillId="5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4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4" borderId="0" applyNumberFormat="0" applyBorder="0" applyAlignment="0" applyProtection="0"/>
    <xf numFmtId="0" fontId="37" fillId="9" borderId="0" applyNumberFormat="0" applyBorder="0" applyAlignment="0" applyProtection="0"/>
    <xf numFmtId="0" fontId="37" fillId="11" borderId="0" applyNumberFormat="0" applyBorder="0" applyAlignment="0" applyProtection="0"/>
    <xf numFmtId="0" fontId="37" fillId="5" borderId="0" applyNumberFormat="0" applyBorder="0" applyAlignment="0" applyProtection="0"/>
    <xf numFmtId="0" fontId="37" fillId="12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27" fillId="13" borderId="0" applyNumberFormat="0" applyBorder="0" applyAlignment="0" applyProtection="0"/>
    <xf numFmtId="0" fontId="31" fillId="3" borderId="27" applyNumberFormat="0" applyAlignment="0" applyProtection="0"/>
    <xf numFmtId="0" fontId="33" fillId="14" borderId="28" applyNumberFormat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6" fillId="15" borderId="0" applyNumberFormat="0" applyBorder="0" applyAlignment="0" applyProtection="0"/>
    <xf numFmtId="0" fontId="23" fillId="0" borderId="29" applyNumberFormat="0" applyFill="0" applyAlignment="0" applyProtection="0"/>
    <xf numFmtId="0" fontId="24" fillId="0" borderId="30" applyNumberFormat="0" applyFill="0" applyAlignment="0" applyProtection="0"/>
    <xf numFmtId="0" fontId="25" fillId="0" borderId="31" applyNumberFormat="0" applyFill="0" applyAlignment="0" applyProtection="0"/>
    <xf numFmtId="0" fontId="25" fillId="0" borderId="0" applyNumberFormat="0" applyFill="0" applyBorder="0" applyAlignment="0" applyProtection="0"/>
    <xf numFmtId="0" fontId="29" fillId="4" borderId="27" applyNumberFormat="0" applyAlignment="0" applyProtection="0"/>
    <xf numFmtId="0" fontId="32" fillId="0" borderId="32" applyNumberFormat="0" applyFill="0" applyAlignment="0" applyProtection="0"/>
    <xf numFmtId="0" fontId="28" fillId="16" borderId="0" applyNumberFormat="0" applyBorder="0" applyAlignment="0" applyProtection="0"/>
    <xf numFmtId="0" fontId="3" fillId="0" borderId="0"/>
    <xf numFmtId="0" fontId="4" fillId="0" borderId="0"/>
    <xf numFmtId="0" fontId="21" fillId="17" borderId="33" applyNumberFormat="0" applyFont="0" applyAlignment="0" applyProtection="0"/>
    <xf numFmtId="0" fontId="30" fillId="3" borderId="34" applyNumberFormat="0" applyAlignment="0" applyProtection="0"/>
    <xf numFmtId="0" fontId="22" fillId="0" borderId="0" applyNumberFormat="0" applyFill="0" applyBorder="0" applyAlignment="0" applyProtection="0"/>
    <xf numFmtId="0" fontId="36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268">
    <xf numFmtId="0" fontId="0" fillId="0" borderId="0" xfId="0"/>
    <xf numFmtId="0" fontId="4" fillId="0" borderId="0" xfId="40"/>
    <xf numFmtId="0" fontId="4" fillId="2" borderId="0" xfId="40" applyFill="1"/>
    <xf numFmtId="0" fontId="4" fillId="2" borderId="13" xfId="40" applyFill="1" applyBorder="1"/>
    <xf numFmtId="0" fontId="7" fillId="2" borderId="9" xfId="40" applyFont="1" applyFill="1" applyBorder="1"/>
    <xf numFmtId="0" fontId="4" fillId="2" borderId="10" xfId="40" applyFill="1" applyBorder="1"/>
    <xf numFmtId="0" fontId="4" fillId="2" borderId="11" xfId="40" applyFill="1" applyBorder="1"/>
    <xf numFmtId="49" fontId="8" fillId="2" borderId="12" xfId="40" applyNumberFormat="1" applyFont="1" applyFill="1" applyBorder="1" applyAlignment="1">
      <alignment vertical="top"/>
    </xf>
    <xf numFmtId="49" fontId="7" fillId="2" borderId="0" xfId="40" applyNumberFormat="1" applyFont="1" applyFill="1" applyAlignment="1">
      <alignment vertical="center"/>
    </xf>
    <xf numFmtId="0" fontId="8" fillId="2" borderId="0" xfId="40" applyFont="1" applyFill="1"/>
    <xf numFmtId="49" fontId="11" fillId="2" borderId="0" xfId="40" applyNumberFormat="1" applyFont="1" applyFill="1" applyAlignment="1">
      <alignment vertical="center"/>
    </xf>
    <xf numFmtId="0" fontId="4" fillId="2" borderId="0" xfId="40" applyFill="1" applyAlignment="1">
      <alignment horizontal="center"/>
    </xf>
    <xf numFmtId="0" fontId="4" fillId="2" borderId="12" xfId="40" applyFill="1" applyBorder="1"/>
    <xf numFmtId="0" fontId="4" fillId="2" borderId="14" xfId="40" applyFill="1" applyBorder="1"/>
    <xf numFmtId="0" fontId="4" fillId="2" borderId="15" xfId="40" applyFill="1" applyBorder="1"/>
    <xf numFmtId="0" fontId="4" fillId="2" borderId="16" xfId="40" applyFill="1" applyBorder="1"/>
    <xf numFmtId="6" fontId="4" fillId="2" borderId="0" xfId="40" applyNumberFormat="1" applyFill="1"/>
    <xf numFmtId="0" fontId="4" fillId="2" borderId="15" xfId="40" applyFill="1" applyBorder="1" applyAlignment="1">
      <alignment horizontal="right"/>
    </xf>
    <xf numFmtId="0" fontId="7" fillId="2" borderId="12" xfId="40" applyFont="1" applyFill="1" applyBorder="1"/>
    <xf numFmtId="0" fontId="12" fillId="2" borderId="0" xfId="40" applyFont="1" applyFill="1" applyAlignment="1">
      <alignment horizontal="left" wrapText="1"/>
    </xf>
    <xf numFmtId="49" fontId="8" fillId="2" borderId="0" xfId="40" applyNumberFormat="1" applyFont="1" applyFill="1" applyAlignment="1">
      <alignment vertical="top"/>
    </xf>
    <xf numFmtId="0" fontId="4" fillId="2" borderId="19" xfId="40" applyFill="1" applyBorder="1"/>
    <xf numFmtId="0" fontId="4" fillId="2" borderId="0" xfId="40" applyFill="1" applyAlignment="1">
      <alignment horizontal="right"/>
    </xf>
    <xf numFmtId="164" fontId="8" fillId="2" borderId="0" xfId="29" applyNumberFormat="1" applyFont="1" applyFill="1"/>
    <xf numFmtId="0" fontId="11" fillId="2" borderId="0" xfId="40" applyFont="1" applyFill="1" applyAlignment="1">
      <alignment horizontal="left" wrapText="1"/>
    </xf>
    <xf numFmtId="0" fontId="5" fillId="2" borderId="12" xfId="40" applyFont="1" applyFill="1" applyBorder="1" applyAlignment="1">
      <alignment horizontal="centerContinuous"/>
    </xf>
    <xf numFmtId="0" fontId="5" fillId="2" borderId="0" xfId="40" applyFont="1" applyFill="1" applyAlignment="1">
      <alignment horizontal="centerContinuous"/>
    </xf>
    <xf numFmtId="0" fontId="4" fillId="2" borderId="0" xfId="40" applyFill="1" applyAlignment="1">
      <alignment horizontal="centerContinuous"/>
    </xf>
    <xf numFmtId="0" fontId="4" fillId="2" borderId="13" xfId="40" applyFill="1" applyBorder="1" applyAlignment="1">
      <alignment horizontal="centerContinuous"/>
    </xf>
    <xf numFmtId="0" fontId="4" fillId="2" borderId="12" xfId="40" applyFill="1" applyBorder="1" applyAlignment="1">
      <alignment horizontal="centerContinuous"/>
    </xf>
    <xf numFmtId="0" fontId="4" fillId="2" borderId="9" xfId="40" applyFill="1" applyBorder="1" applyAlignment="1">
      <alignment horizontal="center"/>
    </xf>
    <xf numFmtId="0" fontId="4" fillId="2" borderId="10" xfId="40" applyFill="1" applyBorder="1" applyAlignment="1">
      <alignment horizontal="center"/>
    </xf>
    <xf numFmtId="0" fontId="4" fillId="2" borderId="11" xfId="40" applyFill="1" applyBorder="1" applyAlignment="1">
      <alignment horizontal="center"/>
    </xf>
    <xf numFmtId="0" fontId="4" fillId="2" borderId="12" xfId="40" applyFill="1" applyBorder="1" applyAlignment="1">
      <alignment horizontal="center"/>
    </xf>
    <xf numFmtId="0" fontId="4" fillId="2" borderId="13" xfId="40" applyFill="1" applyBorder="1" applyAlignment="1">
      <alignment horizontal="center"/>
    </xf>
    <xf numFmtId="0" fontId="4" fillId="2" borderId="26" xfId="40" applyFill="1" applyBorder="1"/>
    <xf numFmtId="0" fontId="10" fillId="2" borderId="12" xfId="40" applyFont="1" applyFill="1" applyBorder="1" applyAlignment="1">
      <alignment horizontal="right"/>
    </xf>
    <xf numFmtId="0" fontId="10" fillId="2" borderId="0" xfId="40" applyFont="1" applyFill="1" applyAlignment="1">
      <alignment horizontal="right"/>
    </xf>
    <xf numFmtId="0" fontId="14" fillId="2" borderId="1" xfId="0" applyFont="1" applyFill="1" applyBorder="1"/>
    <xf numFmtId="0" fontId="14" fillId="2" borderId="2" xfId="0" applyFont="1" applyFill="1" applyBorder="1"/>
    <xf numFmtId="0" fontId="14" fillId="2" borderId="3" xfId="0" applyFont="1" applyFill="1" applyBorder="1"/>
    <xf numFmtId="0" fontId="14" fillId="2" borderId="0" xfId="0" applyFont="1" applyFill="1"/>
    <xf numFmtId="0" fontId="14" fillId="2" borderId="4" xfId="0" applyFont="1" applyFill="1" applyBorder="1"/>
    <xf numFmtId="0" fontId="14" fillId="2" borderId="5" xfId="0" applyFont="1" applyFill="1" applyBorder="1"/>
    <xf numFmtId="0" fontId="15" fillId="2" borderId="0" xfId="0" applyFont="1" applyFill="1"/>
    <xf numFmtId="0" fontId="16" fillId="2" borderId="0" xfId="0" applyFont="1" applyFill="1"/>
    <xf numFmtId="0" fontId="1" fillId="2" borderId="0" xfId="0" applyFont="1" applyFill="1"/>
    <xf numFmtId="15" fontId="1" fillId="2" borderId="0" xfId="0" applyNumberFormat="1" applyFont="1" applyFill="1"/>
    <xf numFmtId="0" fontId="2" fillId="2" borderId="0" xfId="0" applyFont="1" applyFill="1"/>
    <xf numFmtId="0" fontId="14" fillId="2" borderId="6" xfId="0" applyFont="1" applyFill="1" applyBorder="1"/>
    <xf numFmtId="0" fontId="14" fillId="2" borderId="7" xfId="0" applyFont="1" applyFill="1" applyBorder="1"/>
    <xf numFmtId="0" fontId="14" fillId="2" borderId="8" xfId="0" applyFont="1" applyFill="1" applyBorder="1"/>
    <xf numFmtId="0" fontId="14" fillId="0" borderId="0" xfId="0" applyFont="1"/>
    <xf numFmtId="0" fontId="17" fillId="2" borderId="0" xfId="0" applyFont="1" applyFill="1" applyAlignment="1">
      <alignment horizontal="center"/>
    </xf>
    <xf numFmtId="0" fontId="14" fillId="2" borderId="4" xfId="0" applyFont="1" applyFill="1" applyBorder="1" applyAlignment="1">
      <alignment horizontal="center"/>
    </xf>
    <xf numFmtId="164" fontId="4" fillId="2" borderId="0" xfId="40" applyNumberFormat="1" applyFill="1"/>
    <xf numFmtId="0" fontId="3" fillId="2" borderId="0" xfId="40" applyFont="1" applyFill="1"/>
    <xf numFmtId="0" fontId="40" fillId="2" borderId="0" xfId="40" applyFont="1" applyFill="1"/>
    <xf numFmtId="164" fontId="40" fillId="2" borderId="0" xfId="29" applyNumberFormat="1" applyFont="1" applyFill="1"/>
    <xf numFmtId="0" fontId="6" fillId="2" borderId="0" xfId="40" applyFont="1" applyFill="1"/>
    <xf numFmtId="0" fontId="6" fillId="2" borderId="0" xfId="40" applyFont="1" applyFill="1" applyAlignment="1">
      <alignment horizontal="left" indent="1"/>
    </xf>
    <xf numFmtId="164" fontId="6" fillId="2" borderId="0" xfId="29" applyNumberFormat="1" applyFont="1" applyFill="1"/>
    <xf numFmtId="0" fontId="6" fillId="2" borderId="0" xfId="40" applyFont="1" applyFill="1" applyAlignment="1">
      <alignment horizontal="left"/>
    </xf>
    <xf numFmtId="0" fontId="3" fillId="2" borderId="0" xfId="40" applyFont="1" applyFill="1" applyAlignment="1">
      <alignment horizontal="left" indent="3"/>
    </xf>
    <xf numFmtId="0" fontId="9" fillId="2" borderId="0" xfId="40" applyFont="1" applyFill="1" applyAlignment="1">
      <alignment horizontal="left" indent="3"/>
    </xf>
    <xf numFmtId="44" fontId="9" fillId="2" borderId="0" xfId="29" applyFont="1" applyFill="1"/>
    <xf numFmtId="0" fontId="4" fillId="2" borderId="9" xfId="40" applyFill="1" applyBorder="1"/>
    <xf numFmtId="0" fontId="3" fillId="2" borderId="12" xfId="40" applyFont="1" applyFill="1" applyBorder="1"/>
    <xf numFmtId="0" fontId="3" fillId="2" borderId="13" xfId="40" applyFont="1" applyFill="1" applyBorder="1"/>
    <xf numFmtId="0" fontId="5" fillId="2" borderId="13" xfId="40" applyFont="1" applyFill="1" applyBorder="1" applyAlignment="1">
      <alignment horizontal="centerContinuous"/>
    </xf>
    <xf numFmtId="0" fontId="5" fillId="2" borderId="0" xfId="40" applyFont="1" applyFill="1"/>
    <xf numFmtId="0" fontId="4" fillId="2" borderId="14" xfId="40" applyFill="1" applyBorder="1" applyAlignment="1">
      <alignment horizontal="center"/>
    </xf>
    <xf numFmtId="0" fontId="4" fillId="2" borderId="16" xfId="40" applyFill="1" applyBorder="1" applyAlignment="1">
      <alignment horizontal="center"/>
    </xf>
    <xf numFmtId="0" fontId="10" fillId="0" borderId="12" xfId="40" applyFont="1" applyBorder="1" applyAlignment="1">
      <alignment horizontal="right"/>
    </xf>
    <xf numFmtId="164" fontId="7" fillId="2" borderId="0" xfId="29" applyNumberFormat="1" applyFont="1" applyFill="1"/>
    <xf numFmtId="164" fontId="7" fillId="2" borderId="13" xfId="29" applyNumberFormat="1" applyFont="1" applyFill="1" applyBorder="1"/>
    <xf numFmtId="164" fontId="3" fillId="2" borderId="0" xfId="29" applyNumberFormat="1" applyFont="1" applyFill="1"/>
    <xf numFmtId="165" fontId="3" fillId="2" borderId="0" xfId="28" applyNumberFormat="1" applyFont="1" applyFill="1"/>
    <xf numFmtId="0" fontId="4" fillId="2" borderId="10" xfId="40" applyFill="1" applyBorder="1" applyProtection="1">
      <protection locked="0"/>
    </xf>
    <xf numFmtId="0" fontId="0" fillId="2" borderId="0" xfId="0" applyFill="1"/>
    <xf numFmtId="0" fontId="52" fillId="0" borderId="0" xfId="0" applyFont="1" applyAlignment="1">
      <alignment horizontal="center" vertical="center"/>
    </xf>
    <xf numFmtId="0" fontId="3" fillId="2" borderId="38" xfId="40" applyFont="1" applyFill="1" applyBorder="1" applyAlignment="1">
      <alignment horizontal="left" indent="3"/>
    </xf>
    <xf numFmtId="0" fontId="1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4" fillId="2" borderId="15" xfId="40" applyFill="1" applyBorder="1" applyAlignment="1">
      <alignment horizontal="center"/>
    </xf>
    <xf numFmtId="0" fontId="7" fillId="2" borderId="0" xfId="40" applyFont="1" applyFill="1" applyAlignment="1">
      <alignment horizontal="right"/>
    </xf>
    <xf numFmtId="0" fontId="54" fillId="2" borderId="10" xfId="40" applyFont="1" applyFill="1" applyBorder="1" applyProtection="1">
      <protection locked="0"/>
    </xf>
    <xf numFmtId="0" fontId="4" fillId="18" borderId="19" xfId="40" applyFill="1" applyBorder="1"/>
    <xf numFmtId="164" fontId="4" fillId="18" borderId="19" xfId="29" applyNumberFormat="1" applyFont="1" applyFill="1" applyBorder="1"/>
    <xf numFmtId="0" fontId="55" fillId="19" borderId="19" xfId="40" applyFont="1" applyFill="1" applyBorder="1"/>
    <xf numFmtId="0" fontId="55" fillId="19" borderId="19" xfId="40" applyFont="1" applyFill="1" applyBorder="1" applyAlignment="1">
      <alignment horizontal="right"/>
    </xf>
    <xf numFmtId="0" fontId="7" fillId="18" borderId="19" xfId="40" applyFont="1" applyFill="1" applyBorder="1"/>
    <xf numFmtId="165" fontId="4" fillId="18" borderId="19" xfId="28" applyNumberFormat="1" applyFont="1" applyFill="1" applyBorder="1"/>
    <xf numFmtId="0" fontId="4" fillId="18" borderId="19" xfId="40" applyFill="1" applyBorder="1" applyAlignment="1">
      <alignment wrapText="1"/>
    </xf>
    <xf numFmtId="165" fontId="7" fillId="20" borderId="19" xfId="28" applyNumberFormat="1" applyFont="1" applyFill="1" applyBorder="1"/>
    <xf numFmtId="164" fontId="4" fillId="20" borderId="19" xfId="29" applyNumberFormat="1" applyFont="1" applyFill="1" applyBorder="1"/>
    <xf numFmtId="165" fontId="4" fillId="20" borderId="19" xfId="28" applyNumberFormat="1" applyFont="1" applyFill="1" applyBorder="1"/>
    <xf numFmtId="0" fontId="56" fillId="19" borderId="19" xfId="40" applyFont="1" applyFill="1" applyBorder="1"/>
    <xf numFmtId="165" fontId="56" fillId="19" borderId="19" xfId="28" applyNumberFormat="1" applyFont="1" applyFill="1" applyBorder="1"/>
    <xf numFmtId="164" fontId="55" fillId="19" borderId="19" xfId="29" applyNumberFormat="1" applyFont="1" applyFill="1" applyBorder="1"/>
    <xf numFmtId="49" fontId="4" fillId="18" borderId="19" xfId="40" applyNumberFormat="1" applyFill="1" applyBorder="1" applyAlignment="1">
      <alignment vertical="center" wrapText="1"/>
    </xf>
    <xf numFmtId="164" fontId="4" fillId="18" borderId="20" xfId="29" applyNumberFormat="1" applyFont="1" applyFill="1" applyBorder="1"/>
    <xf numFmtId="164" fontId="55" fillId="19" borderId="20" xfId="29" applyNumberFormat="1" applyFont="1" applyFill="1" applyBorder="1"/>
    <xf numFmtId="164" fontId="4" fillId="20" borderId="20" xfId="29" applyNumberFormat="1" applyFont="1" applyFill="1" applyBorder="1"/>
    <xf numFmtId="164" fontId="56" fillId="19" borderId="19" xfId="29" applyNumberFormat="1" applyFont="1" applyFill="1" applyBorder="1"/>
    <xf numFmtId="164" fontId="55" fillId="19" borderId="23" xfId="29" applyNumberFormat="1" applyFont="1" applyFill="1" applyBorder="1"/>
    <xf numFmtId="0" fontId="55" fillId="19" borderId="12" xfId="40" applyFont="1" applyFill="1" applyBorder="1"/>
    <xf numFmtId="0" fontId="56" fillId="19" borderId="0" xfId="40" applyFont="1" applyFill="1"/>
    <xf numFmtId="49" fontId="58" fillId="19" borderId="17" xfId="40" applyNumberFormat="1" applyFont="1" applyFill="1" applyBorder="1" applyAlignment="1">
      <alignment vertical="top"/>
    </xf>
    <xf numFmtId="49" fontId="59" fillId="19" borderId="18" xfId="40" applyNumberFormat="1" applyFont="1" applyFill="1" applyBorder="1" applyAlignment="1">
      <alignment vertical="top"/>
    </xf>
    <xf numFmtId="49" fontId="59" fillId="19" borderId="18" xfId="40" applyNumberFormat="1" applyFont="1" applyFill="1" applyBorder="1" applyAlignment="1">
      <alignment horizontal="center" vertical="center" wrapText="1"/>
    </xf>
    <xf numFmtId="0" fontId="59" fillId="19" borderId="18" xfId="40" applyFont="1" applyFill="1" applyBorder="1" applyAlignment="1">
      <alignment horizontal="center" vertical="center" wrapText="1"/>
    </xf>
    <xf numFmtId="0" fontId="60" fillId="2" borderId="0" xfId="0" applyFont="1" applyFill="1"/>
    <xf numFmtId="164" fontId="3" fillId="20" borderId="0" xfId="29" applyNumberFormat="1" applyFont="1" applyFill="1"/>
    <xf numFmtId="164" fontId="9" fillId="20" borderId="0" xfId="29" applyNumberFormat="1" applyFont="1" applyFill="1"/>
    <xf numFmtId="165" fontId="3" fillId="20" borderId="0" xfId="28" applyNumberFormat="1" applyFont="1" applyFill="1"/>
    <xf numFmtId="44" fontId="3" fillId="20" borderId="0" xfId="29" applyFont="1" applyFill="1"/>
    <xf numFmtId="44" fontId="3" fillId="20" borderId="38" xfId="29" applyFont="1" applyFill="1" applyBorder="1"/>
    <xf numFmtId="44" fontId="9" fillId="20" borderId="0" xfId="29" applyFont="1" applyFill="1"/>
    <xf numFmtId="0" fontId="47" fillId="18" borderId="24" xfId="40" applyFont="1" applyFill="1" applyBorder="1" applyAlignment="1">
      <alignment horizontal="center"/>
    </xf>
    <xf numFmtId="0" fontId="47" fillId="18" borderId="19" xfId="40" applyFont="1" applyFill="1" applyBorder="1"/>
    <xf numFmtId="165" fontId="47" fillId="18" borderId="19" xfId="28" applyNumberFormat="1" applyFont="1" applyFill="1" applyBorder="1"/>
    <xf numFmtId="164" fontId="47" fillId="18" borderId="25" xfId="29" applyNumberFormat="1" applyFont="1" applyFill="1" applyBorder="1"/>
    <xf numFmtId="165" fontId="48" fillId="20" borderId="19" xfId="28" applyNumberFormat="1" applyFont="1" applyFill="1" applyBorder="1"/>
    <xf numFmtId="164" fontId="48" fillId="20" borderId="25" xfId="29" applyNumberFormat="1" applyFont="1" applyFill="1" applyBorder="1"/>
    <xf numFmtId="0" fontId="56" fillId="19" borderId="9" xfId="40" applyFont="1" applyFill="1" applyBorder="1" applyAlignment="1">
      <alignment horizontal="center"/>
    </xf>
    <xf numFmtId="0" fontId="56" fillId="19" borderId="10" xfId="40" applyFont="1" applyFill="1" applyBorder="1" applyAlignment="1">
      <alignment horizontal="center"/>
    </xf>
    <xf numFmtId="0" fontId="56" fillId="19" borderId="11" xfId="40" applyFont="1" applyFill="1" applyBorder="1" applyAlignment="1">
      <alignment horizontal="center"/>
    </xf>
    <xf numFmtId="0" fontId="56" fillId="19" borderId="12" xfId="40" applyFont="1" applyFill="1" applyBorder="1" applyAlignment="1">
      <alignment horizontal="center"/>
    </xf>
    <xf numFmtId="0" fontId="56" fillId="19" borderId="0" xfId="40" applyFont="1" applyFill="1" applyAlignment="1">
      <alignment horizontal="center"/>
    </xf>
    <xf numFmtId="0" fontId="56" fillId="19" borderId="13" xfId="40" applyFont="1" applyFill="1" applyBorder="1" applyAlignment="1">
      <alignment horizontal="center"/>
    </xf>
    <xf numFmtId="165" fontId="47" fillId="18" borderId="36" xfId="28" applyNumberFormat="1" applyFont="1" applyFill="1" applyBorder="1"/>
    <xf numFmtId="0" fontId="55" fillId="19" borderId="24" xfId="40" applyFont="1" applyFill="1" applyBorder="1" applyAlignment="1">
      <alignment horizontal="center"/>
    </xf>
    <xf numFmtId="0" fontId="55" fillId="19" borderId="19" xfId="40" applyFont="1" applyFill="1" applyBorder="1" applyAlignment="1">
      <alignment horizontal="center" wrapText="1"/>
    </xf>
    <xf numFmtId="0" fontId="55" fillId="19" borderId="25" xfId="40" applyFont="1" applyFill="1" applyBorder="1" applyAlignment="1">
      <alignment horizontal="center" wrapText="1"/>
    </xf>
    <xf numFmtId="0" fontId="4" fillId="18" borderId="24" xfId="40" applyFill="1" applyBorder="1"/>
    <xf numFmtId="165" fontId="4" fillId="18" borderId="19" xfId="28" applyNumberFormat="1" applyFont="1" applyFill="1" applyBorder="1" applyAlignment="1">
      <alignment horizontal="right"/>
    </xf>
    <xf numFmtId="165" fontId="4" fillId="18" borderId="25" xfId="28" applyNumberFormat="1" applyFont="1" applyFill="1" applyBorder="1" applyAlignment="1">
      <alignment horizontal="right"/>
    </xf>
    <xf numFmtId="164" fontId="4" fillId="18" borderId="25" xfId="29" applyNumberFormat="1" applyFont="1" applyFill="1" applyBorder="1"/>
    <xf numFmtId="164" fontId="48" fillId="2" borderId="0" xfId="29" applyNumberFormat="1" applyFont="1" applyFill="1"/>
    <xf numFmtId="164" fontId="48" fillId="2" borderId="0" xfId="29" applyNumberFormat="1" applyFont="1" applyFill="1" applyAlignment="1">
      <alignment wrapText="1"/>
    </xf>
    <xf numFmtId="164" fontId="7" fillId="20" borderId="13" xfId="29" applyNumberFormat="1" applyFont="1" applyFill="1" applyBorder="1"/>
    <xf numFmtId="0" fontId="55" fillId="18" borderId="20" xfId="40" applyFont="1" applyFill="1" applyBorder="1" applyAlignment="1">
      <alignment horizontal="right"/>
    </xf>
    <xf numFmtId="0" fontId="56" fillId="19" borderId="13" xfId="40" applyFont="1" applyFill="1" applyBorder="1"/>
    <xf numFmtId="0" fontId="48" fillId="18" borderId="20" xfId="40" applyFont="1" applyFill="1" applyBorder="1" applyAlignment="1">
      <alignment horizontal="right"/>
    </xf>
    <xf numFmtId="44" fontId="47" fillId="18" borderId="25" xfId="29" applyFont="1" applyFill="1" applyBorder="1"/>
    <xf numFmtId="0" fontId="55" fillId="19" borderId="9" xfId="40" applyFont="1" applyFill="1" applyBorder="1" applyAlignment="1">
      <alignment horizontal="center"/>
    </xf>
    <xf numFmtId="0" fontId="55" fillId="19" borderId="10" xfId="40" applyFont="1" applyFill="1" applyBorder="1" applyAlignment="1">
      <alignment horizontal="center"/>
    </xf>
    <xf numFmtId="0" fontId="55" fillId="19" borderId="11" xfId="40" applyFont="1" applyFill="1" applyBorder="1" applyAlignment="1">
      <alignment horizontal="center"/>
    </xf>
    <xf numFmtId="0" fontId="55" fillId="19" borderId="12" xfId="40" applyFont="1" applyFill="1" applyBorder="1" applyAlignment="1">
      <alignment horizontal="center"/>
    </xf>
    <xf numFmtId="0" fontId="55" fillId="19" borderId="0" xfId="40" applyFont="1" applyFill="1" applyAlignment="1">
      <alignment horizontal="center"/>
    </xf>
    <xf numFmtId="0" fontId="55" fillId="19" borderId="13" xfId="40" applyFont="1" applyFill="1" applyBorder="1" applyAlignment="1">
      <alignment horizontal="center"/>
    </xf>
    <xf numFmtId="0" fontId="0" fillId="22" borderId="10" xfId="0" applyFill="1" applyBorder="1"/>
    <xf numFmtId="0" fontId="0" fillId="22" borderId="0" xfId="0" applyFill="1"/>
    <xf numFmtId="0" fontId="4" fillId="22" borderId="0" xfId="40" applyFill="1"/>
    <xf numFmtId="0" fontId="62" fillId="22" borderId="0" xfId="40" applyFont="1" applyFill="1"/>
    <xf numFmtId="49" fontId="4" fillId="2" borderId="12" xfId="40" applyNumberFormat="1" applyFill="1" applyBorder="1" applyAlignment="1">
      <alignment vertical="top"/>
    </xf>
    <xf numFmtId="0" fontId="48" fillId="0" borderId="41" xfId="0" applyFont="1" applyBorder="1"/>
    <xf numFmtId="0" fontId="48" fillId="0" borderId="42" xfId="0" applyFont="1" applyBorder="1"/>
    <xf numFmtId="0" fontId="48" fillId="0" borderId="42" xfId="0" applyFont="1" applyBorder="1" applyAlignment="1">
      <alignment horizontal="center"/>
    </xf>
    <xf numFmtId="0" fontId="56" fillId="22" borderId="0" xfId="0" applyFont="1" applyFill="1" applyAlignment="1">
      <alignment horizontal="center"/>
    </xf>
    <xf numFmtId="0" fontId="7" fillId="0" borderId="43" xfId="0" applyFont="1" applyBorder="1"/>
    <xf numFmtId="0" fontId="7" fillId="0" borderId="44" xfId="0" applyFont="1" applyBorder="1" applyAlignment="1">
      <alignment wrapText="1"/>
    </xf>
    <xf numFmtId="164" fontId="55" fillId="23" borderId="45" xfId="29" applyNumberFormat="1" applyFont="1" applyFill="1" applyBorder="1"/>
    <xf numFmtId="0" fontId="47" fillId="18" borderId="46" xfId="0" applyFont="1" applyFill="1" applyBorder="1" applyAlignment="1">
      <alignment horizontal="left" indent="2"/>
    </xf>
    <xf numFmtId="0" fontId="47" fillId="18" borderId="47" xfId="0" applyFont="1" applyFill="1" applyBorder="1" applyAlignment="1">
      <alignment horizontal="left" indent="2"/>
    </xf>
    <xf numFmtId="164" fontId="47" fillId="18" borderId="48" xfId="29" applyNumberFormat="1" applyFont="1" applyFill="1" applyBorder="1"/>
    <xf numFmtId="41" fontId="47" fillId="22" borderId="0" xfId="0" applyNumberFormat="1" applyFont="1" applyFill="1" applyAlignment="1">
      <alignment horizontal="center"/>
    </xf>
    <xf numFmtId="41" fontId="47" fillId="22" borderId="0" xfId="0" applyNumberFormat="1" applyFont="1" applyFill="1"/>
    <xf numFmtId="0" fontId="47" fillId="18" borderId="47" xfId="0" applyFont="1" applyFill="1" applyBorder="1" applyAlignment="1">
      <alignment horizontal="left"/>
    </xf>
    <xf numFmtId="0" fontId="7" fillId="0" borderId="46" xfId="0" applyFont="1" applyBorder="1"/>
    <xf numFmtId="0" fontId="7" fillId="0" borderId="47" xfId="0" applyFont="1" applyBorder="1" applyAlignment="1">
      <alignment wrapText="1"/>
    </xf>
    <xf numFmtId="164" fontId="55" fillId="23" borderId="48" xfId="29" applyNumberFormat="1" applyFont="1" applyFill="1" applyBorder="1"/>
    <xf numFmtId="0" fontId="47" fillId="18" borderId="47" xfId="0" applyFont="1" applyFill="1" applyBorder="1"/>
    <xf numFmtId="0" fontId="48" fillId="22" borderId="46" xfId="0" applyFont="1" applyFill="1" applyBorder="1" applyAlignment="1">
      <alignment horizontal="left" indent="2"/>
    </xf>
    <xf numFmtId="164" fontId="4" fillId="22" borderId="0" xfId="40" applyNumberFormat="1" applyFill="1"/>
    <xf numFmtId="9" fontId="4" fillId="2" borderId="0" xfId="40" applyNumberFormat="1" applyFill="1" applyAlignment="1">
      <alignment horizontal="center"/>
    </xf>
    <xf numFmtId="44" fontId="4" fillId="22" borderId="0" xfId="40" applyNumberFormat="1" applyFill="1"/>
    <xf numFmtId="0" fontId="4" fillId="18" borderId="49" xfId="40" applyFill="1" applyBorder="1"/>
    <xf numFmtId="164" fontId="47" fillId="18" borderId="50" xfId="29" applyNumberFormat="1" applyFont="1" applyFill="1" applyBorder="1"/>
    <xf numFmtId="0" fontId="5" fillId="2" borderId="12" xfId="40" applyFont="1" applyFill="1" applyBorder="1"/>
    <xf numFmtId="0" fontId="5" fillId="22" borderId="0" xfId="40" applyFont="1" applyFill="1"/>
    <xf numFmtId="0" fontId="5" fillId="0" borderId="0" xfId="40" applyFont="1"/>
    <xf numFmtId="0" fontId="63" fillId="0" borderId="21" xfId="0" applyFont="1" applyBorder="1" applyAlignment="1">
      <alignment horizontal="right"/>
    </xf>
    <xf numFmtId="0" fontId="64" fillId="0" borderId="18" xfId="0" applyFont="1" applyBorder="1"/>
    <xf numFmtId="164" fontId="65" fillId="23" borderId="18" xfId="29" applyNumberFormat="1" applyFont="1" applyFill="1" applyBorder="1" applyAlignment="1">
      <alignment horizontal="center"/>
    </xf>
    <xf numFmtId="0" fontId="40" fillId="2" borderId="12" xfId="40" applyFont="1" applyFill="1" applyBorder="1"/>
    <xf numFmtId="164" fontId="68" fillId="19" borderId="51" xfId="29" applyNumberFormat="1" applyFont="1" applyFill="1" applyBorder="1"/>
    <xf numFmtId="0" fontId="4" fillId="2" borderId="52" xfId="40" applyFill="1" applyBorder="1" applyAlignment="1">
      <alignment horizontal="center"/>
    </xf>
    <xf numFmtId="0" fontId="4" fillId="2" borderId="53" xfId="40" applyFill="1" applyBorder="1" applyAlignment="1">
      <alignment horizontal="center"/>
    </xf>
    <xf numFmtId="0" fontId="4" fillId="2" borderId="54" xfId="40" applyFill="1" applyBorder="1" applyAlignment="1">
      <alignment horizontal="center"/>
    </xf>
    <xf numFmtId="0" fontId="47" fillId="18" borderId="19" xfId="40" applyFont="1" applyFill="1" applyBorder="1" applyAlignment="1">
      <alignment horizontal="left"/>
    </xf>
    <xf numFmtId="0" fontId="7" fillId="20" borderId="14" xfId="40" applyFont="1" applyFill="1" applyBorder="1"/>
    <xf numFmtId="0" fontId="4" fillId="20" borderId="15" xfId="40" applyFill="1" applyBorder="1"/>
    <xf numFmtId="164" fontId="7" fillId="20" borderId="16" xfId="40" applyNumberFormat="1" applyFont="1" applyFill="1" applyBorder="1"/>
    <xf numFmtId="165" fontId="4" fillId="20" borderId="15" xfId="40" applyNumberFormat="1" applyFill="1" applyBorder="1"/>
    <xf numFmtId="0" fontId="49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5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42" fillId="2" borderId="9" xfId="40" applyFont="1" applyFill="1" applyBorder="1" applyAlignment="1">
      <alignment horizontal="center"/>
    </xf>
    <xf numFmtId="0" fontId="16" fillId="0" borderId="10" xfId="0" applyFont="1" applyBorder="1" applyAlignment="1"/>
    <xf numFmtId="0" fontId="16" fillId="0" borderId="11" xfId="0" applyFont="1" applyBorder="1" applyAlignment="1"/>
    <xf numFmtId="0" fontId="43" fillId="2" borderId="12" xfId="40" applyFont="1" applyFill="1" applyBorder="1" applyAlignment="1">
      <alignment horizontal="center"/>
    </xf>
    <xf numFmtId="0" fontId="43" fillId="2" borderId="0" xfId="40" applyFont="1" applyFill="1" applyAlignment="1">
      <alignment horizontal="center"/>
    </xf>
    <xf numFmtId="0" fontId="44" fillId="0" borderId="13" xfId="0" applyFont="1" applyBorder="1" applyAlignment="1"/>
    <xf numFmtId="0" fontId="45" fillId="2" borderId="14" xfId="40" applyFont="1" applyFill="1" applyBorder="1" applyAlignment="1">
      <alignment horizontal="center"/>
    </xf>
    <xf numFmtId="0" fontId="46" fillId="0" borderId="15" xfId="0" applyFont="1" applyBorder="1" applyAlignment="1">
      <alignment horizontal="center"/>
    </xf>
    <xf numFmtId="0" fontId="46" fillId="0" borderId="16" xfId="0" applyFont="1" applyBorder="1" applyAlignment="1">
      <alignment horizontal="center"/>
    </xf>
    <xf numFmtId="0" fontId="4" fillId="2" borderId="15" xfId="40" applyFill="1" applyBorder="1" applyAlignment="1">
      <alignment horizontal="center"/>
    </xf>
    <xf numFmtId="0" fontId="6" fillId="2" borderId="9" xfId="4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7" fillId="2" borderId="0" xfId="40" applyFont="1" applyFill="1" applyAlignment="1">
      <alignment horizontal="left" wrapText="1"/>
    </xf>
    <xf numFmtId="0" fontId="7" fillId="2" borderId="0" xfId="40" applyFont="1" applyFill="1" applyAlignment="1"/>
    <xf numFmtId="0" fontId="55" fillId="19" borderId="21" xfId="40" applyFont="1" applyFill="1" applyBorder="1" applyAlignment="1">
      <alignment horizontal="right"/>
    </xf>
    <xf numFmtId="0" fontId="57" fillId="19" borderId="18" xfId="39" applyFont="1" applyFill="1" applyBorder="1" applyAlignment="1">
      <alignment horizontal="right"/>
    </xf>
    <xf numFmtId="0" fontId="57" fillId="19" borderId="22" xfId="39" applyFont="1" applyFill="1" applyBorder="1" applyAlignment="1">
      <alignment horizontal="right"/>
    </xf>
    <xf numFmtId="0" fontId="4" fillId="2" borderId="14" xfId="40" applyFill="1" applyBorder="1" applyAlignment="1">
      <alignment horizontal="center"/>
    </xf>
    <xf numFmtId="0" fontId="4" fillId="0" borderId="16" xfId="40" applyBorder="1" applyAlignment="1"/>
    <xf numFmtId="0" fontId="5" fillId="2" borderId="12" xfId="40" applyFont="1" applyFill="1" applyBorder="1" applyAlignment="1">
      <alignment horizontal="center"/>
    </xf>
    <xf numFmtId="0" fontId="4" fillId="2" borderId="0" xfId="40" applyFill="1" applyAlignment="1">
      <alignment horizontal="center"/>
    </xf>
    <xf numFmtId="0" fontId="0" fillId="0" borderId="13" xfId="0" applyBorder="1" applyAlignment="1"/>
    <xf numFmtId="0" fontId="39" fillId="2" borderId="14" xfId="4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8" fillId="19" borderId="18" xfId="40" applyFont="1" applyFill="1" applyBorder="1" applyAlignment="1">
      <alignment horizontal="center" vertical="center" wrapText="1"/>
    </xf>
    <xf numFmtId="0" fontId="55" fillId="19" borderId="20" xfId="40" applyFont="1" applyFill="1" applyBorder="1" applyAlignment="1">
      <alignment horizontal="left"/>
    </xf>
    <xf numFmtId="0" fontId="55" fillId="19" borderId="36" xfId="40" applyFont="1" applyFill="1" applyBorder="1" applyAlignment="1">
      <alignment horizontal="left"/>
    </xf>
    <xf numFmtId="0" fontId="8" fillId="2" borderId="14" xfId="40" applyFont="1" applyFill="1" applyBorder="1" applyAlignment="1">
      <alignment horizontal="center"/>
    </xf>
    <xf numFmtId="0" fontId="4" fillId="0" borderId="15" xfId="40" applyBorder="1" applyAlignment="1">
      <alignment horizontal="center"/>
    </xf>
    <xf numFmtId="0" fontId="4" fillId="0" borderId="16" xfId="40" applyBorder="1" applyAlignment="1">
      <alignment horizontal="center"/>
    </xf>
    <xf numFmtId="0" fontId="6" fillId="2" borderId="10" xfId="40" applyFont="1" applyFill="1" applyBorder="1" applyAlignment="1">
      <alignment horizontal="center"/>
    </xf>
    <xf numFmtId="0" fontId="6" fillId="2" borderId="11" xfId="40" applyFont="1" applyFill="1" applyBorder="1" applyAlignment="1">
      <alignment horizontal="center"/>
    </xf>
    <xf numFmtId="0" fontId="39" fillId="2" borderId="12" xfId="4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3" xfId="0" applyFont="1" applyBorder="1" applyAlignment="1">
      <alignment horizontal="center"/>
    </xf>
    <xf numFmtId="0" fontId="6" fillId="0" borderId="10" xfId="40" applyFont="1" applyBorder="1" applyAlignment="1">
      <alignment horizontal="center"/>
    </xf>
    <xf numFmtId="0" fontId="6" fillId="0" borderId="11" xfId="40" applyFont="1" applyBorder="1" applyAlignment="1">
      <alignment horizontal="center"/>
    </xf>
    <xf numFmtId="0" fontId="55" fillId="19" borderId="21" xfId="40" applyFont="1" applyFill="1" applyBorder="1" applyAlignment="1">
      <alignment horizontal="left"/>
    </xf>
    <xf numFmtId="0" fontId="57" fillId="19" borderId="18" xfId="39" applyFont="1" applyFill="1" applyBorder="1" applyAlignment="1">
      <alignment horizontal="left"/>
    </xf>
    <xf numFmtId="0" fontId="57" fillId="19" borderId="22" xfId="39" applyFont="1" applyFill="1" applyBorder="1" applyAlignment="1">
      <alignment horizontal="left"/>
    </xf>
    <xf numFmtId="49" fontId="58" fillId="19" borderId="17" xfId="40" applyNumberFormat="1" applyFont="1" applyFill="1" applyBorder="1" applyAlignment="1">
      <alignment vertical="top"/>
    </xf>
    <xf numFmtId="0" fontId="61" fillId="19" borderId="18" xfId="0" applyFont="1" applyFill="1" applyBorder="1" applyAlignment="1"/>
    <xf numFmtId="0" fontId="55" fillId="21" borderId="20" xfId="0" applyFont="1" applyFill="1" applyBorder="1" applyAlignment="1">
      <alignment horizontal="left"/>
    </xf>
    <xf numFmtId="0" fontId="55" fillId="21" borderId="37" xfId="0" applyFont="1" applyFill="1" applyBorder="1" applyAlignment="1">
      <alignment horizontal="left"/>
    </xf>
    <xf numFmtId="0" fontId="66" fillId="2" borderId="0" xfId="40" applyFont="1" applyFill="1" applyAlignment="1">
      <alignment horizontal="right"/>
    </xf>
    <xf numFmtId="0" fontId="67" fillId="0" borderId="0" xfId="0" applyFont="1" applyAlignment="1">
      <alignment horizontal="right"/>
    </xf>
    <xf numFmtId="0" fontId="3" fillId="2" borderId="12" xfId="40" applyFont="1" applyFill="1" applyBorder="1" applyAlignment="1">
      <alignment horizontal="center"/>
    </xf>
    <xf numFmtId="0" fontId="3" fillId="2" borderId="0" xfId="40" applyFont="1" applyFill="1" applyAlignment="1">
      <alignment horizontal="center"/>
    </xf>
    <xf numFmtId="0" fontId="3" fillId="0" borderId="0" xfId="0" applyFont="1" applyAlignment="1"/>
    <xf numFmtId="0" fontId="3" fillId="0" borderId="13" xfId="0" applyFont="1" applyBorder="1" applyAlignment="1"/>
    <xf numFmtId="0" fontId="47" fillId="2" borderId="12" xfId="40" applyFont="1" applyFill="1" applyBorder="1" applyAlignment="1">
      <alignment horizontal="center"/>
    </xf>
    <xf numFmtId="0" fontId="47" fillId="2" borderId="0" xfId="40" applyFont="1" applyFill="1" applyAlignment="1">
      <alignment horizontal="center"/>
    </xf>
    <xf numFmtId="0" fontId="47" fillId="0" borderId="0" xfId="0" applyFont="1" applyAlignment="1"/>
    <xf numFmtId="0" fontId="47" fillId="0" borderId="13" xfId="0" applyFont="1" applyBorder="1" applyAlignment="1"/>
    <xf numFmtId="0" fontId="39" fillId="2" borderId="39" xfId="40" applyFont="1" applyFill="1" applyBorder="1" applyAlignment="1">
      <alignment horizontal="center"/>
    </xf>
    <xf numFmtId="0" fontId="0" fillId="0" borderId="38" xfId="0" applyBorder="1" applyAlignment="1"/>
    <xf numFmtId="0" fontId="0" fillId="0" borderId="40" xfId="0" applyBorder="1" applyAlignment="1"/>
    <xf numFmtId="0" fontId="41" fillId="0" borderId="10" xfId="0" applyFont="1" applyBorder="1" applyAlignment="1"/>
    <xf numFmtId="0" fontId="41" fillId="0" borderId="11" xfId="0" applyFont="1" applyBorder="1" applyAlignment="1"/>
  </cellXfs>
  <cellStyles count="10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Comma" xfId="28" builtinId="3"/>
    <cellStyle name="Currency" xfId="29" builtinId="4"/>
    <cellStyle name="Explanatory Text" xfId="30"/>
    <cellStyle name="Followed Hyperlink" xfId="97" builtinId="9" hidden="1"/>
    <cellStyle name="Followed Hyperlink" xfId="101" builtinId="9" hidden="1"/>
    <cellStyle name="Followed Hyperlink" xfId="103" builtinId="9" hidden="1"/>
    <cellStyle name="Followed Hyperlink" xfId="99" builtinId="9" hidden="1"/>
    <cellStyle name="Followed Hyperlink" xfId="91" builtinId="9" hidden="1"/>
    <cellStyle name="Followed Hyperlink" xfId="83" builtinId="9" hidden="1"/>
    <cellStyle name="Followed Hyperlink" xfId="67" builtinId="9" hidden="1"/>
    <cellStyle name="Followed Hyperlink" xfId="55" builtinId="9" hidden="1"/>
    <cellStyle name="Followed Hyperlink" xfId="57" builtinId="9" hidden="1"/>
    <cellStyle name="Followed Hyperlink" xfId="63" builtinId="9" hidden="1"/>
    <cellStyle name="Followed Hyperlink" xfId="65" builtinId="9" hidden="1"/>
    <cellStyle name="Followed Hyperlink" xfId="59" builtinId="9" hidden="1"/>
    <cellStyle name="Followed Hyperlink" xfId="53" builtinId="9" hidden="1"/>
    <cellStyle name="Followed Hyperlink" xfId="49" builtinId="9" hidden="1"/>
    <cellStyle name="Followed Hyperlink" xfId="47" builtinId="9" hidden="1"/>
    <cellStyle name="Followed Hyperlink" xfId="51" builtinId="9" hidden="1"/>
    <cellStyle name="Followed Hyperlink" xfId="61" builtinId="9" hidden="1"/>
    <cellStyle name="Followed Hyperlink" xfId="75" builtinId="9" hidden="1"/>
    <cellStyle name="Followed Hyperlink" xfId="105" builtinId="9" hidden="1"/>
    <cellStyle name="Followed Hyperlink" xfId="95" builtinId="9" hidden="1"/>
    <cellStyle name="Followed Hyperlink" xfId="79" builtinId="9" hidden="1"/>
    <cellStyle name="Followed Hyperlink" xfId="81" builtinId="9" hidden="1"/>
    <cellStyle name="Followed Hyperlink" xfId="87" builtinId="9" hidden="1"/>
    <cellStyle name="Followed Hyperlink" xfId="89" builtinId="9" hidden="1"/>
    <cellStyle name="Followed Hyperlink" xfId="93" builtinId="9" hidden="1"/>
    <cellStyle name="Followed Hyperlink" xfId="85" builtinId="9" hidden="1"/>
    <cellStyle name="Followed Hyperlink" xfId="73" builtinId="9" hidden="1"/>
    <cellStyle name="Followed Hyperlink" xfId="77" builtinId="9" hidden="1"/>
    <cellStyle name="Followed Hyperlink" xfId="71" builtinId="9" hidden="1"/>
    <cellStyle name="Followed Hyperlink" xfId="69" builtinId="9" hidden="1"/>
    <cellStyle name="Good" xfId="31"/>
    <cellStyle name="Heading 1" xfId="32"/>
    <cellStyle name="Heading 2" xfId="33"/>
    <cellStyle name="Heading 3" xfId="34"/>
    <cellStyle name="Heading 4" xfId="35"/>
    <cellStyle name="Hyperlink" xfId="58" builtinId="8" hidden="1"/>
    <cellStyle name="Hyperlink" xfId="60" builtinId="8" hidden="1"/>
    <cellStyle name="Hyperlink" xfId="62" builtinId="8" hidden="1"/>
    <cellStyle name="Hyperlink" xfId="52" builtinId="8" hidden="1"/>
    <cellStyle name="Hyperlink" xfId="48" builtinId="8" hidden="1"/>
    <cellStyle name="Hyperlink" xfId="46" builtinId="8" hidden="1"/>
    <cellStyle name="Hyperlink" xfId="50" builtinId="8" hidden="1"/>
    <cellStyle name="Hyperlink" xfId="56" builtinId="8" hidden="1"/>
    <cellStyle name="Hyperlink" xfId="68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4" builtinId="8" hidden="1"/>
    <cellStyle name="Hyperlink" xfId="86" builtinId="8" hidden="1"/>
    <cellStyle name="Hyperlink" xfId="82" builtinId="8" hidden="1"/>
    <cellStyle name="Hyperlink" xfId="66" builtinId="8" hidden="1"/>
    <cellStyle name="Hyperlink" xfId="54" builtinId="8" hidden="1"/>
    <cellStyle name="Hyperlink" xfId="88" builtinId="8" hidden="1"/>
    <cellStyle name="Hyperlink" xfId="70" builtinId="8" hidden="1"/>
    <cellStyle name="Hyperlink" xfId="102" builtinId="8" hidden="1"/>
    <cellStyle name="Hyperlink" xfId="104" builtinId="8" hidden="1"/>
    <cellStyle name="Hyperlink" xfId="98" builtinId="8" hidden="1"/>
    <cellStyle name="Hyperlink" xfId="90" builtinId="8" hidden="1"/>
    <cellStyle name="Hyperlink" xfId="64" builtinId="8" hidden="1"/>
    <cellStyle name="Hyperlink" xfId="96" builtinId="8" hidden="1"/>
    <cellStyle name="Hyperlink" xfId="100" builtinId="8" hidden="1"/>
    <cellStyle name="Hyperlink" xfId="94" builtinId="8" hidden="1"/>
    <cellStyle name="Hyperlink" xfId="92" builtinId="8" hidden="1"/>
    <cellStyle name="Input" xfId="36"/>
    <cellStyle name="Linked Cell" xfId="37"/>
    <cellStyle name="Neutral" xfId="38"/>
    <cellStyle name="Normal" xfId="0" builtinId="0"/>
    <cellStyle name="Normal_Chesterfield Cost Matrix AT2 Final1.xls" xfId="39"/>
    <cellStyle name="Normal_ciscostworksht-mgmt.xls" xfId="40"/>
    <cellStyle name="Note" xfId="41"/>
    <cellStyle name="Output" xfId="42"/>
    <cellStyle name="Title" xfId="43"/>
    <cellStyle name="Total" xfId="44"/>
    <cellStyle name="Warning Text" xfId="4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D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6"/>
          <c:dPt>
            <c:idx val="0"/>
            <c:bubble3D val="0"/>
            <c:spPr/>
            <c:extLst xmlns:c16r2="http://schemas.microsoft.com/office/drawing/2015/06/chart">
              <c:ext xmlns:c16="http://schemas.microsoft.com/office/drawing/2014/chart" uri="{C3380CC4-5D6E-409C-BE32-E72D297353CC}">
                <c16:uniqueId val="{00000001-4877-4838-91C1-EDA2A8F957B8}"/>
              </c:ext>
            </c:extLst>
          </c:dPt>
          <c:dPt>
            <c:idx val="1"/>
            <c:bubble3D val="0"/>
            <c:spPr/>
            <c:extLst xmlns:c16r2="http://schemas.microsoft.com/office/drawing/2015/06/chart">
              <c:ext xmlns:c16="http://schemas.microsoft.com/office/drawing/2014/chart" uri="{C3380CC4-5D6E-409C-BE32-E72D297353CC}">
                <c16:uniqueId val="{00000003-4877-4838-91C1-EDA2A8F957B8}"/>
              </c:ext>
            </c:extLst>
          </c:dPt>
          <c:dPt>
            <c:idx val="2"/>
            <c:bubble3D val="0"/>
            <c:spPr/>
            <c:extLst xmlns:c16r2="http://schemas.microsoft.com/office/drawing/2015/06/chart">
              <c:ext xmlns:c16="http://schemas.microsoft.com/office/drawing/2014/chart" uri="{C3380CC4-5D6E-409C-BE32-E72D297353CC}">
                <c16:uniqueId val="{00000005-4877-4838-91C1-EDA2A8F957B8}"/>
              </c:ext>
            </c:extLst>
          </c:dPt>
          <c:dPt>
            <c:idx val="3"/>
            <c:bubble3D val="0"/>
            <c:spPr/>
            <c:extLst xmlns:c16r2="http://schemas.microsoft.com/office/drawing/2015/06/chart">
              <c:ext xmlns:c16="http://schemas.microsoft.com/office/drawing/2014/chart" uri="{C3380CC4-5D6E-409C-BE32-E72D297353CC}">
                <c16:uniqueId val="{00000007-4877-4838-91C1-EDA2A8F957B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877-4838-91C1-EDA2A8F957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877-4838-91C1-EDA2A8F957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877-4838-91C1-EDA2A8F957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4877-4838-91C1-EDA2A8F957B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Summary!$B$8:$B$11</c:f>
              <c:strCache>
                <c:ptCount val="4"/>
                <c:pt idx="0">
                  <c:v>Licensed Software</c:v>
                </c:pt>
                <c:pt idx="1">
                  <c:v>Installation Services</c:v>
                </c:pt>
                <c:pt idx="2">
                  <c:v>Travel</c:v>
                </c:pt>
                <c:pt idx="3">
                  <c:v>Other</c:v>
                </c:pt>
              </c:strCache>
            </c:strRef>
          </c:cat>
          <c:val>
            <c:numRef>
              <c:f>Summary!$C$8:$C$11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877-4838-91C1-EDA2A8F9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</c:legend>
    <c:plotVisOnly val="1"/>
    <c:dispBlanksAs val="zero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Summary!$B$36:$B$45</c:f>
              <c:strCache>
                <c:ptCount val="10"/>
                <c:pt idx="0">
                  <c:v>Year-1</c:v>
                </c:pt>
                <c:pt idx="1">
                  <c:v>Year-2</c:v>
                </c:pt>
                <c:pt idx="2">
                  <c:v>Year-3</c:v>
                </c:pt>
                <c:pt idx="3">
                  <c:v>Year-4</c:v>
                </c:pt>
                <c:pt idx="4">
                  <c:v>Year-5</c:v>
                </c:pt>
                <c:pt idx="5">
                  <c:v>Year-6</c:v>
                </c:pt>
                <c:pt idx="6">
                  <c:v>Year-7</c:v>
                </c:pt>
                <c:pt idx="7">
                  <c:v>Year-8</c:v>
                </c:pt>
                <c:pt idx="8">
                  <c:v>Year-9</c:v>
                </c:pt>
                <c:pt idx="9">
                  <c:v>Year-10</c:v>
                </c:pt>
              </c:strCache>
            </c:strRef>
          </c:cat>
          <c:val>
            <c:numRef>
              <c:f>Summary!$C$36:$C$45</c:f>
              <c:numCache>
                <c:formatCode>_("$"* #,##0_);_("$"* \(#,##0\);_("$"*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FE-4DED-9626-4937E883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347824"/>
        <c:axId val="356349392"/>
      </c:barChart>
      <c:catAx>
        <c:axId val="35634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349392"/>
        <c:crosses val="autoZero"/>
        <c:auto val="1"/>
        <c:lblAlgn val="ctr"/>
        <c:lblOffset val="100"/>
        <c:noMultiLvlLbl val="0"/>
      </c:catAx>
      <c:valAx>
        <c:axId val="35634939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356347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7</xdr:col>
      <xdr:colOff>660400</xdr:colOff>
      <xdr:row>56</xdr:row>
      <xdr:rowOff>139700</xdr:rowOff>
    </xdr:to>
    <xdr:sp macro="" textlink="">
      <xdr:nvSpPr>
        <xdr:cNvPr id="1032" name="Freeform 28">
          <a:extLst>
            <a:ext uri="{FF2B5EF4-FFF2-40B4-BE49-F238E27FC236}">
              <a16:creationId xmlns:a16="http://schemas.microsoft.com/office/drawing/2014/main" xmlns="" id="{00000000-0008-0000-0000-000008040000}"/>
            </a:ext>
          </a:extLst>
        </xdr:cNvPr>
        <xdr:cNvSpPr>
          <a:spLocks/>
        </xdr:cNvSpPr>
      </xdr:nvSpPr>
      <xdr:spPr bwMode="auto">
        <a:xfrm>
          <a:off x="25400" y="25400"/>
          <a:ext cx="5372100" cy="10680700"/>
        </a:xfrm>
        <a:custGeom>
          <a:avLst/>
          <a:gdLst>
            <a:gd name="T0" fmla="*/ 2147483647 w 4304"/>
            <a:gd name="T1" fmla="*/ 2147483647 h 4320"/>
            <a:gd name="T2" fmla="*/ 2147483647 w 4304"/>
            <a:gd name="T3" fmla="*/ 2147483647 h 4320"/>
            <a:gd name="T4" fmla="*/ 2147483647 w 4304"/>
            <a:gd name="T5" fmla="*/ 0 h 4320"/>
            <a:gd name="T6" fmla="*/ 0 w 4304"/>
            <a:gd name="T7" fmla="*/ 0 h 4320"/>
            <a:gd name="T8" fmla="*/ 0 w 4304"/>
            <a:gd name="T9" fmla="*/ 2147483647 h 4320"/>
            <a:gd name="T10" fmla="*/ 2147483647 w 4304"/>
            <a:gd name="T11" fmla="*/ 2147483647 h 4320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4304"/>
            <a:gd name="T19" fmla="*/ 0 h 4320"/>
            <a:gd name="T20" fmla="*/ 4304 w 4304"/>
            <a:gd name="T21" fmla="*/ 4320 h 432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4304" h="4320">
              <a:moveTo>
                <a:pt x="951" y="4320"/>
              </a:moveTo>
              <a:cubicBezTo>
                <a:pt x="968" y="3624"/>
                <a:pt x="1104" y="2544"/>
                <a:pt x="2120" y="1392"/>
              </a:cubicBezTo>
              <a:cubicBezTo>
                <a:pt x="3136" y="240"/>
                <a:pt x="4288" y="0"/>
                <a:pt x="4304" y="0"/>
              </a:cubicBezTo>
              <a:cubicBezTo>
                <a:pt x="1570" y="0"/>
                <a:pt x="0" y="0"/>
                <a:pt x="0" y="0"/>
              </a:cubicBezTo>
              <a:lnTo>
                <a:pt x="0" y="4320"/>
              </a:lnTo>
              <a:cubicBezTo>
                <a:pt x="0" y="4320"/>
                <a:pt x="951" y="4320"/>
                <a:pt x="951" y="4320"/>
              </a:cubicBezTo>
              <a:close/>
            </a:path>
          </a:pathLst>
        </a:custGeom>
        <a:solidFill>
          <a:schemeClr val="accent2">
            <a:lumMod val="50000"/>
          </a:schemeClr>
        </a:solidFill>
        <a:ln w="9525">
          <a:noFill/>
          <a:round/>
          <a:headEnd/>
          <a:tailEnd/>
        </a:ln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</xdr:colOff>
      <xdr:row>23</xdr:row>
      <xdr:rowOff>144780</xdr:rowOff>
    </xdr:from>
    <xdr:to>
      <xdr:col>10</xdr:col>
      <xdr:colOff>739140</xdr:colOff>
      <xdr:row>33</xdr:row>
      <xdr:rowOff>129540</xdr:rowOff>
    </xdr:to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2054860" y="4323080"/>
          <a:ext cx="5491480" cy="1673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en-US" sz="1400" b="1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Eastern Municipal Water District</a:t>
          </a:r>
          <a:endParaRPr lang="en-US" sz="4000" b="1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 </a:t>
          </a:r>
          <a:r>
            <a:rPr lang="en-US" sz="2000" b="1" i="0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Solution </a:t>
          </a:r>
          <a:r>
            <a:rPr lang="en-US" sz="20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Cost Matrix</a:t>
          </a:r>
        </a:p>
      </xdr:txBody>
    </xdr:sp>
    <xdr:clientData/>
  </xdr:twoCellAnchor>
  <xdr:twoCellAnchor editAs="oneCell">
    <xdr:from>
      <xdr:col>7</xdr:col>
      <xdr:colOff>481711</xdr:colOff>
      <xdr:row>2</xdr:row>
      <xdr:rowOff>127000</xdr:rowOff>
    </xdr:from>
    <xdr:to>
      <xdr:col>10</xdr:col>
      <xdr:colOff>448437</xdr:colOff>
      <xdr:row>7</xdr:row>
      <xdr:rowOff>136652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8811" y="469900"/>
          <a:ext cx="2036826" cy="98755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53</xdr:row>
      <xdr:rowOff>110020</xdr:rowOff>
    </xdr:from>
    <xdr:to>
      <xdr:col>3</xdr:col>
      <xdr:colOff>546100</xdr:colOff>
      <xdr:row>56</xdr:row>
      <xdr:rowOff>3174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11146320"/>
          <a:ext cx="1181100" cy="38527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52</xdr:row>
      <xdr:rowOff>12700</xdr:rowOff>
    </xdr:from>
    <xdr:to>
      <xdr:col>10</xdr:col>
      <xdr:colOff>587645</xdr:colOff>
      <xdr:row>55</xdr:row>
      <xdr:rowOff>93260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46800" y="10883900"/>
          <a:ext cx="1248045" cy="575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223520</xdr:colOff>
      <xdr:row>7</xdr:row>
      <xdr:rowOff>111760</xdr:rowOff>
    </xdr:from>
    <xdr:to>
      <xdr:col>8</xdr:col>
      <xdr:colOff>152400</xdr:colOff>
      <xdr:row>32</xdr:row>
      <xdr:rowOff>0</xdr:rowOff>
    </xdr:to>
    <xdr:graphicFrame macro="">
      <xdr:nvGraphicFramePr>
        <xdr:cNvPr id="2055" name="Chart 5">
          <a:extLst>
            <a:ext uri="{FF2B5EF4-FFF2-40B4-BE49-F238E27FC236}">
              <a16:creationId xmlns:a16="http://schemas.microsoft.com/office/drawing/2014/main" xmlns="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1341120</xdr:colOff>
      <xdr:row>33</xdr:row>
      <xdr:rowOff>0</xdr:rowOff>
    </xdr:from>
    <xdr:to>
      <xdr:col>8</xdr:col>
      <xdr:colOff>457200</xdr:colOff>
      <xdr:row>49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6"/>
  <sheetViews>
    <sheetView tabSelected="1" workbookViewId="0">
      <selection activeCell="D44" sqref="D44"/>
    </sheetView>
  </sheetViews>
  <sheetFormatPr defaultColWidth="6.59765625" defaultRowHeight="12.75" x14ac:dyDescent="0.2"/>
  <cols>
    <col min="1" max="1" width="6.59765625" style="52"/>
    <col min="2" max="2" width="6.8984375" style="52" customWidth="1"/>
    <col min="3" max="8" width="6.59765625" style="52"/>
    <col min="9" max="10" width="6.8984375" style="52" customWidth="1"/>
    <col min="11" max="11" width="8.8984375" style="52" customWidth="1"/>
    <col min="12" max="16384" width="6.59765625" style="52"/>
  </cols>
  <sheetData>
    <row r="1" spans="1:50" ht="13.5" thickTop="1" x14ac:dyDescent="0.2">
      <c r="A1" s="38"/>
      <c r="B1" s="39"/>
      <c r="C1" s="39"/>
      <c r="D1" s="39"/>
      <c r="E1" s="39"/>
      <c r="F1" s="39"/>
      <c r="G1" s="39"/>
      <c r="H1" s="39"/>
      <c r="I1" s="39"/>
      <c r="J1" s="39"/>
      <c r="K1" s="40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50" x14ac:dyDescent="0.2">
      <c r="A2" s="42"/>
      <c r="B2" s="41"/>
      <c r="C2" s="41"/>
      <c r="D2" s="41"/>
      <c r="E2" s="41"/>
      <c r="F2" s="41"/>
      <c r="G2" s="41"/>
      <c r="H2" s="41"/>
      <c r="I2" s="41"/>
      <c r="J2" s="41"/>
      <c r="K2" s="43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</row>
    <row r="3" spans="1:50" x14ac:dyDescent="0.2">
      <c r="A3" s="42"/>
      <c r="B3" s="41"/>
      <c r="C3" s="41"/>
      <c r="D3" s="41"/>
      <c r="E3" s="41"/>
      <c r="F3" s="41"/>
      <c r="G3" s="41"/>
      <c r="H3" s="41"/>
      <c r="I3" s="41"/>
      <c r="J3" s="41"/>
      <c r="K3" s="43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</row>
    <row r="4" spans="1:50" x14ac:dyDescent="0.2">
      <c r="A4" s="42"/>
      <c r="B4" s="41"/>
      <c r="C4" s="41"/>
      <c r="D4" s="41"/>
      <c r="E4" s="41"/>
      <c r="F4" s="41"/>
      <c r="G4" s="41"/>
      <c r="H4" s="41"/>
      <c r="I4" s="41"/>
      <c r="J4" s="41"/>
      <c r="K4" s="43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</row>
    <row r="5" spans="1:50" x14ac:dyDescent="0.2">
      <c r="A5" s="42"/>
      <c r="B5" s="41"/>
      <c r="C5" s="41"/>
      <c r="D5" s="41"/>
      <c r="E5" s="41"/>
      <c r="F5" s="41"/>
      <c r="G5" s="41"/>
      <c r="H5" s="41"/>
      <c r="I5" s="41"/>
      <c r="J5" s="41"/>
      <c r="K5" s="43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</row>
    <row r="6" spans="1:50" ht="24.75" x14ac:dyDescent="0.3">
      <c r="A6" s="42"/>
      <c r="B6" s="41"/>
      <c r="C6" s="41"/>
      <c r="D6" s="44"/>
      <c r="E6" s="45"/>
      <c r="F6" s="45"/>
      <c r="G6" s="45"/>
      <c r="H6" s="45"/>
      <c r="I6" s="41"/>
      <c r="J6" s="41"/>
      <c r="K6" s="43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</row>
    <row r="7" spans="1:50" x14ac:dyDescent="0.2">
      <c r="A7" s="42"/>
      <c r="B7" s="41"/>
      <c r="C7" s="41"/>
      <c r="D7" s="41"/>
      <c r="E7" s="41"/>
      <c r="F7" s="41"/>
      <c r="G7" s="41"/>
      <c r="H7" s="41"/>
      <c r="I7" s="41"/>
      <c r="J7" s="41"/>
      <c r="K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</row>
    <row r="8" spans="1:50" x14ac:dyDescent="0.2">
      <c r="A8" s="42"/>
      <c r="B8" s="41"/>
      <c r="C8" s="41"/>
      <c r="D8" s="41"/>
      <c r="E8" s="41"/>
      <c r="F8" s="41"/>
      <c r="G8" s="41"/>
      <c r="H8" s="41"/>
      <c r="I8" s="41"/>
      <c r="J8" s="41"/>
      <c r="K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</row>
    <row r="9" spans="1:50" x14ac:dyDescent="0.2">
      <c r="A9" s="42"/>
      <c r="B9" s="41"/>
      <c r="C9" s="41"/>
      <c r="D9" s="41"/>
      <c r="E9" s="41"/>
      <c r="F9" s="41"/>
      <c r="G9" s="41"/>
      <c r="H9" s="41"/>
      <c r="I9" s="41"/>
      <c r="J9" s="41"/>
      <c r="K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</row>
    <row r="10" spans="1:50" x14ac:dyDescent="0.2">
      <c r="A10" s="42"/>
      <c r="B10" s="41"/>
      <c r="C10" s="41"/>
      <c r="D10" s="41"/>
      <c r="E10" s="41"/>
      <c r="F10" s="41"/>
      <c r="G10" s="41"/>
      <c r="H10" s="41"/>
      <c r="I10" s="41"/>
      <c r="J10" s="41"/>
      <c r="K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</row>
    <row r="11" spans="1:50" x14ac:dyDescent="0.2">
      <c r="A11" s="42"/>
      <c r="B11" s="41"/>
      <c r="C11" s="41"/>
      <c r="D11" s="41"/>
      <c r="E11" s="41"/>
      <c r="F11" s="41"/>
      <c r="G11" s="41"/>
      <c r="H11" s="41"/>
      <c r="I11" s="41"/>
      <c r="J11" s="41"/>
      <c r="K11" s="43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</row>
    <row r="12" spans="1:50" x14ac:dyDescent="0.2">
      <c r="A12" s="42"/>
      <c r="B12" s="41"/>
      <c r="C12" s="41"/>
      <c r="D12" s="41"/>
      <c r="E12" s="41"/>
      <c r="F12" s="41"/>
      <c r="G12" s="41"/>
      <c r="H12" s="41"/>
      <c r="I12" s="41"/>
      <c r="J12" s="41"/>
      <c r="K12" s="43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</row>
    <row r="13" spans="1:50" x14ac:dyDescent="0.2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3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</row>
    <row r="14" spans="1:50" x14ac:dyDescent="0.2">
      <c r="A14" s="42"/>
      <c r="B14" s="41"/>
      <c r="C14" s="41"/>
      <c r="D14" s="41"/>
      <c r="E14" s="41"/>
      <c r="F14" s="41"/>
      <c r="G14" s="41"/>
      <c r="H14" s="41"/>
      <c r="I14" s="41"/>
      <c r="J14" s="41"/>
      <c r="K14" s="43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</row>
    <row r="15" spans="1:50" x14ac:dyDescent="0.2">
      <c r="A15" s="42"/>
      <c r="B15" s="41"/>
      <c r="C15" s="41"/>
      <c r="D15" s="41"/>
      <c r="E15" s="41"/>
      <c r="F15" s="41"/>
      <c r="G15" s="41"/>
      <c r="H15" s="41"/>
      <c r="I15" s="41"/>
      <c r="J15" s="41"/>
      <c r="K15" s="43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</row>
    <row r="16" spans="1:50" x14ac:dyDescent="0.2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3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</row>
    <row r="17" spans="1:50" x14ac:dyDescent="0.2">
      <c r="A17" s="42"/>
      <c r="B17" s="41"/>
      <c r="C17" s="41"/>
      <c r="D17" s="41"/>
      <c r="E17" s="41"/>
      <c r="F17" s="41"/>
      <c r="G17" s="41"/>
      <c r="H17" s="41"/>
      <c r="I17" s="41"/>
      <c r="J17" s="41"/>
      <c r="K17" s="43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</row>
    <row r="18" spans="1:50" x14ac:dyDescent="0.2">
      <c r="A18" s="42"/>
      <c r="B18" s="41"/>
      <c r="C18" s="41"/>
      <c r="D18" s="41"/>
      <c r="E18" s="41"/>
      <c r="F18" s="41"/>
      <c r="G18" s="41"/>
      <c r="H18" s="41"/>
      <c r="I18" s="41"/>
      <c r="J18" s="41"/>
      <c r="K18" s="43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</row>
    <row r="19" spans="1:50" x14ac:dyDescent="0.2">
      <c r="A19" s="42"/>
      <c r="B19" s="41"/>
      <c r="C19" s="41"/>
      <c r="D19" s="41"/>
      <c r="E19" s="41"/>
      <c r="F19" s="41"/>
      <c r="G19" s="196" t="s">
        <v>0</v>
      </c>
      <c r="H19" s="196"/>
      <c r="I19" s="196"/>
      <c r="J19" s="41"/>
      <c r="K19" s="43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</row>
    <row r="20" spans="1:50" ht="15" customHeight="1" x14ac:dyDescent="0.2">
      <c r="A20" s="42"/>
      <c r="B20" s="41"/>
      <c r="C20" s="41"/>
      <c r="D20" s="41"/>
      <c r="E20" s="41"/>
      <c r="F20" s="41"/>
      <c r="G20" s="196"/>
      <c r="H20" s="196"/>
      <c r="I20" s="196"/>
      <c r="J20" s="41"/>
      <c r="K20" s="43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</row>
    <row r="21" spans="1:50" ht="12.75" customHeight="1" x14ac:dyDescent="0.2">
      <c r="A21" s="42"/>
      <c r="B21" s="41"/>
      <c r="C21" s="41"/>
      <c r="D21" s="41"/>
      <c r="E21" s="41"/>
      <c r="F21" s="41"/>
      <c r="G21" s="196"/>
      <c r="H21" s="196"/>
      <c r="I21" s="196"/>
      <c r="J21" s="41"/>
      <c r="K21" s="43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</row>
    <row r="22" spans="1:50" ht="12.75" customHeight="1" x14ac:dyDescent="0.2">
      <c r="A22" s="42"/>
      <c r="B22" s="41"/>
      <c r="C22" s="41"/>
      <c r="D22" s="41"/>
      <c r="E22" s="41"/>
      <c r="F22" s="41"/>
      <c r="G22" s="196"/>
      <c r="H22" s="196"/>
      <c r="I22" s="196"/>
      <c r="J22" s="41"/>
      <c r="K22" s="43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</row>
    <row r="23" spans="1:50" ht="30" x14ac:dyDescent="0.2">
      <c r="A23" s="42"/>
      <c r="B23" s="41"/>
      <c r="C23" s="41"/>
      <c r="D23" s="41"/>
      <c r="E23" s="41"/>
      <c r="F23" s="41"/>
      <c r="G23" s="80" t="s">
        <v>1</v>
      </c>
      <c r="H23" s="41"/>
      <c r="I23" s="41"/>
      <c r="J23" s="41"/>
      <c r="K23" s="43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</row>
    <row r="24" spans="1:50" x14ac:dyDescent="0.2">
      <c r="A24" s="42"/>
      <c r="B24" s="41"/>
      <c r="C24" s="41"/>
      <c r="D24" s="41"/>
      <c r="E24" s="41"/>
      <c r="F24" s="41"/>
      <c r="G24" s="41"/>
      <c r="H24" s="41"/>
      <c r="I24" s="41"/>
      <c r="J24" s="41"/>
      <c r="K24" s="43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</row>
    <row r="25" spans="1:50" x14ac:dyDescent="0.2">
      <c r="A25" s="42"/>
      <c r="B25" s="41"/>
      <c r="C25" s="41"/>
      <c r="D25" s="41"/>
      <c r="E25" s="41"/>
      <c r="F25" s="41"/>
      <c r="I25" s="41"/>
      <c r="J25" s="41"/>
      <c r="K25" s="43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</row>
    <row r="26" spans="1:50" x14ac:dyDescent="0.2">
      <c r="A26" s="42"/>
      <c r="B26" s="41"/>
      <c r="C26" s="41"/>
      <c r="D26" s="41"/>
      <c r="E26" s="41"/>
      <c r="F26" s="41"/>
      <c r="G26" s="41"/>
      <c r="H26" s="41"/>
      <c r="I26" s="41"/>
      <c r="J26" s="41"/>
      <c r="K26" s="43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</row>
    <row r="27" spans="1:50" x14ac:dyDescent="0.2">
      <c r="A27" s="42"/>
      <c r="B27" s="41"/>
      <c r="C27" s="41"/>
      <c r="D27" s="41"/>
      <c r="E27" s="41"/>
      <c r="F27" s="41"/>
      <c r="G27" s="41"/>
      <c r="H27" s="41"/>
      <c r="I27" s="41"/>
      <c r="J27" s="41"/>
      <c r="K27" s="43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</row>
    <row r="28" spans="1:50" x14ac:dyDescent="0.2">
      <c r="A28" s="42"/>
      <c r="B28" s="41"/>
      <c r="C28" s="41"/>
      <c r="D28" s="41"/>
      <c r="E28" s="41"/>
      <c r="F28" s="41"/>
      <c r="G28" s="41"/>
      <c r="H28" s="41"/>
      <c r="I28" s="41"/>
      <c r="J28" s="41"/>
      <c r="K28" s="43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</row>
    <row r="29" spans="1:50" x14ac:dyDescent="0.2">
      <c r="A29" s="42"/>
      <c r="B29" s="41"/>
      <c r="C29" s="41"/>
      <c r="D29" s="41"/>
      <c r="E29" s="41"/>
      <c r="F29" s="41"/>
      <c r="G29" s="41"/>
      <c r="H29" s="41"/>
      <c r="I29" s="41"/>
      <c r="J29" s="41"/>
      <c r="K29" s="43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</row>
    <row r="30" spans="1:50" x14ac:dyDescent="0.2">
      <c r="A30" s="42"/>
      <c r="B30" s="41"/>
      <c r="C30" s="41"/>
      <c r="D30" s="41"/>
      <c r="E30" s="41"/>
      <c r="F30" s="41"/>
      <c r="G30" s="41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</row>
    <row r="31" spans="1:50" x14ac:dyDescent="0.2">
      <c r="A31" s="42"/>
      <c r="B31" s="41"/>
      <c r="C31" s="41"/>
      <c r="D31" s="41"/>
      <c r="E31" s="41"/>
      <c r="F31" s="41"/>
      <c r="G31" s="41"/>
      <c r="H31" s="41"/>
      <c r="I31" s="41"/>
      <c r="J31" s="41"/>
      <c r="K31" s="43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</row>
    <row r="32" spans="1:50" x14ac:dyDescent="0.2">
      <c r="A32" s="42"/>
      <c r="B32" s="41"/>
      <c r="C32" s="41"/>
      <c r="D32" s="41"/>
      <c r="E32" s="41"/>
      <c r="F32" s="41"/>
      <c r="G32" s="41"/>
      <c r="H32" s="41"/>
      <c r="I32" s="41"/>
      <c r="J32" s="41"/>
      <c r="K32" s="43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</row>
    <row r="33" spans="1:50" ht="15" x14ac:dyDescent="0.2">
      <c r="A33" s="42"/>
      <c r="B33" s="41"/>
      <c r="C33" s="46"/>
      <c r="D33" s="46"/>
      <c r="E33" s="47"/>
      <c r="F33" s="46"/>
      <c r="G33" s="46"/>
      <c r="H33" s="46"/>
      <c r="I33" s="41"/>
      <c r="J33" s="41"/>
      <c r="K33" s="43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</row>
    <row r="34" spans="1:50" ht="15" x14ac:dyDescent="0.2">
      <c r="A34" s="42"/>
      <c r="B34" s="41"/>
      <c r="C34" s="46"/>
      <c r="D34" s="46"/>
      <c r="E34" s="47"/>
      <c r="F34" s="46"/>
      <c r="G34" s="46"/>
      <c r="H34" s="46"/>
      <c r="I34" s="41"/>
      <c r="J34" s="41"/>
      <c r="K34" s="43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</row>
    <row r="35" spans="1:50" ht="18" x14ac:dyDescent="0.25">
      <c r="A35" s="42"/>
      <c r="B35" s="41"/>
      <c r="C35" s="41"/>
      <c r="D35" s="197" t="s">
        <v>2</v>
      </c>
      <c r="E35" s="197"/>
      <c r="F35" s="197"/>
      <c r="G35" s="197"/>
      <c r="H35" s="198" t="s">
        <v>3</v>
      </c>
      <c r="I35" s="198"/>
      <c r="J35" s="198"/>
      <c r="K35" s="43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</row>
    <row r="36" spans="1:50" ht="15" x14ac:dyDescent="0.2">
      <c r="A36" s="42"/>
      <c r="B36" s="41"/>
      <c r="C36" s="41"/>
      <c r="D36" s="82"/>
      <c r="E36" s="82"/>
      <c r="F36" s="82"/>
      <c r="G36" s="82"/>
      <c r="H36" s="53"/>
      <c r="I36" s="53"/>
      <c r="J36" s="53"/>
      <c r="K36" s="4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</row>
    <row r="37" spans="1:50" ht="15" x14ac:dyDescent="0.2">
      <c r="A37" s="42"/>
      <c r="B37" s="41"/>
      <c r="C37" s="41"/>
      <c r="D37" s="82"/>
      <c r="E37" s="82"/>
      <c r="F37" s="82"/>
      <c r="G37" s="82"/>
      <c r="H37" s="53"/>
      <c r="I37" s="53"/>
      <c r="J37" s="53"/>
      <c r="K37" s="43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</row>
    <row r="38" spans="1:50" ht="15" x14ac:dyDescent="0.2">
      <c r="A38" s="54"/>
      <c r="B38" s="83"/>
      <c r="C38" s="83"/>
      <c r="D38" s="83"/>
      <c r="E38" s="48"/>
      <c r="F38" s="48"/>
      <c r="G38" s="48"/>
      <c r="H38" s="48"/>
      <c r="I38" s="41"/>
      <c r="J38" s="41"/>
      <c r="K38" s="43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</row>
    <row r="39" spans="1:50" ht="15" x14ac:dyDescent="0.2">
      <c r="A39" s="42"/>
      <c r="B39" s="41"/>
      <c r="C39" s="41"/>
      <c r="D39" s="41"/>
      <c r="E39" s="48"/>
      <c r="F39" s="79"/>
      <c r="G39" s="48"/>
      <c r="H39" s="48"/>
      <c r="I39" s="41"/>
      <c r="J39" s="41"/>
      <c r="K39" s="43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</row>
    <row r="40" spans="1:50" s="41" customFormat="1" ht="15" x14ac:dyDescent="0.2">
      <c r="A40" s="42"/>
      <c r="E40" s="48"/>
      <c r="F40" s="79"/>
      <c r="G40" s="48"/>
      <c r="H40" s="48"/>
      <c r="K40" s="43"/>
    </row>
    <row r="41" spans="1:50" s="41" customFormat="1" ht="15" x14ac:dyDescent="0.2">
      <c r="A41" s="42"/>
      <c r="E41" s="48"/>
      <c r="F41" s="79"/>
      <c r="G41" s="48"/>
      <c r="H41" s="48"/>
      <c r="K41" s="43"/>
    </row>
    <row r="42" spans="1:50" s="41" customFormat="1" ht="15" x14ac:dyDescent="0.2">
      <c r="A42" s="42"/>
      <c r="E42" s="48"/>
      <c r="F42" s="79"/>
      <c r="G42" s="48"/>
      <c r="H42" s="48"/>
      <c r="K42" s="43"/>
    </row>
    <row r="43" spans="1:50" s="41" customFormat="1" ht="15" x14ac:dyDescent="0.2">
      <c r="A43" s="42"/>
      <c r="E43" s="48"/>
      <c r="F43" s="79"/>
      <c r="G43" s="48"/>
      <c r="H43" s="48"/>
      <c r="K43" s="43"/>
    </row>
    <row r="44" spans="1:50" s="41" customFormat="1" ht="15" x14ac:dyDescent="0.2">
      <c r="A44" s="42"/>
      <c r="E44" s="48"/>
      <c r="F44" s="79"/>
      <c r="G44" s="48"/>
      <c r="H44" s="48"/>
      <c r="K44" s="43"/>
    </row>
    <row r="45" spans="1:50" s="41" customFormat="1" ht="15" x14ac:dyDescent="0.2">
      <c r="A45" s="42"/>
      <c r="E45" s="48"/>
      <c r="F45" s="79"/>
      <c r="G45" s="48"/>
      <c r="H45" s="48"/>
      <c r="K45" s="43"/>
    </row>
    <row r="46" spans="1:50" s="41" customFormat="1" ht="15" x14ac:dyDescent="0.2">
      <c r="A46" s="42"/>
      <c r="E46" s="48"/>
      <c r="F46" s="79"/>
      <c r="G46" s="48"/>
      <c r="H46" s="48"/>
      <c r="K46" s="43"/>
    </row>
    <row r="47" spans="1:50" s="41" customFormat="1" ht="15" x14ac:dyDescent="0.2">
      <c r="A47" s="42"/>
      <c r="H47" s="48"/>
      <c r="K47" s="43"/>
    </row>
    <row r="48" spans="1:50" s="41" customFormat="1" ht="15" x14ac:dyDescent="0.2">
      <c r="A48" s="42"/>
      <c r="C48" s="112" t="s">
        <v>4</v>
      </c>
      <c r="H48" s="48"/>
      <c r="K48" s="43"/>
    </row>
    <row r="49" spans="1:11" s="41" customFormat="1" x14ac:dyDescent="0.2">
      <c r="A49" s="42"/>
      <c r="C49" s="205"/>
      <c r="D49" s="205"/>
      <c r="E49" s="205"/>
      <c r="F49" s="205"/>
      <c r="G49" s="205"/>
      <c r="H49" s="205"/>
      <c r="I49" s="205"/>
      <c r="J49" s="205"/>
      <c r="K49" s="206"/>
    </row>
    <row r="50" spans="1:11" s="41" customFormat="1" ht="14.25" x14ac:dyDescent="0.2">
      <c r="A50" s="42"/>
      <c r="C50" s="203" t="s">
        <v>5</v>
      </c>
      <c r="D50" s="203"/>
      <c r="E50" s="203"/>
      <c r="F50" s="203"/>
      <c r="G50" s="203"/>
      <c r="H50" s="203"/>
      <c r="I50" s="203"/>
      <c r="J50" s="203"/>
      <c r="K50" s="204"/>
    </row>
    <row r="51" spans="1:11" s="41" customFormat="1" ht="14.25" x14ac:dyDescent="0.2">
      <c r="A51" s="42"/>
      <c r="C51" s="201" t="s">
        <v>6</v>
      </c>
      <c r="D51" s="201"/>
      <c r="E51" s="201"/>
      <c r="F51" s="201"/>
      <c r="G51" s="201"/>
      <c r="H51" s="201"/>
      <c r="I51" s="201"/>
      <c r="J51" s="201"/>
      <c r="K51" s="202"/>
    </row>
    <row r="52" spans="1:11" s="41" customFormat="1" x14ac:dyDescent="0.2">
      <c r="A52" s="42"/>
      <c r="C52" s="199"/>
      <c r="D52" s="199"/>
      <c r="E52" s="199"/>
      <c r="F52" s="199"/>
      <c r="G52" s="199"/>
      <c r="H52" s="199"/>
      <c r="I52" s="199"/>
      <c r="J52" s="199"/>
      <c r="K52" s="200"/>
    </row>
    <row r="53" spans="1:11" s="41" customFormat="1" x14ac:dyDescent="0.2">
      <c r="A53" s="42"/>
      <c r="C53" s="199"/>
      <c r="D53" s="199"/>
      <c r="E53" s="199"/>
      <c r="F53" s="199"/>
      <c r="G53" s="199"/>
      <c r="H53" s="199"/>
      <c r="I53" s="199"/>
      <c r="J53" s="199"/>
      <c r="K53" s="200"/>
    </row>
    <row r="54" spans="1:11" s="41" customFormat="1" x14ac:dyDescent="0.2">
      <c r="A54" s="42"/>
      <c r="K54" s="43"/>
    </row>
    <row r="55" spans="1:11" s="41" customFormat="1" x14ac:dyDescent="0.2">
      <c r="A55" s="42"/>
      <c r="K55" s="43"/>
    </row>
    <row r="56" spans="1:11" s="41" customFormat="1" x14ac:dyDescent="0.2">
      <c r="A56" s="42"/>
      <c r="K56" s="43"/>
    </row>
    <row r="57" spans="1:11" s="41" customFormat="1" ht="13.5" thickBot="1" x14ac:dyDescent="0.2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1"/>
    </row>
    <row r="58" spans="1:11" s="41" customFormat="1" ht="13.5" thickTop="1" x14ac:dyDescent="0.2"/>
    <row r="59" spans="1:11" s="41" customFormat="1" x14ac:dyDescent="0.2"/>
    <row r="60" spans="1:11" s="41" customFormat="1" x14ac:dyDescent="0.2"/>
    <row r="61" spans="1:11" s="41" customFormat="1" x14ac:dyDescent="0.2"/>
    <row r="62" spans="1:11" s="41" customFormat="1" x14ac:dyDescent="0.2"/>
    <row r="63" spans="1:11" s="41" customFormat="1" x14ac:dyDescent="0.2"/>
    <row r="64" spans="1:11" s="41" customFormat="1" x14ac:dyDescent="0.2"/>
    <row r="65" s="41" customFormat="1" x14ac:dyDescent="0.2"/>
    <row r="66" s="41" customFormat="1" x14ac:dyDescent="0.2"/>
    <row r="67" s="41" customFormat="1" x14ac:dyDescent="0.2"/>
    <row r="68" s="41" customFormat="1" x14ac:dyDescent="0.2"/>
    <row r="69" s="41" customFormat="1" x14ac:dyDescent="0.2"/>
    <row r="70" s="41" customFormat="1" x14ac:dyDescent="0.2"/>
    <row r="71" s="41" customFormat="1" x14ac:dyDescent="0.2"/>
    <row r="72" s="41" customFormat="1" x14ac:dyDescent="0.2"/>
    <row r="73" s="41" customFormat="1" x14ac:dyDescent="0.2"/>
    <row r="74" s="41" customFormat="1" x14ac:dyDescent="0.2"/>
    <row r="75" s="41" customFormat="1" x14ac:dyDescent="0.2"/>
    <row r="76" s="41" customFormat="1" x14ac:dyDescent="0.2"/>
    <row r="77" s="41" customFormat="1" x14ac:dyDescent="0.2"/>
    <row r="78" s="41" customFormat="1" x14ac:dyDescent="0.2"/>
    <row r="79" s="41" customFormat="1" x14ac:dyDescent="0.2"/>
    <row r="80" s="41" customFormat="1" x14ac:dyDescent="0.2"/>
    <row r="81" s="41" customFormat="1" x14ac:dyDescent="0.2"/>
    <row r="82" s="41" customFormat="1" x14ac:dyDescent="0.2"/>
    <row r="83" s="41" customFormat="1" x14ac:dyDescent="0.2"/>
    <row r="84" s="41" customFormat="1" x14ac:dyDescent="0.2"/>
    <row r="85" s="41" customFormat="1" x14ac:dyDescent="0.2"/>
    <row r="86" s="41" customFormat="1" x14ac:dyDescent="0.2"/>
    <row r="87" s="41" customFormat="1" x14ac:dyDescent="0.2"/>
    <row r="88" s="41" customFormat="1" x14ac:dyDescent="0.2"/>
    <row r="89" s="41" customFormat="1" x14ac:dyDescent="0.2"/>
    <row r="90" s="41" customFormat="1" x14ac:dyDescent="0.2"/>
    <row r="91" s="41" customFormat="1" x14ac:dyDescent="0.2"/>
    <row r="92" s="41" customFormat="1" x14ac:dyDescent="0.2"/>
    <row r="93" s="41" customFormat="1" x14ac:dyDescent="0.2"/>
    <row r="94" s="41" customFormat="1" x14ac:dyDescent="0.2"/>
    <row r="95" s="41" customFormat="1" x14ac:dyDescent="0.2"/>
    <row r="96" s="41" customFormat="1" x14ac:dyDescent="0.2"/>
    <row r="97" s="41" customFormat="1" x14ac:dyDescent="0.2"/>
    <row r="98" s="41" customFormat="1" x14ac:dyDescent="0.2"/>
    <row r="99" s="41" customFormat="1" x14ac:dyDescent="0.2"/>
    <row r="100" s="41" customFormat="1" x14ac:dyDescent="0.2"/>
    <row r="101" s="41" customFormat="1" x14ac:dyDescent="0.2"/>
    <row r="102" s="41" customFormat="1" x14ac:dyDescent="0.2"/>
    <row r="103" s="41" customFormat="1" x14ac:dyDescent="0.2"/>
    <row r="104" s="41" customFormat="1" x14ac:dyDescent="0.2"/>
    <row r="105" s="41" customFormat="1" x14ac:dyDescent="0.2"/>
    <row r="106" s="41" customFormat="1" x14ac:dyDescent="0.2"/>
    <row r="107" s="41" customFormat="1" x14ac:dyDescent="0.2"/>
    <row r="108" s="41" customFormat="1" x14ac:dyDescent="0.2"/>
    <row r="109" s="41" customFormat="1" x14ac:dyDescent="0.2"/>
    <row r="110" s="41" customFormat="1" x14ac:dyDescent="0.2"/>
    <row r="111" s="41" customFormat="1" x14ac:dyDescent="0.2"/>
    <row r="112" s="41" customFormat="1" x14ac:dyDescent="0.2"/>
    <row r="113" s="41" customFormat="1" x14ac:dyDescent="0.2"/>
    <row r="114" s="41" customFormat="1" x14ac:dyDescent="0.2"/>
    <row r="115" s="41" customFormat="1" x14ac:dyDescent="0.2"/>
    <row r="116" s="41" customFormat="1" x14ac:dyDescent="0.2"/>
    <row r="117" s="41" customFormat="1" x14ac:dyDescent="0.2"/>
    <row r="118" s="41" customFormat="1" x14ac:dyDescent="0.2"/>
    <row r="119" s="41" customFormat="1" x14ac:dyDescent="0.2"/>
    <row r="120" s="41" customFormat="1" x14ac:dyDescent="0.2"/>
    <row r="121" s="41" customFormat="1" x14ac:dyDescent="0.2"/>
    <row r="122" s="41" customFormat="1" x14ac:dyDescent="0.2"/>
    <row r="123" s="41" customFormat="1" x14ac:dyDescent="0.2"/>
    <row r="124" s="41" customFormat="1" x14ac:dyDescent="0.2"/>
    <row r="125" s="41" customFormat="1" x14ac:dyDescent="0.2"/>
    <row r="126" s="41" customFormat="1" x14ac:dyDescent="0.2"/>
    <row r="127" s="41" customFormat="1" x14ac:dyDescent="0.2"/>
    <row r="128" s="41" customFormat="1" x14ac:dyDescent="0.2"/>
    <row r="129" s="41" customFormat="1" x14ac:dyDescent="0.2"/>
    <row r="130" s="41" customFormat="1" x14ac:dyDescent="0.2"/>
    <row r="131" s="41" customFormat="1" x14ac:dyDescent="0.2"/>
    <row r="132" s="41" customFormat="1" x14ac:dyDescent="0.2"/>
    <row r="133" s="41" customFormat="1" x14ac:dyDescent="0.2"/>
    <row r="134" s="41" customFormat="1" x14ac:dyDescent="0.2"/>
    <row r="135" s="41" customFormat="1" x14ac:dyDescent="0.2"/>
    <row r="136" s="41" customFormat="1" x14ac:dyDescent="0.2"/>
    <row r="137" s="41" customFormat="1" x14ac:dyDescent="0.2"/>
    <row r="138" s="41" customFormat="1" x14ac:dyDescent="0.2"/>
    <row r="139" s="41" customFormat="1" x14ac:dyDescent="0.2"/>
    <row r="140" s="41" customFormat="1" x14ac:dyDescent="0.2"/>
    <row r="141" s="41" customFormat="1" x14ac:dyDescent="0.2"/>
    <row r="142" s="41" customFormat="1" x14ac:dyDescent="0.2"/>
    <row r="143" s="41" customFormat="1" x14ac:dyDescent="0.2"/>
    <row r="144" s="41" customFormat="1" x14ac:dyDescent="0.2"/>
    <row r="145" s="41" customFormat="1" x14ac:dyDescent="0.2"/>
    <row r="146" s="41" customFormat="1" x14ac:dyDescent="0.2"/>
    <row r="147" s="41" customFormat="1" x14ac:dyDescent="0.2"/>
    <row r="148" s="41" customFormat="1" x14ac:dyDescent="0.2"/>
    <row r="149" s="41" customFormat="1" x14ac:dyDescent="0.2"/>
    <row r="150" s="41" customFormat="1" x14ac:dyDescent="0.2"/>
    <row r="151" s="41" customFormat="1" x14ac:dyDescent="0.2"/>
    <row r="152" s="41" customFormat="1" x14ac:dyDescent="0.2"/>
    <row r="153" s="41" customFormat="1" x14ac:dyDescent="0.2"/>
    <row r="154" s="41" customFormat="1" x14ac:dyDescent="0.2"/>
    <row r="155" s="41" customFormat="1" x14ac:dyDescent="0.2"/>
    <row r="156" s="41" customFormat="1" x14ac:dyDescent="0.2"/>
    <row r="157" s="41" customFormat="1" x14ac:dyDescent="0.2"/>
    <row r="158" s="41" customFormat="1" x14ac:dyDescent="0.2"/>
    <row r="159" s="41" customFormat="1" x14ac:dyDescent="0.2"/>
    <row r="160" s="41" customFormat="1" x14ac:dyDescent="0.2"/>
    <row r="161" s="41" customFormat="1" x14ac:dyDescent="0.2"/>
    <row r="162" s="41" customFormat="1" x14ac:dyDescent="0.2"/>
    <row r="163" s="41" customFormat="1" x14ac:dyDescent="0.2"/>
    <row r="164" s="41" customFormat="1" x14ac:dyDescent="0.2"/>
    <row r="165" s="41" customFormat="1" x14ac:dyDescent="0.2"/>
    <row r="166" s="41" customFormat="1" x14ac:dyDescent="0.2"/>
    <row r="167" s="41" customFormat="1" x14ac:dyDescent="0.2"/>
    <row r="168" s="41" customFormat="1" x14ac:dyDescent="0.2"/>
    <row r="169" s="41" customFormat="1" x14ac:dyDescent="0.2"/>
    <row r="170" s="41" customFormat="1" x14ac:dyDescent="0.2"/>
    <row r="171" s="41" customFormat="1" x14ac:dyDescent="0.2"/>
    <row r="172" s="41" customFormat="1" x14ac:dyDescent="0.2"/>
    <row r="173" s="41" customFormat="1" x14ac:dyDescent="0.2"/>
    <row r="174" s="41" customFormat="1" x14ac:dyDescent="0.2"/>
    <row r="175" s="41" customFormat="1" x14ac:dyDescent="0.2"/>
    <row r="176" s="41" customFormat="1" x14ac:dyDescent="0.2"/>
    <row r="177" s="41" customFormat="1" x14ac:dyDescent="0.2"/>
    <row r="178" s="41" customFormat="1" x14ac:dyDescent="0.2"/>
    <row r="179" s="41" customFormat="1" x14ac:dyDescent="0.2"/>
    <row r="180" s="41" customFormat="1" x14ac:dyDescent="0.2"/>
    <row r="181" s="41" customFormat="1" x14ac:dyDescent="0.2"/>
    <row r="182" s="41" customFormat="1" x14ac:dyDescent="0.2"/>
    <row r="183" s="41" customFormat="1" x14ac:dyDescent="0.2"/>
    <row r="184" s="41" customFormat="1" x14ac:dyDescent="0.2"/>
    <row r="185" s="41" customFormat="1" x14ac:dyDescent="0.2"/>
    <row r="186" s="41" customFormat="1" x14ac:dyDescent="0.2"/>
    <row r="187" s="41" customFormat="1" x14ac:dyDescent="0.2"/>
    <row r="188" s="41" customFormat="1" x14ac:dyDescent="0.2"/>
    <row r="189" s="41" customFormat="1" x14ac:dyDescent="0.2"/>
    <row r="190" s="41" customFormat="1" x14ac:dyDescent="0.2"/>
    <row r="191" s="41" customFormat="1" x14ac:dyDescent="0.2"/>
    <row r="192" s="41" customFormat="1" x14ac:dyDescent="0.2"/>
    <row r="193" s="41" customFormat="1" x14ac:dyDescent="0.2"/>
    <row r="194" s="41" customFormat="1" x14ac:dyDescent="0.2"/>
    <row r="195" s="41" customFormat="1" x14ac:dyDescent="0.2"/>
    <row r="196" s="41" customFormat="1" x14ac:dyDescent="0.2"/>
    <row r="197" s="41" customFormat="1" x14ac:dyDescent="0.2"/>
    <row r="198" s="41" customFormat="1" x14ac:dyDescent="0.2"/>
    <row r="199" s="41" customFormat="1" x14ac:dyDescent="0.2"/>
    <row r="200" s="41" customFormat="1" x14ac:dyDescent="0.2"/>
    <row r="201" s="41" customFormat="1" x14ac:dyDescent="0.2"/>
    <row r="202" s="41" customFormat="1" x14ac:dyDescent="0.2"/>
    <row r="203" s="41" customFormat="1" x14ac:dyDescent="0.2"/>
    <row r="204" s="41" customFormat="1" x14ac:dyDescent="0.2"/>
    <row r="205" s="41" customFormat="1" x14ac:dyDescent="0.2"/>
    <row r="206" s="41" customFormat="1" x14ac:dyDescent="0.2"/>
    <row r="207" s="41" customFormat="1" x14ac:dyDescent="0.2"/>
    <row r="208" s="41" customFormat="1" x14ac:dyDescent="0.2"/>
    <row r="209" s="41" customFormat="1" x14ac:dyDescent="0.2"/>
    <row r="210" s="41" customFormat="1" x14ac:dyDescent="0.2"/>
    <row r="211" s="41" customFormat="1" x14ac:dyDescent="0.2"/>
    <row r="212" s="41" customFormat="1" x14ac:dyDescent="0.2"/>
    <row r="213" s="41" customFormat="1" x14ac:dyDescent="0.2"/>
    <row r="214" s="41" customFormat="1" x14ac:dyDescent="0.2"/>
    <row r="215" s="41" customFormat="1" x14ac:dyDescent="0.2"/>
    <row r="216" s="41" customFormat="1" x14ac:dyDescent="0.2"/>
    <row r="217" s="41" customFormat="1" x14ac:dyDescent="0.2"/>
    <row r="218" s="41" customFormat="1" x14ac:dyDescent="0.2"/>
    <row r="219" s="41" customFormat="1" x14ac:dyDescent="0.2"/>
    <row r="220" s="41" customFormat="1" x14ac:dyDescent="0.2"/>
    <row r="221" s="41" customFormat="1" x14ac:dyDescent="0.2"/>
    <row r="222" s="41" customFormat="1" x14ac:dyDescent="0.2"/>
    <row r="223" s="41" customFormat="1" x14ac:dyDescent="0.2"/>
    <row r="224" s="41" customFormat="1" x14ac:dyDescent="0.2"/>
    <row r="225" s="41" customFormat="1" x14ac:dyDescent="0.2"/>
    <row r="226" s="41" customFormat="1" x14ac:dyDescent="0.2"/>
    <row r="227" s="41" customFormat="1" x14ac:dyDescent="0.2"/>
    <row r="228" s="41" customFormat="1" x14ac:dyDescent="0.2"/>
    <row r="229" s="41" customFormat="1" x14ac:dyDescent="0.2"/>
    <row r="230" s="41" customFormat="1" x14ac:dyDescent="0.2"/>
    <row r="231" s="41" customFormat="1" x14ac:dyDescent="0.2"/>
    <row r="232" s="41" customFormat="1" x14ac:dyDescent="0.2"/>
    <row r="233" s="41" customFormat="1" x14ac:dyDescent="0.2"/>
    <row r="234" s="41" customFormat="1" x14ac:dyDescent="0.2"/>
    <row r="235" s="41" customFormat="1" x14ac:dyDescent="0.2"/>
    <row r="236" s="41" customFormat="1" x14ac:dyDescent="0.2"/>
    <row r="237" s="41" customFormat="1" x14ac:dyDescent="0.2"/>
    <row r="238" s="41" customFormat="1" x14ac:dyDescent="0.2"/>
    <row r="239" s="41" customFormat="1" x14ac:dyDescent="0.2"/>
    <row r="240" s="41" customFormat="1" x14ac:dyDescent="0.2"/>
    <row r="241" s="41" customFormat="1" x14ac:dyDescent="0.2"/>
    <row r="242" s="41" customFormat="1" x14ac:dyDescent="0.2"/>
    <row r="243" s="41" customFormat="1" x14ac:dyDescent="0.2"/>
    <row r="244" s="41" customFormat="1" x14ac:dyDescent="0.2"/>
    <row r="245" s="41" customFormat="1" x14ac:dyDescent="0.2"/>
    <row r="246" s="41" customFormat="1" x14ac:dyDescent="0.2"/>
    <row r="247" s="41" customFormat="1" x14ac:dyDescent="0.2"/>
    <row r="248" s="41" customFormat="1" x14ac:dyDescent="0.2"/>
    <row r="249" s="41" customFormat="1" x14ac:dyDescent="0.2"/>
    <row r="250" s="41" customFormat="1" x14ac:dyDescent="0.2"/>
    <row r="251" s="41" customFormat="1" x14ac:dyDescent="0.2"/>
    <row r="252" s="41" customFormat="1" x14ac:dyDescent="0.2"/>
    <row r="253" s="41" customFormat="1" x14ac:dyDescent="0.2"/>
    <row r="254" s="41" customFormat="1" x14ac:dyDescent="0.2"/>
    <row r="255" s="41" customFormat="1" x14ac:dyDescent="0.2"/>
    <row r="256" s="41" customFormat="1" x14ac:dyDescent="0.2"/>
  </sheetData>
  <customSheetViews>
    <customSheetView guid="{89C9845A-FD2B-4781-AE3E-DEFC91D90839}" topLeftCell="B11">
      <selection activeCell="I27" sqref="I27"/>
      <rowBreaks count="1" manualBreakCount="1">
        <brk id="62" max="10" man="1" pt="1"/>
      </rowBreaks>
      <pageMargins left="0" right="0" top="0" bottom="0" header="0" footer="0"/>
    </customSheetView>
  </customSheetViews>
  <mergeCells count="8">
    <mergeCell ref="G19:I22"/>
    <mergeCell ref="D35:G35"/>
    <mergeCell ref="H35:J35"/>
    <mergeCell ref="C53:K53"/>
    <mergeCell ref="C52:K52"/>
    <mergeCell ref="C51:K51"/>
    <mergeCell ref="C50:K50"/>
    <mergeCell ref="C49:K49"/>
  </mergeCells>
  <phoneticPr fontId="13" type="noConversion"/>
  <pageMargins left="0.89" right="0.57999999999999996" top="0.75" bottom="0.75" header="0.53" footer="0.3"/>
  <pageSetup scale="78" orientation="portrait" horizontalDpi="300" verticalDpi="300"/>
  <rowBreaks count="1" manualBreakCount="1">
    <brk id="57" max="10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227"/>
  <sheetViews>
    <sheetView topLeftCell="B1" zoomScale="246" zoomScaleNormal="110" zoomScalePageLayoutView="110" workbookViewId="0">
      <selection activeCell="B41" sqref="B41"/>
    </sheetView>
  </sheetViews>
  <sheetFormatPr defaultColWidth="6.59765625" defaultRowHeight="12.75" x14ac:dyDescent="0.2"/>
  <cols>
    <col min="1" max="1" width="1.09765625" style="2" customWidth="1"/>
    <col min="2" max="2" width="30.09765625" style="1" customWidth="1"/>
    <col min="3" max="3" width="21.09765625" style="1" customWidth="1"/>
    <col min="4" max="12" width="11.69921875" style="1" customWidth="1"/>
    <col min="13" max="13" width="13.8984375" style="1" customWidth="1"/>
    <col min="14" max="14" width="14.69921875" style="2" bestFit="1" customWidth="1"/>
    <col min="15" max="15" width="6.59765625" style="154"/>
    <col min="16" max="16" width="8.5" style="154" bestFit="1" customWidth="1"/>
    <col min="17" max="17" width="6.59765625" style="154"/>
    <col min="18" max="18" width="8.5" style="154" bestFit="1" customWidth="1"/>
    <col min="19" max="21" width="6.59765625" style="154"/>
    <col min="22" max="22" width="7.3984375" style="154" bestFit="1" customWidth="1"/>
    <col min="23" max="98" width="6.59765625" style="154"/>
    <col min="99" max="163" width="6.59765625" style="2"/>
    <col min="164" max="16384" width="6.59765625" style="1"/>
  </cols>
  <sheetData>
    <row r="1" spans="1:163" s="2" customFormat="1" ht="18" x14ac:dyDescent="0.25">
      <c r="B1" s="217" t="str">
        <f>'CIS Modification Detail'!B1:G1</f>
        <v>Eastern Municipal Water District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152"/>
      <c r="O1" s="153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  <c r="BD1" s="154"/>
      <c r="BE1" s="154"/>
      <c r="BF1" s="154"/>
      <c r="BG1" s="154"/>
      <c r="BH1" s="154"/>
      <c r="BI1" s="154"/>
      <c r="BJ1" s="154"/>
      <c r="BK1" s="154"/>
      <c r="BL1" s="154"/>
      <c r="BM1" s="154"/>
      <c r="BN1" s="154"/>
      <c r="BO1" s="154"/>
      <c r="BP1" s="154"/>
      <c r="BQ1" s="154"/>
      <c r="BR1" s="154"/>
      <c r="BS1" s="154"/>
      <c r="BT1" s="154"/>
      <c r="BU1" s="154"/>
      <c r="BV1" s="154"/>
      <c r="BW1" s="154"/>
      <c r="BX1" s="154"/>
      <c r="BY1" s="154"/>
      <c r="BZ1" s="154"/>
      <c r="CA1" s="154"/>
      <c r="CB1" s="154"/>
      <c r="CC1" s="154"/>
      <c r="CD1" s="154"/>
      <c r="CE1" s="154"/>
      <c r="CF1" s="154"/>
      <c r="CG1" s="154"/>
      <c r="CH1" s="154"/>
      <c r="CI1" s="154"/>
      <c r="CJ1" s="154"/>
      <c r="CK1" s="154"/>
      <c r="CL1" s="154"/>
      <c r="CM1" s="154"/>
      <c r="CN1" s="154"/>
      <c r="CO1" s="154"/>
      <c r="CP1" s="154"/>
      <c r="CQ1" s="154"/>
      <c r="CR1" s="154"/>
      <c r="CS1" s="154"/>
      <c r="CT1" s="154"/>
    </row>
    <row r="2" spans="1:163" s="2" customFormat="1" ht="15.75" x14ac:dyDescent="0.25">
      <c r="B2" s="255" t="s">
        <v>175</v>
      </c>
      <c r="C2" s="256"/>
      <c r="D2" s="257"/>
      <c r="E2" s="257"/>
      <c r="F2" s="257"/>
      <c r="G2" s="257"/>
      <c r="H2" s="257"/>
      <c r="I2" s="257"/>
      <c r="J2" s="257"/>
      <c r="K2" s="257"/>
      <c r="L2" s="257"/>
      <c r="M2" s="258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4"/>
      <c r="CR2" s="154"/>
      <c r="CS2" s="154"/>
      <c r="CT2" s="154"/>
    </row>
    <row r="3" spans="1:163" s="2" customFormat="1" x14ac:dyDescent="0.2">
      <c r="B3" s="259" t="s">
        <v>176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2"/>
      <c r="O3" s="155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  <c r="CO3" s="154"/>
      <c r="CP3" s="154"/>
      <c r="CQ3" s="154"/>
      <c r="CR3" s="154"/>
      <c r="CS3" s="154"/>
      <c r="CT3" s="154"/>
    </row>
    <row r="4" spans="1:163" s="2" customFormat="1" x14ac:dyDescent="0.2">
      <c r="B4" s="259" t="s">
        <v>177</v>
      </c>
      <c r="C4" s="260"/>
      <c r="D4" s="261"/>
      <c r="E4" s="261"/>
      <c r="F4" s="261"/>
      <c r="G4" s="261"/>
      <c r="H4" s="261"/>
      <c r="I4" s="261"/>
      <c r="J4" s="261"/>
      <c r="K4" s="261"/>
      <c r="L4" s="261"/>
      <c r="M4" s="262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4"/>
      <c r="BS4" s="154"/>
      <c r="BT4" s="154"/>
      <c r="BU4" s="154"/>
      <c r="BV4" s="154"/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4"/>
    </row>
    <row r="5" spans="1:163" s="2" customFormat="1" ht="15.75" x14ac:dyDescent="0.25">
      <c r="B5" s="263" t="s">
        <v>178</v>
      </c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5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A5" s="154"/>
      <c r="CB5" s="154"/>
      <c r="CC5" s="154"/>
      <c r="CD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54"/>
      <c r="CT5" s="154"/>
    </row>
    <row r="6" spans="1:163" ht="13.5" thickBot="1" x14ac:dyDescent="0.25">
      <c r="A6" s="156"/>
      <c r="B6" s="157" t="s">
        <v>179</v>
      </c>
      <c r="C6" s="158" t="s">
        <v>180</v>
      </c>
      <c r="D6" s="159" t="s">
        <v>181</v>
      </c>
      <c r="E6" s="159" t="s">
        <v>182</v>
      </c>
      <c r="F6" s="159" t="s">
        <v>183</v>
      </c>
      <c r="G6" s="159" t="s">
        <v>184</v>
      </c>
      <c r="H6" s="159" t="s">
        <v>185</v>
      </c>
      <c r="I6" s="159" t="s">
        <v>186</v>
      </c>
      <c r="J6" s="159" t="s">
        <v>187</v>
      </c>
      <c r="K6" s="159" t="s">
        <v>188</v>
      </c>
      <c r="L6" s="159" t="s">
        <v>189</v>
      </c>
      <c r="M6" s="159" t="s">
        <v>190</v>
      </c>
      <c r="N6" s="160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</row>
    <row r="7" spans="1:163" ht="26.25" thickTop="1" x14ac:dyDescent="0.2">
      <c r="A7" s="156"/>
      <c r="B7" s="161" t="s">
        <v>191</v>
      </c>
      <c r="C7" s="162" t="s">
        <v>192</v>
      </c>
      <c r="D7" s="163">
        <f>SUM(D8:D20)</f>
        <v>0</v>
      </c>
      <c r="E7" s="163">
        <f t="shared" ref="E7:M7" si="0">SUM(E8:E20)</f>
        <v>0</v>
      </c>
      <c r="F7" s="163">
        <f t="shared" si="0"/>
        <v>0</v>
      </c>
      <c r="G7" s="163">
        <f t="shared" si="0"/>
        <v>0</v>
      </c>
      <c r="H7" s="163">
        <f t="shared" si="0"/>
        <v>0</v>
      </c>
      <c r="I7" s="163">
        <f t="shared" si="0"/>
        <v>0</v>
      </c>
      <c r="J7" s="163">
        <f t="shared" si="0"/>
        <v>0</v>
      </c>
      <c r="K7" s="163">
        <f t="shared" si="0"/>
        <v>0</v>
      </c>
      <c r="L7" s="163">
        <f t="shared" si="0"/>
        <v>0</v>
      </c>
      <c r="M7" s="163">
        <f t="shared" si="0"/>
        <v>0</v>
      </c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</row>
    <row r="8" spans="1:163" x14ac:dyDescent="0.2">
      <c r="A8" s="156"/>
      <c r="B8" s="164" t="s">
        <v>193</v>
      </c>
      <c r="C8" s="165"/>
      <c r="D8" s="166">
        <v>0</v>
      </c>
      <c r="E8" s="166">
        <v>0</v>
      </c>
      <c r="F8" s="166">
        <v>0</v>
      </c>
      <c r="G8" s="166">
        <v>0</v>
      </c>
      <c r="H8" s="166">
        <v>0</v>
      </c>
      <c r="I8" s="166">
        <v>0</v>
      </c>
      <c r="J8" s="166">
        <v>0</v>
      </c>
      <c r="K8" s="166">
        <v>0</v>
      </c>
      <c r="L8" s="166">
        <v>0</v>
      </c>
      <c r="M8" s="166">
        <v>0</v>
      </c>
      <c r="N8" s="167"/>
      <c r="O8" s="168"/>
      <c r="P8" s="167"/>
      <c r="Q8" s="167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</row>
    <row r="9" spans="1:163" x14ac:dyDescent="0.2">
      <c r="A9" s="156"/>
      <c r="B9" s="164" t="s">
        <v>194</v>
      </c>
      <c r="C9" s="165"/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7"/>
      <c r="O9" s="168"/>
      <c r="P9" s="167"/>
      <c r="Q9" s="167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</row>
    <row r="10" spans="1:163" x14ac:dyDescent="0.2">
      <c r="A10" s="156"/>
      <c r="B10" s="164" t="s">
        <v>195</v>
      </c>
      <c r="C10" s="169"/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0</v>
      </c>
      <c r="K10" s="166">
        <v>0</v>
      </c>
      <c r="L10" s="166">
        <v>0</v>
      </c>
      <c r="M10" s="166">
        <v>0</v>
      </c>
      <c r="N10" s="167"/>
      <c r="O10" s="168"/>
      <c r="P10" s="167"/>
      <c r="Q10" s="167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</row>
    <row r="11" spans="1:163" x14ac:dyDescent="0.2">
      <c r="A11" s="156"/>
      <c r="B11" s="164" t="s">
        <v>196</v>
      </c>
      <c r="C11" s="169"/>
      <c r="D11" s="166">
        <v>0</v>
      </c>
      <c r="E11" s="166">
        <v>0</v>
      </c>
      <c r="F11" s="166">
        <v>0</v>
      </c>
      <c r="G11" s="166">
        <v>0</v>
      </c>
      <c r="H11" s="166">
        <v>0</v>
      </c>
      <c r="I11" s="166">
        <v>0</v>
      </c>
      <c r="J11" s="166">
        <v>0</v>
      </c>
      <c r="K11" s="166">
        <v>0</v>
      </c>
      <c r="L11" s="166">
        <v>0</v>
      </c>
      <c r="M11" s="166">
        <v>0</v>
      </c>
      <c r="N11" s="167"/>
      <c r="O11" s="168"/>
      <c r="P11" s="167"/>
      <c r="Q11" s="167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</row>
    <row r="12" spans="1:163" x14ac:dyDescent="0.2">
      <c r="A12" s="156"/>
      <c r="B12" s="164" t="s">
        <v>197</v>
      </c>
      <c r="C12" s="165"/>
      <c r="D12" s="166">
        <v>0</v>
      </c>
      <c r="E12" s="166">
        <v>0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6">
        <v>0</v>
      </c>
      <c r="M12" s="166">
        <v>0</v>
      </c>
      <c r="N12" s="167"/>
      <c r="O12" s="168"/>
      <c r="P12" s="167"/>
      <c r="Q12" s="167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</row>
    <row r="13" spans="1:163" x14ac:dyDescent="0.2">
      <c r="A13" s="156"/>
      <c r="B13" s="164" t="s">
        <v>198</v>
      </c>
      <c r="C13" s="165"/>
      <c r="D13" s="166">
        <v>0</v>
      </c>
      <c r="E13" s="166">
        <v>0</v>
      </c>
      <c r="F13" s="166">
        <v>0</v>
      </c>
      <c r="G13" s="166">
        <v>0</v>
      </c>
      <c r="H13" s="166">
        <v>0</v>
      </c>
      <c r="I13" s="166">
        <v>0</v>
      </c>
      <c r="J13" s="166">
        <v>0</v>
      </c>
      <c r="K13" s="166">
        <v>0</v>
      </c>
      <c r="L13" s="166">
        <v>0</v>
      </c>
      <c r="M13" s="166">
        <v>0</v>
      </c>
      <c r="N13" s="167"/>
      <c r="O13" s="168"/>
      <c r="P13" s="167"/>
      <c r="Q13" s="167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</row>
    <row r="14" spans="1:163" x14ac:dyDescent="0.2">
      <c r="A14" s="156"/>
      <c r="B14" s="164" t="s">
        <v>199</v>
      </c>
      <c r="C14" s="165"/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0</v>
      </c>
      <c r="L14" s="166">
        <v>0</v>
      </c>
      <c r="M14" s="166">
        <v>0</v>
      </c>
      <c r="N14" s="167"/>
      <c r="O14" s="168"/>
      <c r="P14" s="167"/>
      <c r="Q14" s="167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</row>
    <row r="15" spans="1:163" x14ac:dyDescent="0.2">
      <c r="A15" s="156"/>
      <c r="B15" s="164" t="s">
        <v>200</v>
      </c>
      <c r="C15" s="165"/>
      <c r="D15" s="166">
        <v>0</v>
      </c>
      <c r="E15" s="166">
        <v>0</v>
      </c>
      <c r="F15" s="166">
        <v>0</v>
      </c>
      <c r="G15" s="166">
        <v>0</v>
      </c>
      <c r="H15" s="166">
        <v>0</v>
      </c>
      <c r="I15" s="166">
        <v>0</v>
      </c>
      <c r="J15" s="166">
        <v>0</v>
      </c>
      <c r="K15" s="166">
        <v>0</v>
      </c>
      <c r="L15" s="166">
        <v>0</v>
      </c>
      <c r="M15" s="166">
        <v>0</v>
      </c>
      <c r="N15" s="167"/>
      <c r="O15" s="168"/>
      <c r="P15" s="167"/>
      <c r="Q15" s="167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</row>
    <row r="16" spans="1:163" x14ac:dyDescent="0.2">
      <c r="A16" s="156"/>
      <c r="B16" s="164" t="s">
        <v>201</v>
      </c>
      <c r="C16" s="165"/>
      <c r="D16" s="166">
        <v>0</v>
      </c>
      <c r="E16" s="166">
        <v>0</v>
      </c>
      <c r="F16" s="166">
        <v>0</v>
      </c>
      <c r="G16" s="166">
        <v>0</v>
      </c>
      <c r="H16" s="166">
        <v>0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7"/>
      <c r="O16" s="168"/>
      <c r="P16" s="167"/>
      <c r="Q16" s="167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</row>
    <row r="17" spans="1:163" x14ac:dyDescent="0.2">
      <c r="A17" s="156"/>
      <c r="B17" s="164" t="s">
        <v>163</v>
      </c>
      <c r="C17" s="165"/>
      <c r="D17" s="166">
        <v>0</v>
      </c>
      <c r="E17" s="166">
        <v>0</v>
      </c>
      <c r="F17" s="166">
        <v>0</v>
      </c>
      <c r="G17" s="166">
        <v>0</v>
      </c>
      <c r="H17" s="166">
        <v>0</v>
      </c>
      <c r="I17" s="166">
        <v>0</v>
      </c>
      <c r="J17" s="166">
        <v>0</v>
      </c>
      <c r="K17" s="166">
        <v>0</v>
      </c>
      <c r="L17" s="166">
        <v>0</v>
      </c>
      <c r="M17" s="166">
        <v>0</v>
      </c>
      <c r="N17" s="167"/>
      <c r="O17" s="168"/>
      <c r="P17" s="167"/>
      <c r="Q17" s="167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</row>
    <row r="18" spans="1:163" x14ac:dyDescent="0.2">
      <c r="A18" s="156"/>
      <c r="B18" s="164" t="s">
        <v>202</v>
      </c>
      <c r="C18" s="165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7"/>
      <c r="O18" s="168"/>
      <c r="P18" s="167"/>
      <c r="Q18" s="167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</row>
    <row r="19" spans="1:163" x14ac:dyDescent="0.2">
      <c r="A19" s="156"/>
      <c r="B19" s="164" t="s">
        <v>203</v>
      </c>
      <c r="C19" s="165"/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7"/>
      <c r="O19" s="168"/>
      <c r="P19" s="167"/>
      <c r="Q19" s="167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</row>
    <row r="20" spans="1:163" x14ac:dyDescent="0.2">
      <c r="A20" s="156"/>
      <c r="B20" s="164" t="s">
        <v>204</v>
      </c>
      <c r="C20" s="165"/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8"/>
      <c r="O20" s="168"/>
      <c r="P20" s="168"/>
      <c r="Q20" s="168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</row>
    <row r="21" spans="1:163" ht="39.950000000000003" customHeight="1" x14ac:dyDescent="0.2">
      <c r="A21" s="156"/>
      <c r="B21" s="170" t="s">
        <v>205</v>
      </c>
      <c r="C21" s="171" t="s">
        <v>206</v>
      </c>
      <c r="D21" s="172">
        <f>SUM(D22:D33)</f>
        <v>0</v>
      </c>
      <c r="E21" s="172">
        <f t="shared" ref="E21:M21" si="1">SUM(E22:E33)</f>
        <v>0</v>
      </c>
      <c r="F21" s="172">
        <f t="shared" si="1"/>
        <v>0</v>
      </c>
      <c r="G21" s="172">
        <f t="shared" si="1"/>
        <v>0</v>
      </c>
      <c r="H21" s="172">
        <f t="shared" si="1"/>
        <v>0</v>
      </c>
      <c r="I21" s="172">
        <f t="shared" si="1"/>
        <v>0</v>
      </c>
      <c r="J21" s="172">
        <f t="shared" si="1"/>
        <v>0</v>
      </c>
      <c r="K21" s="172">
        <f t="shared" si="1"/>
        <v>0</v>
      </c>
      <c r="L21" s="172">
        <f t="shared" si="1"/>
        <v>0</v>
      </c>
      <c r="M21" s="172">
        <f t="shared" si="1"/>
        <v>0</v>
      </c>
      <c r="O21" s="155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</row>
    <row r="22" spans="1:163" x14ac:dyDescent="0.2">
      <c r="A22" s="156"/>
      <c r="B22" s="164" t="s">
        <v>207</v>
      </c>
      <c r="C22" s="165"/>
      <c r="D22" s="166">
        <v>0</v>
      </c>
      <c r="E22" s="166">
        <v>0</v>
      </c>
      <c r="F22" s="166">
        <v>0</v>
      </c>
      <c r="G22" s="166">
        <v>0</v>
      </c>
      <c r="H22" s="166">
        <v>0</v>
      </c>
      <c r="I22" s="166">
        <v>0</v>
      </c>
      <c r="J22" s="166">
        <v>0</v>
      </c>
      <c r="K22" s="166">
        <v>0</v>
      </c>
      <c r="L22" s="166">
        <v>0</v>
      </c>
      <c r="M22" s="166">
        <v>0</v>
      </c>
      <c r="O22" s="155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</row>
    <row r="23" spans="1:163" x14ac:dyDescent="0.2">
      <c r="A23" s="156"/>
      <c r="B23" s="164" t="s">
        <v>208</v>
      </c>
      <c r="C23" s="165"/>
      <c r="D23" s="166">
        <v>0</v>
      </c>
      <c r="E23" s="166">
        <v>0</v>
      </c>
      <c r="F23" s="166">
        <v>0</v>
      </c>
      <c r="G23" s="166">
        <v>0</v>
      </c>
      <c r="H23" s="166">
        <v>0</v>
      </c>
      <c r="I23" s="166">
        <v>0</v>
      </c>
      <c r="J23" s="166">
        <v>0</v>
      </c>
      <c r="K23" s="166">
        <v>0</v>
      </c>
      <c r="L23" s="166">
        <v>0</v>
      </c>
      <c r="M23" s="166">
        <v>0</v>
      </c>
      <c r="O23" s="155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</row>
    <row r="24" spans="1:163" x14ac:dyDescent="0.2">
      <c r="A24" s="156"/>
      <c r="B24" s="164" t="s">
        <v>209</v>
      </c>
      <c r="C24" s="165"/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0</v>
      </c>
      <c r="K24" s="166">
        <v>0</v>
      </c>
      <c r="L24" s="166">
        <v>0</v>
      </c>
      <c r="M24" s="166">
        <v>0</v>
      </c>
      <c r="O24" s="155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</row>
    <row r="25" spans="1:163" x14ac:dyDescent="0.2">
      <c r="A25" s="156"/>
      <c r="B25" s="164" t="s">
        <v>210</v>
      </c>
      <c r="C25" s="165"/>
      <c r="D25" s="166">
        <v>0</v>
      </c>
      <c r="E25" s="166">
        <v>0</v>
      </c>
      <c r="F25" s="166">
        <v>0</v>
      </c>
      <c r="G25" s="166">
        <v>0</v>
      </c>
      <c r="H25" s="166">
        <v>0</v>
      </c>
      <c r="I25" s="166">
        <v>0</v>
      </c>
      <c r="J25" s="166">
        <v>0</v>
      </c>
      <c r="K25" s="166">
        <v>0</v>
      </c>
      <c r="L25" s="166">
        <v>0</v>
      </c>
      <c r="M25" s="166">
        <v>0</v>
      </c>
      <c r="O25" s="155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</row>
    <row r="26" spans="1:163" x14ac:dyDescent="0.2">
      <c r="A26" s="156"/>
      <c r="B26" s="164" t="s">
        <v>211</v>
      </c>
      <c r="C26" s="165"/>
      <c r="D26" s="166">
        <v>0</v>
      </c>
      <c r="E26" s="166">
        <v>0</v>
      </c>
      <c r="F26" s="166">
        <v>0</v>
      </c>
      <c r="G26" s="166">
        <v>0</v>
      </c>
      <c r="H26" s="166">
        <v>0</v>
      </c>
      <c r="I26" s="166">
        <v>0</v>
      </c>
      <c r="J26" s="166">
        <v>0</v>
      </c>
      <c r="K26" s="166">
        <v>0</v>
      </c>
      <c r="L26" s="166">
        <v>0</v>
      </c>
      <c r="M26" s="166">
        <v>0</v>
      </c>
      <c r="O26" s="155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</row>
    <row r="27" spans="1:163" x14ac:dyDescent="0.2">
      <c r="A27" s="156"/>
      <c r="B27" s="164" t="s">
        <v>212</v>
      </c>
      <c r="C27" s="165"/>
      <c r="D27" s="166">
        <v>0</v>
      </c>
      <c r="E27" s="166">
        <v>0</v>
      </c>
      <c r="F27" s="166">
        <v>0</v>
      </c>
      <c r="G27" s="166">
        <v>0</v>
      </c>
      <c r="H27" s="166">
        <v>0</v>
      </c>
      <c r="I27" s="166">
        <v>0</v>
      </c>
      <c r="J27" s="166">
        <v>0</v>
      </c>
      <c r="K27" s="166">
        <v>0</v>
      </c>
      <c r="L27" s="166">
        <v>0</v>
      </c>
      <c r="M27" s="166">
        <v>0</v>
      </c>
      <c r="O27" s="155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</row>
    <row r="28" spans="1:163" x14ac:dyDescent="0.2">
      <c r="A28" s="156"/>
      <c r="B28" s="164" t="s">
        <v>213</v>
      </c>
      <c r="C28" s="165"/>
      <c r="D28" s="166">
        <v>0</v>
      </c>
      <c r="E28" s="166">
        <v>0</v>
      </c>
      <c r="F28" s="166">
        <v>0</v>
      </c>
      <c r="G28" s="166">
        <v>0</v>
      </c>
      <c r="H28" s="166">
        <v>0</v>
      </c>
      <c r="I28" s="166">
        <v>0</v>
      </c>
      <c r="J28" s="166">
        <v>0</v>
      </c>
      <c r="K28" s="166">
        <v>0</v>
      </c>
      <c r="L28" s="166">
        <v>0</v>
      </c>
      <c r="M28" s="166">
        <v>0</v>
      </c>
      <c r="O28" s="155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</row>
    <row r="29" spans="1:163" x14ac:dyDescent="0.2">
      <c r="A29" s="156"/>
      <c r="B29" s="164" t="s">
        <v>214</v>
      </c>
      <c r="C29" s="165"/>
      <c r="D29" s="166">
        <v>0</v>
      </c>
      <c r="E29" s="166">
        <v>0</v>
      </c>
      <c r="F29" s="166">
        <v>0</v>
      </c>
      <c r="G29" s="166">
        <v>0</v>
      </c>
      <c r="H29" s="166">
        <v>0</v>
      </c>
      <c r="I29" s="166">
        <v>0</v>
      </c>
      <c r="J29" s="166">
        <v>0</v>
      </c>
      <c r="K29" s="166">
        <v>0</v>
      </c>
      <c r="L29" s="166">
        <v>0</v>
      </c>
      <c r="M29" s="166">
        <v>0</v>
      </c>
      <c r="O29" s="155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</row>
    <row r="30" spans="1:163" x14ac:dyDescent="0.2">
      <c r="A30" s="156"/>
      <c r="B30" s="164" t="s">
        <v>215</v>
      </c>
      <c r="C30" s="165"/>
      <c r="D30" s="166">
        <v>0</v>
      </c>
      <c r="E30" s="166">
        <v>0</v>
      </c>
      <c r="F30" s="166">
        <v>0</v>
      </c>
      <c r="G30" s="166">
        <v>0</v>
      </c>
      <c r="H30" s="166">
        <v>0</v>
      </c>
      <c r="I30" s="166">
        <v>0</v>
      </c>
      <c r="J30" s="166">
        <v>0</v>
      </c>
      <c r="K30" s="166">
        <v>0</v>
      </c>
      <c r="L30" s="166">
        <v>0</v>
      </c>
      <c r="M30" s="166">
        <v>0</v>
      </c>
      <c r="O30" s="155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</row>
    <row r="31" spans="1:163" x14ac:dyDescent="0.2">
      <c r="A31" s="156"/>
      <c r="B31" s="164" t="s">
        <v>195</v>
      </c>
      <c r="C31" s="169"/>
      <c r="D31" s="166">
        <v>0</v>
      </c>
      <c r="E31" s="166">
        <v>0</v>
      </c>
      <c r="F31" s="166">
        <v>0</v>
      </c>
      <c r="G31" s="166">
        <v>0</v>
      </c>
      <c r="H31" s="166">
        <v>0</v>
      </c>
      <c r="I31" s="166">
        <v>0</v>
      </c>
      <c r="J31" s="166">
        <v>0</v>
      </c>
      <c r="K31" s="166">
        <v>0</v>
      </c>
      <c r="L31" s="166">
        <v>0</v>
      </c>
      <c r="M31" s="166">
        <v>0</v>
      </c>
      <c r="O31" s="155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</row>
    <row r="32" spans="1:163" x14ac:dyDescent="0.2">
      <c r="A32" s="156"/>
      <c r="B32" s="164" t="s">
        <v>196</v>
      </c>
      <c r="C32" s="169"/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O32" s="155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</row>
    <row r="33" spans="1:163" x14ac:dyDescent="0.2">
      <c r="A33" s="156"/>
      <c r="B33" s="164" t="s">
        <v>216</v>
      </c>
      <c r="C33" s="173"/>
      <c r="D33" s="166">
        <v>0</v>
      </c>
      <c r="E33" s="166">
        <v>0</v>
      </c>
      <c r="F33" s="166">
        <v>0</v>
      </c>
      <c r="G33" s="166">
        <v>0</v>
      </c>
      <c r="H33" s="166">
        <v>0</v>
      </c>
      <c r="I33" s="166">
        <v>0</v>
      </c>
      <c r="J33" s="166">
        <v>0</v>
      </c>
      <c r="K33" s="166">
        <v>0</v>
      </c>
      <c r="L33" s="166">
        <v>0</v>
      </c>
      <c r="M33" s="166">
        <v>0</v>
      </c>
      <c r="O33" s="155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</row>
    <row r="34" spans="1:163" ht="25.5" x14ac:dyDescent="0.2">
      <c r="A34" s="156"/>
      <c r="B34" s="174" t="s">
        <v>217</v>
      </c>
      <c r="C34" s="171" t="s">
        <v>218</v>
      </c>
      <c r="D34" s="172">
        <f>SUM(D35:D39)</f>
        <v>0</v>
      </c>
      <c r="E34" s="172">
        <f t="shared" ref="E34:M34" si="2">SUM(E35:E39)</f>
        <v>0</v>
      </c>
      <c r="F34" s="172">
        <f t="shared" si="2"/>
        <v>0</v>
      </c>
      <c r="G34" s="172">
        <f t="shared" si="2"/>
        <v>0</v>
      </c>
      <c r="H34" s="172">
        <f t="shared" si="2"/>
        <v>0</v>
      </c>
      <c r="I34" s="172">
        <f t="shared" si="2"/>
        <v>0</v>
      </c>
      <c r="J34" s="172">
        <f t="shared" si="2"/>
        <v>0</v>
      </c>
      <c r="K34" s="172">
        <f t="shared" si="2"/>
        <v>0</v>
      </c>
      <c r="L34" s="172">
        <f t="shared" si="2"/>
        <v>0</v>
      </c>
      <c r="M34" s="172">
        <f t="shared" si="2"/>
        <v>0</v>
      </c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</row>
    <row r="35" spans="1:163" x14ac:dyDescent="0.2">
      <c r="A35" s="12"/>
      <c r="B35" s="164"/>
      <c r="C35" s="173"/>
      <c r="D35" s="166">
        <v>0</v>
      </c>
      <c r="E35" s="166">
        <v>0</v>
      </c>
      <c r="F35" s="166">
        <v>0</v>
      </c>
      <c r="G35" s="166">
        <v>0</v>
      </c>
      <c r="H35" s="166">
        <v>0</v>
      </c>
      <c r="I35" s="166">
        <v>0</v>
      </c>
      <c r="J35" s="166">
        <v>0</v>
      </c>
      <c r="K35" s="166">
        <v>0</v>
      </c>
      <c r="L35" s="166">
        <v>0</v>
      </c>
      <c r="M35" s="166">
        <v>0</v>
      </c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</row>
    <row r="36" spans="1:163" x14ac:dyDescent="0.2">
      <c r="A36" s="12"/>
      <c r="B36" s="164"/>
      <c r="C36" s="165"/>
      <c r="D36" s="166">
        <v>0</v>
      </c>
      <c r="E36" s="166">
        <v>0</v>
      </c>
      <c r="F36" s="166">
        <v>0</v>
      </c>
      <c r="G36" s="166">
        <v>0</v>
      </c>
      <c r="H36" s="166">
        <v>0</v>
      </c>
      <c r="I36" s="166">
        <v>0</v>
      </c>
      <c r="J36" s="166">
        <v>0</v>
      </c>
      <c r="K36" s="166">
        <v>0</v>
      </c>
      <c r="L36" s="166">
        <v>0</v>
      </c>
      <c r="M36" s="166">
        <v>0</v>
      </c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</row>
    <row r="37" spans="1:163" x14ac:dyDescent="0.2">
      <c r="A37" s="12"/>
      <c r="B37" s="164"/>
      <c r="C37" s="165"/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O37" s="155"/>
      <c r="V37" s="175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</row>
    <row r="38" spans="1:163" x14ac:dyDescent="0.2">
      <c r="A38" s="12"/>
      <c r="B38" s="164"/>
      <c r="C38" s="165"/>
      <c r="D38" s="166">
        <v>0</v>
      </c>
      <c r="E38" s="166">
        <v>0</v>
      </c>
      <c r="F38" s="166">
        <v>0</v>
      </c>
      <c r="G38" s="166">
        <v>0</v>
      </c>
      <c r="H38" s="166">
        <v>0</v>
      </c>
      <c r="I38" s="166">
        <v>0</v>
      </c>
      <c r="J38" s="166">
        <v>0</v>
      </c>
      <c r="K38" s="166">
        <v>0</v>
      </c>
      <c r="L38" s="166">
        <v>0</v>
      </c>
      <c r="M38" s="166">
        <v>0</v>
      </c>
      <c r="O38" s="155"/>
      <c r="V38" s="175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</row>
    <row r="39" spans="1:163" x14ac:dyDescent="0.2">
      <c r="A39" s="12"/>
      <c r="B39" s="164"/>
      <c r="C39" s="165"/>
      <c r="D39" s="166">
        <v>0</v>
      </c>
      <c r="E39" s="166">
        <v>0</v>
      </c>
      <c r="F39" s="166">
        <v>0</v>
      </c>
      <c r="G39" s="166">
        <v>0</v>
      </c>
      <c r="H39" s="166">
        <v>0</v>
      </c>
      <c r="I39" s="166">
        <v>0</v>
      </c>
      <c r="J39" s="166">
        <v>0</v>
      </c>
      <c r="K39" s="166">
        <v>0</v>
      </c>
      <c r="L39" s="166">
        <v>0</v>
      </c>
      <c r="M39" s="166">
        <v>0</v>
      </c>
      <c r="O39" s="155"/>
      <c r="V39" s="175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</row>
    <row r="40" spans="1:163" ht="24.95" customHeight="1" x14ac:dyDescent="0.2">
      <c r="A40" s="12"/>
      <c r="B40" s="170" t="s">
        <v>204</v>
      </c>
      <c r="C40" s="171"/>
      <c r="D40" s="172">
        <v>0</v>
      </c>
      <c r="E40" s="172">
        <v>0</v>
      </c>
      <c r="F40" s="172">
        <v>0</v>
      </c>
      <c r="G40" s="172">
        <v>0</v>
      </c>
      <c r="H40" s="172">
        <v>0</v>
      </c>
      <c r="I40" s="172">
        <v>0</v>
      </c>
      <c r="J40" s="172">
        <v>0</v>
      </c>
      <c r="K40" s="172">
        <v>0</v>
      </c>
      <c r="L40" s="172">
        <v>0</v>
      </c>
      <c r="M40" s="172">
        <v>0</v>
      </c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</row>
    <row r="41" spans="1:163" x14ac:dyDescent="0.2">
      <c r="A41" s="12"/>
      <c r="B41" s="164" t="s">
        <v>219</v>
      </c>
      <c r="C41" s="165"/>
      <c r="D41" s="166">
        <v>0</v>
      </c>
      <c r="E41" s="166">
        <v>0</v>
      </c>
      <c r="F41" s="166">
        <v>0</v>
      </c>
      <c r="G41" s="166">
        <v>0</v>
      </c>
      <c r="H41" s="166">
        <v>0</v>
      </c>
      <c r="I41" s="166">
        <v>0</v>
      </c>
      <c r="J41" s="166">
        <v>0</v>
      </c>
      <c r="K41" s="166">
        <v>0</v>
      </c>
      <c r="L41" s="166">
        <v>0</v>
      </c>
      <c r="M41" s="166">
        <v>0</v>
      </c>
      <c r="N41" s="176"/>
      <c r="P41" s="177"/>
      <c r="R41" s="177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</row>
    <row r="42" spans="1:163" x14ac:dyDescent="0.2">
      <c r="A42" s="12"/>
      <c r="B42" s="164" t="s">
        <v>204</v>
      </c>
      <c r="C42" s="165"/>
      <c r="D42" s="166">
        <v>0</v>
      </c>
      <c r="E42" s="166">
        <v>0</v>
      </c>
      <c r="F42" s="166">
        <v>0</v>
      </c>
      <c r="G42" s="166">
        <v>0</v>
      </c>
      <c r="H42" s="166">
        <v>0</v>
      </c>
      <c r="I42" s="166">
        <v>0</v>
      </c>
      <c r="J42" s="166">
        <v>0</v>
      </c>
      <c r="K42" s="166">
        <v>0</v>
      </c>
      <c r="L42" s="166">
        <v>0</v>
      </c>
      <c r="M42" s="166">
        <v>0</v>
      </c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</row>
    <row r="43" spans="1:163" x14ac:dyDescent="0.2">
      <c r="A43" s="12"/>
      <c r="B43" s="164" t="s">
        <v>204</v>
      </c>
      <c r="C43" s="165"/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</row>
    <row r="44" spans="1:163" s="2" customFormat="1" x14ac:dyDescent="0.2">
      <c r="A44" s="12"/>
      <c r="B44" s="164" t="s">
        <v>204</v>
      </c>
      <c r="C44" s="178"/>
      <c r="D44" s="179">
        <v>0</v>
      </c>
      <c r="E44" s="179">
        <v>0</v>
      </c>
      <c r="F44" s="179">
        <v>0</v>
      </c>
      <c r="G44" s="179">
        <v>0</v>
      </c>
      <c r="H44" s="179">
        <v>0</v>
      </c>
      <c r="I44" s="179">
        <v>0</v>
      </c>
      <c r="J44" s="179">
        <v>0</v>
      </c>
      <c r="K44" s="179">
        <v>0</v>
      </c>
      <c r="L44" s="179">
        <v>0</v>
      </c>
      <c r="M44" s="179">
        <v>0</v>
      </c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  <c r="BO44" s="154"/>
      <c r="BP44" s="154"/>
      <c r="BQ44" s="154"/>
      <c r="BR44" s="154"/>
      <c r="BS44" s="154"/>
      <c r="BT44" s="154"/>
      <c r="BU44" s="154"/>
      <c r="BV44" s="154"/>
      <c r="BW44" s="154"/>
      <c r="BX44" s="154"/>
      <c r="BY44" s="154"/>
      <c r="BZ44" s="154"/>
      <c r="CA44" s="154"/>
      <c r="CB44" s="154"/>
      <c r="CC44" s="154"/>
      <c r="CD44" s="154"/>
      <c r="CE44" s="154"/>
      <c r="CF44" s="154"/>
      <c r="CG44" s="154"/>
      <c r="CH44" s="154"/>
      <c r="CI44" s="154"/>
      <c r="CJ44" s="154"/>
      <c r="CK44" s="154"/>
      <c r="CL44" s="154"/>
      <c r="CM44" s="154"/>
      <c r="CN44" s="154"/>
      <c r="CO44" s="154"/>
      <c r="CP44" s="154"/>
      <c r="CQ44" s="154"/>
      <c r="CR44" s="154"/>
      <c r="CS44" s="154"/>
      <c r="CT44" s="154"/>
    </row>
    <row r="45" spans="1:163" s="182" customFormat="1" ht="30" customHeight="1" thickBot="1" x14ac:dyDescent="0.25">
      <c r="A45" s="180"/>
      <c r="B45" s="164"/>
      <c r="C45" s="178"/>
      <c r="D45" s="179">
        <v>0</v>
      </c>
      <c r="E45" s="179">
        <v>0</v>
      </c>
      <c r="F45" s="179">
        <v>0</v>
      </c>
      <c r="G45" s="179">
        <v>0</v>
      </c>
      <c r="H45" s="179">
        <v>0</v>
      </c>
      <c r="I45" s="179">
        <v>0</v>
      </c>
      <c r="J45" s="179">
        <v>0</v>
      </c>
      <c r="K45" s="179">
        <v>0</v>
      </c>
      <c r="L45" s="179">
        <v>0</v>
      </c>
      <c r="M45" s="179">
        <v>0</v>
      </c>
      <c r="N45" s="70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1"/>
      <c r="BH45" s="181"/>
      <c r="BI45" s="181"/>
      <c r="BJ45" s="181"/>
      <c r="BK45" s="181"/>
      <c r="BL45" s="181"/>
      <c r="BM45" s="181"/>
      <c r="BN45" s="181"/>
      <c r="BO45" s="181"/>
      <c r="BP45" s="181"/>
      <c r="BQ45" s="181"/>
      <c r="BR45" s="181"/>
      <c r="BS45" s="181"/>
      <c r="BT45" s="181"/>
      <c r="BU45" s="181"/>
      <c r="BV45" s="181"/>
      <c r="BW45" s="181"/>
      <c r="BX45" s="181"/>
      <c r="BY45" s="181"/>
      <c r="BZ45" s="181"/>
      <c r="CA45" s="181"/>
      <c r="CB45" s="181"/>
      <c r="CC45" s="181"/>
      <c r="CD45" s="181"/>
      <c r="CE45" s="181"/>
      <c r="CF45" s="181"/>
      <c r="CG45" s="181"/>
      <c r="CH45" s="181"/>
      <c r="CI45" s="181"/>
      <c r="CJ45" s="181"/>
      <c r="CK45" s="181"/>
      <c r="CL45" s="181"/>
      <c r="CM45" s="181"/>
      <c r="CN45" s="181"/>
      <c r="CO45" s="181"/>
      <c r="CP45" s="181"/>
      <c r="CQ45" s="181"/>
      <c r="CR45" s="181"/>
      <c r="CS45" s="181"/>
      <c r="CT45" s="181"/>
    </row>
    <row r="46" spans="1:163" s="2" customFormat="1" ht="15.75" thickBot="1" x14ac:dyDescent="0.3">
      <c r="A46" s="154"/>
      <c r="B46" s="183" t="s">
        <v>220</v>
      </c>
      <c r="C46" s="184"/>
      <c r="D46" s="185">
        <f>D40+D34+D21+D7</f>
        <v>0</v>
      </c>
      <c r="E46" s="185">
        <f t="shared" ref="E46:M46" si="3">E40+E34+E21+E7</f>
        <v>0</v>
      </c>
      <c r="F46" s="185">
        <f t="shared" si="3"/>
        <v>0</v>
      </c>
      <c r="G46" s="185">
        <f t="shared" si="3"/>
        <v>0</v>
      </c>
      <c r="H46" s="185">
        <f t="shared" si="3"/>
        <v>0</v>
      </c>
      <c r="I46" s="185">
        <f t="shared" si="3"/>
        <v>0</v>
      </c>
      <c r="J46" s="185">
        <f t="shared" si="3"/>
        <v>0</v>
      </c>
      <c r="K46" s="185">
        <f t="shared" si="3"/>
        <v>0</v>
      </c>
      <c r="L46" s="185">
        <f t="shared" si="3"/>
        <v>0</v>
      </c>
      <c r="M46" s="185">
        <f t="shared" si="3"/>
        <v>0</v>
      </c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54"/>
      <c r="BW46" s="154"/>
      <c r="BX46" s="154"/>
      <c r="BY46" s="154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J46" s="154"/>
      <c r="CK46" s="154"/>
      <c r="CL46" s="154"/>
      <c r="CM46" s="154"/>
      <c r="CN46" s="154"/>
      <c r="CO46" s="154"/>
      <c r="CP46" s="154"/>
      <c r="CQ46" s="154"/>
      <c r="CR46" s="154"/>
      <c r="CS46" s="154"/>
      <c r="CT46" s="154"/>
    </row>
    <row r="47" spans="1:163" s="2" customFormat="1" x14ac:dyDescent="0.2">
      <c r="A47" s="154"/>
      <c r="B47" s="12"/>
      <c r="C47" s="5"/>
      <c r="D47" s="5"/>
      <c r="E47" s="5"/>
      <c r="F47" s="5"/>
      <c r="G47" s="5"/>
      <c r="H47" s="5"/>
      <c r="I47" s="5"/>
      <c r="J47" s="5"/>
      <c r="K47" s="5"/>
      <c r="L47" s="5"/>
      <c r="M47" s="6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54"/>
      <c r="BW47" s="154"/>
      <c r="BX47" s="154"/>
      <c r="BY47" s="154"/>
      <c r="BZ47" s="154"/>
      <c r="CA47" s="154"/>
      <c r="CB47" s="154"/>
      <c r="CC47" s="154"/>
      <c r="CD47" s="154"/>
      <c r="CE47" s="154"/>
      <c r="CF47" s="154"/>
      <c r="CG47" s="154"/>
      <c r="CH47" s="154"/>
      <c r="CI47" s="154"/>
      <c r="CJ47" s="154"/>
      <c r="CK47" s="154"/>
      <c r="CL47" s="154"/>
      <c r="CM47" s="154"/>
      <c r="CN47" s="154"/>
      <c r="CO47" s="154"/>
      <c r="CP47" s="154"/>
      <c r="CQ47" s="154"/>
      <c r="CR47" s="154"/>
      <c r="CS47" s="154"/>
      <c r="CT47" s="154"/>
    </row>
    <row r="48" spans="1:163" s="2" customFormat="1" ht="18" x14ac:dyDescent="0.25">
      <c r="B48" s="186"/>
      <c r="C48" s="57"/>
      <c r="D48" s="57"/>
      <c r="E48" s="57"/>
      <c r="F48" s="57"/>
      <c r="G48" s="57"/>
      <c r="H48" s="57"/>
      <c r="I48" s="57"/>
      <c r="J48" s="57"/>
      <c r="K48" s="253" t="s">
        <v>221</v>
      </c>
      <c r="L48" s="254"/>
      <c r="M48" s="187">
        <f>SUM(D46:M46)</f>
        <v>0</v>
      </c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54"/>
      <c r="BW48" s="154"/>
      <c r="BX48" s="154"/>
      <c r="BY48" s="154"/>
      <c r="BZ48" s="154"/>
      <c r="CA48" s="154"/>
      <c r="CB48" s="154"/>
      <c r="CC48" s="154"/>
      <c r="CD48" s="154"/>
      <c r="CE48" s="154"/>
      <c r="CF48" s="154"/>
      <c r="CG48" s="154"/>
      <c r="CH48" s="154"/>
      <c r="CI48" s="154"/>
      <c r="CJ48" s="154"/>
      <c r="CK48" s="154"/>
      <c r="CL48" s="154"/>
      <c r="CM48" s="154"/>
      <c r="CN48" s="154"/>
      <c r="CO48" s="154"/>
      <c r="CP48" s="154"/>
      <c r="CQ48" s="154"/>
      <c r="CR48" s="154"/>
      <c r="CS48" s="154"/>
      <c r="CT48" s="154"/>
    </row>
    <row r="49" spans="2:98" s="2" customFormat="1" ht="13.5" thickBot="1" x14ac:dyDescent="0.25">
      <c r="B49" s="188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90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54"/>
      <c r="BW49" s="154"/>
      <c r="BX49" s="154"/>
      <c r="BY49" s="154"/>
      <c r="BZ49" s="154"/>
      <c r="CA49" s="154"/>
      <c r="CB49" s="154"/>
      <c r="CC49" s="154"/>
      <c r="CD49" s="154"/>
      <c r="CE49" s="154"/>
      <c r="CF49" s="154"/>
      <c r="CG49" s="154"/>
      <c r="CH49" s="154"/>
      <c r="CI49" s="154"/>
      <c r="CJ49" s="154"/>
      <c r="CK49" s="154"/>
      <c r="CL49" s="154"/>
      <c r="CM49" s="154"/>
      <c r="CN49" s="154"/>
      <c r="CO49" s="154"/>
      <c r="CP49" s="154"/>
      <c r="CQ49" s="154"/>
      <c r="CR49" s="154"/>
      <c r="CS49" s="154"/>
      <c r="CT49" s="154"/>
    </row>
    <row r="50" spans="2:98" s="2" customFormat="1" ht="13.5" thickBot="1" x14ac:dyDescent="0.25">
      <c r="B50" s="13"/>
      <c r="C50" s="14"/>
      <c r="D50" s="14"/>
      <c r="E50" s="14"/>
      <c r="F50" s="14"/>
      <c r="G50" s="14"/>
      <c r="H50" s="14"/>
      <c r="I50" s="14"/>
      <c r="J50" s="14"/>
      <c r="K50" s="84"/>
      <c r="L50" s="84"/>
      <c r="M50" s="72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54"/>
      <c r="BV50" s="154"/>
      <c r="BW50" s="154"/>
      <c r="BX50" s="154"/>
      <c r="BY50" s="154"/>
      <c r="BZ50" s="154"/>
      <c r="CA50" s="154"/>
      <c r="CB50" s="154"/>
      <c r="CC50" s="154"/>
      <c r="CD50" s="154"/>
      <c r="CE50" s="154"/>
      <c r="CF50" s="154"/>
      <c r="CG50" s="154"/>
      <c r="CH50" s="154"/>
      <c r="CI50" s="154"/>
      <c r="CJ50" s="154"/>
      <c r="CK50" s="154"/>
      <c r="CL50" s="154"/>
      <c r="CM50" s="154"/>
      <c r="CN50" s="154"/>
      <c r="CO50" s="154"/>
      <c r="CP50" s="154"/>
      <c r="CQ50" s="154"/>
      <c r="CR50" s="154"/>
      <c r="CS50" s="154"/>
      <c r="CT50" s="154"/>
    </row>
    <row r="51" spans="2:98" s="2" customFormat="1" x14ac:dyDescent="0.2"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</row>
    <row r="52" spans="2:98" s="2" customFormat="1" x14ac:dyDescent="0.2"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A52" s="154"/>
      <c r="CB52" s="154"/>
      <c r="CC52" s="154"/>
      <c r="CD52" s="154"/>
      <c r="CE52" s="154"/>
      <c r="CF52" s="154"/>
      <c r="CG52" s="154"/>
      <c r="CH52" s="154"/>
      <c r="CI52" s="154"/>
      <c r="CJ52" s="154"/>
      <c r="CK52" s="154"/>
      <c r="CL52" s="154"/>
      <c r="CM52" s="154"/>
      <c r="CN52" s="154"/>
      <c r="CO52" s="154"/>
      <c r="CP52" s="154"/>
      <c r="CQ52" s="154"/>
      <c r="CR52" s="154"/>
      <c r="CS52" s="154"/>
      <c r="CT52" s="154"/>
    </row>
    <row r="53" spans="2:98" s="2" customFormat="1" x14ac:dyDescent="0.2"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A53" s="154"/>
      <c r="CB53" s="154"/>
      <c r="CC53" s="154"/>
      <c r="CD53" s="154"/>
      <c r="CE53" s="154"/>
      <c r="CF53" s="154"/>
      <c r="CG53" s="154"/>
      <c r="CH53" s="154"/>
      <c r="CI53" s="154"/>
      <c r="CJ53" s="154"/>
      <c r="CK53" s="154"/>
      <c r="CL53" s="154"/>
      <c r="CM53" s="154"/>
      <c r="CN53" s="154"/>
      <c r="CO53" s="154"/>
      <c r="CP53" s="154"/>
      <c r="CQ53" s="154"/>
      <c r="CR53" s="154"/>
      <c r="CS53" s="154"/>
      <c r="CT53" s="154"/>
    </row>
    <row r="54" spans="2:98" s="2" customFormat="1" x14ac:dyDescent="0.2"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</row>
    <row r="55" spans="2:98" s="2" customFormat="1" x14ac:dyDescent="0.2"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  <c r="BW55" s="154"/>
      <c r="BX55" s="154"/>
      <c r="BY55" s="154"/>
      <c r="BZ55" s="154"/>
      <c r="CA55" s="154"/>
      <c r="CB55" s="154"/>
      <c r="CC55" s="154"/>
      <c r="CD55" s="154"/>
      <c r="CE55" s="154"/>
      <c r="CF55" s="154"/>
      <c r="CG55" s="154"/>
      <c r="CH55" s="154"/>
      <c r="CI55" s="154"/>
      <c r="CJ55" s="154"/>
      <c r="CK55" s="154"/>
      <c r="CL55" s="154"/>
      <c r="CM55" s="154"/>
      <c r="CN55" s="154"/>
      <c r="CO55" s="154"/>
      <c r="CP55" s="154"/>
      <c r="CQ55" s="154"/>
      <c r="CR55" s="154"/>
      <c r="CS55" s="154"/>
      <c r="CT55" s="154"/>
    </row>
    <row r="56" spans="2:98" s="2" customFormat="1" x14ac:dyDescent="0.2"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4"/>
      <c r="BU56" s="154"/>
      <c r="BV56" s="154"/>
      <c r="BW56" s="154"/>
      <c r="BX56" s="154"/>
      <c r="BY56" s="154"/>
      <c r="BZ56" s="154"/>
      <c r="CA56" s="154"/>
      <c r="CB56" s="154"/>
      <c r="CC56" s="154"/>
      <c r="CD56" s="154"/>
      <c r="CE56" s="154"/>
      <c r="CF56" s="154"/>
      <c r="CG56" s="154"/>
      <c r="CH56" s="154"/>
      <c r="CI56" s="154"/>
      <c r="CJ56" s="154"/>
      <c r="CK56" s="154"/>
      <c r="CL56" s="154"/>
      <c r="CM56" s="154"/>
      <c r="CN56" s="154"/>
      <c r="CO56" s="154"/>
      <c r="CP56" s="154"/>
      <c r="CQ56" s="154"/>
      <c r="CR56" s="154"/>
      <c r="CS56" s="154"/>
      <c r="CT56" s="154"/>
    </row>
    <row r="57" spans="2:98" s="2" customFormat="1" x14ac:dyDescent="0.2"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54"/>
      <c r="BW57" s="154"/>
      <c r="BX57" s="154"/>
      <c r="BY57" s="154"/>
      <c r="BZ57" s="154"/>
      <c r="CA57" s="154"/>
      <c r="CB57" s="154"/>
      <c r="CC57" s="154"/>
      <c r="CD57" s="154"/>
      <c r="CE57" s="154"/>
      <c r="CF57" s="154"/>
      <c r="CG57" s="154"/>
      <c r="CH57" s="154"/>
      <c r="CI57" s="154"/>
      <c r="CJ57" s="154"/>
      <c r="CK57" s="154"/>
      <c r="CL57" s="154"/>
      <c r="CM57" s="154"/>
      <c r="CN57" s="154"/>
      <c r="CO57" s="154"/>
      <c r="CP57" s="154"/>
      <c r="CQ57" s="154"/>
      <c r="CR57" s="154"/>
      <c r="CS57" s="154"/>
      <c r="CT57" s="154"/>
    </row>
    <row r="58" spans="2:98" s="2" customFormat="1" x14ac:dyDescent="0.2"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  <c r="BV58" s="154"/>
      <c r="BW58" s="154"/>
      <c r="BX58" s="154"/>
      <c r="BY58" s="154"/>
      <c r="BZ58" s="154"/>
      <c r="CA58" s="154"/>
      <c r="CB58" s="154"/>
      <c r="CC58" s="154"/>
      <c r="CD58" s="154"/>
      <c r="CE58" s="154"/>
      <c r="CF58" s="154"/>
      <c r="CG58" s="154"/>
      <c r="CH58" s="154"/>
      <c r="CI58" s="154"/>
      <c r="CJ58" s="154"/>
      <c r="CK58" s="154"/>
      <c r="CL58" s="154"/>
      <c r="CM58" s="154"/>
      <c r="CN58" s="154"/>
      <c r="CO58" s="154"/>
      <c r="CP58" s="154"/>
      <c r="CQ58" s="154"/>
      <c r="CR58" s="154"/>
      <c r="CS58" s="154"/>
      <c r="CT58" s="154"/>
    </row>
    <row r="59" spans="2:98" s="2" customFormat="1" x14ac:dyDescent="0.2"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  <c r="BT59" s="154"/>
      <c r="BU59" s="154"/>
      <c r="BV59" s="154"/>
      <c r="BW59" s="154"/>
      <c r="BX59" s="154"/>
      <c r="BY59" s="154"/>
      <c r="BZ59" s="154"/>
      <c r="CA59" s="154"/>
      <c r="CB59" s="154"/>
      <c r="CC59" s="154"/>
      <c r="CD59" s="154"/>
      <c r="CE59" s="154"/>
      <c r="CF59" s="154"/>
      <c r="CG59" s="154"/>
      <c r="CH59" s="154"/>
      <c r="CI59" s="154"/>
      <c r="CJ59" s="154"/>
      <c r="CK59" s="154"/>
      <c r="CL59" s="154"/>
      <c r="CM59" s="154"/>
      <c r="CN59" s="154"/>
      <c r="CO59" s="154"/>
      <c r="CP59" s="154"/>
      <c r="CQ59" s="154"/>
      <c r="CR59" s="154"/>
      <c r="CS59" s="154"/>
      <c r="CT59" s="154"/>
    </row>
    <row r="60" spans="2:98" s="2" customFormat="1" x14ac:dyDescent="0.2"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  <c r="BS60" s="154"/>
      <c r="BT60" s="154"/>
      <c r="BU60" s="154"/>
      <c r="BV60" s="154"/>
      <c r="BW60" s="154"/>
      <c r="BX60" s="154"/>
      <c r="BY60" s="154"/>
      <c r="BZ60" s="154"/>
      <c r="CA60" s="154"/>
      <c r="CB60" s="154"/>
      <c r="CC60" s="154"/>
      <c r="CD60" s="154"/>
      <c r="CE60" s="154"/>
      <c r="CF60" s="154"/>
      <c r="CG60" s="154"/>
      <c r="CH60" s="154"/>
      <c r="CI60" s="154"/>
      <c r="CJ60" s="154"/>
      <c r="CK60" s="154"/>
      <c r="CL60" s="154"/>
      <c r="CM60" s="154"/>
      <c r="CN60" s="154"/>
      <c r="CO60" s="154"/>
      <c r="CP60" s="154"/>
      <c r="CQ60" s="154"/>
      <c r="CR60" s="154"/>
      <c r="CS60" s="154"/>
      <c r="CT60" s="154"/>
    </row>
    <row r="61" spans="2:98" s="2" customFormat="1" x14ac:dyDescent="0.2"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  <c r="BM61" s="154"/>
      <c r="BN61" s="154"/>
      <c r="BO61" s="154"/>
      <c r="BP61" s="154"/>
      <c r="BQ61" s="154"/>
      <c r="BR61" s="154"/>
      <c r="BS61" s="154"/>
      <c r="BT61" s="154"/>
      <c r="BU61" s="154"/>
      <c r="BV61" s="154"/>
      <c r="BW61" s="154"/>
      <c r="BX61" s="154"/>
      <c r="BY61" s="154"/>
      <c r="BZ61" s="154"/>
      <c r="CA61" s="154"/>
      <c r="CB61" s="154"/>
      <c r="CC61" s="154"/>
      <c r="CD61" s="154"/>
      <c r="CE61" s="154"/>
      <c r="CF61" s="154"/>
      <c r="CG61" s="154"/>
      <c r="CH61" s="154"/>
      <c r="CI61" s="154"/>
      <c r="CJ61" s="154"/>
      <c r="CK61" s="154"/>
      <c r="CL61" s="154"/>
      <c r="CM61" s="154"/>
      <c r="CN61" s="154"/>
      <c r="CO61" s="154"/>
      <c r="CP61" s="154"/>
      <c r="CQ61" s="154"/>
      <c r="CR61" s="154"/>
      <c r="CS61" s="154"/>
      <c r="CT61" s="154"/>
    </row>
    <row r="62" spans="2:98" s="2" customFormat="1" x14ac:dyDescent="0.2"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  <c r="BN62" s="154"/>
      <c r="BO62" s="154"/>
      <c r="BP62" s="154"/>
      <c r="BQ62" s="154"/>
      <c r="BR62" s="154"/>
      <c r="BS62" s="154"/>
      <c r="BT62" s="154"/>
      <c r="BU62" s="154"/>
      <c r="BV62" s="154"/>
      <c r="BW62" s="154"/>
      <c r="BX62" s="154"/>
      <c r="BY62" s="154"/>
      <c r="BZ62" s="154"/>
      <c r="CA62" s="154"/>
      <c r="CB62" s="154"/>
      <c r="CC62" s="154"/>
      <c r="CD62" s="154"/>
      <c r="CE62" s="154"/>
      <c r="CF62" s="154"/>
      <c r="CG62" s="154"/>
      <c r="CH62" s="154"/>
      <c r="CI62" s="154"/>
      <c r="CJ62" s="154"/>
      <c r="CK62" s="154"/>
      <c r="CL62" s="154"/>
      <c r="CM62" s="154"/>
      <c r="CN62" s="154"/>
      <c r="CO62" s="154"/>
      <c r="CP62" s="154"/>
      <c r="CQ62" s="154"/>
      <c r="CR62" s="154"/>
      <c r="CS62" s="154"/>
      <c r="CT62" s="154"/>
    </row>
    <row r="63" spans="2:98" s="2" customFormat="1" x14ac:dyDescent="0.2"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  <c r="AM63" s="154"/>
      <c r="AN63" s="154"/>
      <c r="AO63" s="154"/>
      <c r="AP63" s="154"/>
      <c r="AQ63" s="154"/>
      <c r="AR63" s="154"/>
      <c r="AS63" s="154"/>
      <c r="AT63" s="154"/>
      <c r="AU63" s="154"/>
      <c r="AV63" s="154"/>
      <c r="AW63" s="154"/>
      <c r="AX63" s="154"/>
      <c r="AY63" s="154"/>
      <c r="AZ63" s="154"/>
      <c r="BA63" s="154"/>
      <c r="BB63" s="154"/>
      <c r="BC63" s="154"/>
      <c r="BD63" s="154"/>
      <c r="BE63" s="154"/>
      <c r="BF63" s="154"/>
      <c r="BG63" s="154"/>
      <c r="BH63" s="154"/>
      <c r="BI63" s="154"/>
      <c r="BJ63" s="154"/>
      <c r="BK63" s="154"/>
      <c r="BL63" s="154"/>
      <c r="BM63" s="154"/>
      <c r="BN63" s="154"/>
      <c r="BO63" s="154"/>
      <c r="BP63" s="154"/>
      <c r="BQ63" s="154"/>
      <c r="BR63" s="154"/>
      <c r="BS63" s="154"/>
      <c r="BT63" s="154"/>
      <c r="BU63" s="154"/>
      <c r="BV63" s="154"/>
      <c r="BW63" s="154"/>
      <c r="BX63" s="154"/>
      <c r="BY63" s="154"/>
      <c r="BZ63" s="154"/>
      <c r="CA63" s="154"/>
      <c r="CB63" s="154"/>
      <c r="CC63" s="154"/>
      <c r="CD63" s="154"/>
      <c r="CE63" s="154"/>
      <c r="CF63" s="154"/>
      <c r="CG63" s="154"/>
      <c r="CH63" s="154"/>
      <c r="CI63" s="154"/>
      <c r="CJ63" s="154"/>
      <c r="CK63" s="154"/>
      <c r="CL63" s="154"/>
      <c r="CM63" s="154"/>
      <c r="CN63" s="154"/>
      <c r="CO63" s="154"/>
      <c r="CP63" s="154"/>
      <c r="CQ63" s="154"/>
      <c r="CR63" s="154"/>
      <c r="CS63" s="154"/>
      <c r="CT63" s="154"/>
    </row>
    <row r="64" spans="2:98" s="2" customFormat="1" x14ac:dyDescent="0.2"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  <c r="AN64" s="154"/>
      <c r="AO64" s="154"/>
      <c r="AP64" s="154"/>
      <c r="AQ64" s="154"/>
      <c r="AR64" s="154"/>
      <c r="AS64" s="154"/>
      <c r="AT64" s="154"/>
      <c r="AU64" s="154"/>
      <c r="AV64" s="154"/>
      <c r="AW64" s="154"/>
      <c r="AX64" s="154"/>
      <c r="AY64" s="154"/>
      <c r="AZ64" s="154"/>
      <c r="BA64" s="154"/>
      <c r="BB64" s="154"/>
      <c r="BC64" s="154"/>
      <c r="BD64" s="154"/>
      <c r="BE64" s="154"/>
      <c r="BF64" s="154"/>
      <c r="BG64" s="154"/>
      <c r="BH64" s="154"/>
      <c r="BI64" s="154"/>
      <c r="BJ64" s="154"/>
      <c r="BK64" s="154"/>
      <c r="BL64" s="154"/>
      <c r="BM64" s="154"/>
      <c r="BN64" s="154"/>
      <c r="BO64" s="154"/>
      <c r="BP64" s="154"/>
      <c r="BQ64" s="154"/>
      <c r="BR64" s="154"/>
      <c r="BS64" s="154"/>
      <c r="BT64" s="154"/>
      <c r="BU64" s="154"/>
      <c r="BV64" s="154"/>
      <c r="BW64" s="154"/>
      <c r="BX64" s="154"/>
      <c r="BY64" s="154"/>
      <c r="BZ64" s="154"/>
      <c r="CA64" s="154"/>
      <c r="CB64" s="154"/>
      <c r="CC64" s="154"/>
      <c r="CD64" s="154"/>
      <c r="CE64" s="154"/>
      <c r="CF64" s="154"/>
      <c r="CG64" s="154"/>
      <c r="CH64" s="154"/>
      <c r="CI64" s="154"/>
      <c r="CJ64" s="154"/>
      <c r="CK64" s="154"/>
      <c r="CL64" s="154"/>
      <c r="CM64" s="154"/>
      <c r="CN64" s="154"/>
      <c r="CO64" s="154"/>
      <c r="CP64" s="154"/>
      <c r="CQ64" s="154"/>
      <c r="CR64" s="154"/>
      <c r="CS64" s="154"/>
      <c r="CT64" s="154"/>
    </row>
    <row r="65" spans="15:98" s="2" customFormat="1" x14ac:dyDescent="0.2"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  <c r="BN65" s="154"/>
      <c r="BO65" s="154"/>
      <c r="BP65" s="154"/>
      <c r="BQ65" s="154"/>
      <c r="BR65" s="154"/>
      <c r="BS65" s="154"/>
      <c r="BT65" s="154"/>
      <c r="BU65" s="154"/>
      <c r="BV65" s="154"/>
      <c r="BW65" s="154"/>
      <c r="BX65" s="154"/>
      <c r="BY65" s="154"/>
      <c r="BZ65" s="154"/>
      <c r="CA65" s="154"/>
      <c r="CB65" s="154"/>
      <c r="CC65" s="154"/>
      <c r="CD65" s="154"/>
      <c r="CE65" s="154"/>
      <c r="CF65" s="154"/>
      <c r="CG65" s="154"/>
      <c r="CH65" s="154"/>
      <c r="CI65" s="154"/>
      <c r="CJ65" s="154"/>
      <c r="CK65" s="154"/>
      <c r="CL65" s="154"/>
      <c r="CM65" s="154"/>
      <c r="CN65" s="154"/>
      <c r="CO65" s="154"/>
      <c r="CP65" s="154"/>
      <c r="CQ65" s="154"/>
      <c r="CR65" s="154"/>
      <c r="CS65" s="154"/>
      <c r="CT65" s="154"/>
    </row>
    <row r="66" spans="15:98" s="2" customFormat="1" x14ac:dyDescent="0.2"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  <c r="BM66" s="154"/>
      <c r="BN66" s="154"/>
      <c r="BO66" s="154"/>
      <c r="BP66" s="154"/>
      <c r="BQ66" s="154"/>
      <c r="BR66" s="154"/>
      <c r="BS66" s="154"/>
      <c r="BT66" s="154"/>
      <c r="BU66" s="154"/>
      <c r="BV66" s="154"/>
      <c r="BW66" s="154"/>
      <c r="BX66" s="154"/>
      <c r="BY66" s="154"/>
      <c r="BZ66" s="154"/>
      <c r="CA66" s="154"/>
      <c r="CB66" s="154"/>
      <c r="CC66" s="154"/>
      <c r="CD66" s="154"/>
      <c r="CE66" s="154"/>
      <c r="CF66" s="154"/>
      <c r="CG66" s="154"/>
      <c r="CH66" s="154"/>
      <c r="CI66" s="154"/>
      <c r="CJ66" s="154"/>
      <c r="CK66" s="154"/>
      <c r="CL66" s="154"/>
      <c r="CM66" s="154"/>
      <c r="CN66" s="154"/>
      <c r="CO66" s="154"/>
      <c r="CP66" s="154"/>
      <c r="CQ66" s="154"/>
      <c r="CR66" s="154"/>
      <c r="CS66" s="154"/>
      <c r="CT66" s="154"/>
    </row>
    <row r="67" spans="15:98" s="2" customFormat="1" x14ac:dyDescent="0.2"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  <c r="AM67" s="154"/>
      <c r="AN67" s="154"/>
      <c r="AO67" s="154"/>
      <c r="AP67" s="154"/>
      <c r="AQ67" s="154"/>
      <c r="AR67" s="154"/>
      <c r="AS67" s="154"/>
      <c r="AT67" s="154"/>
      <c r="AU67" s="154"/>
      <c r="AV67" s="154"/>
      <c r="AW67" s="154"/>
      <c r="AX67" s="154"/>
      <c r="AY67" s="154"/>
      <c r="AZ67" s="154"/>
      <c r="BA67" s="154"/>
      <c r="BB67" s="154"/>
      <c r="BC67" s="154"/>
      <c r="BD67" s="154"/>
      <c r="BE67" s="154"/>
      <c r="BF67" s="154"/>
      <c r="BG67" s="154"/>
      <c r="BH67" s="154"/>
      <c r="BI67" s="154"/>
      <c r="BJ67" s="154"/>
      <c r="BK67" s="154"/>
      <c r="BL67" s="154"/>
      <c r="BM67" s="154"/>
      <c r="BN67" s="154"/>
      <c r="BO67" s="154"/>
      <c r="BP67" s="154"/>
      <c r="BQ67" s="154"/>
      <c r="BR67" s="154"/>
      <c r="BS67" s="154"/>
      <c r="BT67" s="154"/>
      <c r="BU67" s="154"/>
      <c r="BV67" s="154"/>
      <c r="BW67" s="154"/>
      <c r="BX67" s="154"/>
      <c r="BY67" s="154"/>
      <c r="BZ67" s="154"/>
      <c r="CA67" s="154"/>
      <c r="CB67" s="154"/>
      <c r="CC67" s="154"/>
      <c r="CD67" s="154"/>
      <c r="CE67" s="154"/>
      <c r="CF67" s="154"/>
      <c r="CG67" s="154"/>
      <c r="CH67" s="154"/>
      <c r="CI67" s="154"/>
      <c r="CJ67" s="154"/>
      <c r="CK67" s="154"/>
      <c r="CL67" s="154"/>
      <c r="CM67" s="154"/>
      <c r="CN67" s="154"/>
      <c r="CO67" s="154"/>
      <c r="CP67" s="154"/>
      <c r="CQ67" s="154"/>
      <c r="CR67" s="154"/>
      <c r="CS67" s="154"/>
      <c r="CT67" s="154"/>
    </row>
    <row r="68" spans="15:98" s="2" customFormat="1" x14ac:dyDescent="0.2"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4"/>
      <c r="BQ68" s="154"/>
      <c r="BR68" s="154"/>
      <c r="BS68" s="154"/>
      <c r="BT68" s="154"/>
      <c r="BU68" s="154"/>
      <c r="BV68" s="154"/>
      <c r="BW68" s="154"/>
      <c r="BX68" s="154"/>
      <c r="BY68" s="154"/>
      <c r="BZ68" s="154"/>
      <c r="CA68" s="154"/>
      <c r="CB68" s="154"/>
      <c r="CC68" s="154"/>
      <c r="CD68" s="154"/>
      <c r="CE68" s="154"/>
      <c r="CF68" s="154"/>
      <c r="CG68" s="154"/>
      <c r="CH68" s="154"/>
      <c r="CI68" s="154"/>
      <c r="CJ68" s="154"/>
      <c r="CK68" s="154"/>
      <c r="CL68" s="154"/>
      <c r="CM68" s="154"/>
      <c r="CN68" s="154"/>
      <c r="CO68" s="154"/>
      <c r="CP68" s="154"/>
      <c r="CQ68" s="154"/>
      <c r="CR68" s="154"/>
      <c r="CS68" s="154"/>
      <c r="CT68" s="154"/>
    </row>
    <row r="69" spans="15:98" s="2" customFormat="1" x14ac:dyDescent="0.2"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  <c r="BM69" s="154"/>
      <c r="BN69" s="154"/>
      <c r="BO69" s="154"/>
      <c r="BP69" s="154"/>
      <c r="BQ69" s="154"/>
      <c r="BR69" s="154"/>
      <c r="BS69" s="154"/>
      <c r="BT69" s="154"/>
      <c r="BU69" s="154"/>
      <c r="BV69" s="154"/>
      <c r="BW69" s="154"/>
      <c r="BX69" s="154"/>
      <c r="BY69" s="154"/>
      <c r="BZ69" s="154"/>
      <c r="CA69" s="154"/>
      <c r="CB69" s="154"/>
      <c r="CC69" s="154"/>
      <c r="CD69" s="154"/>
      <c r="CE69" s="154"/>
      <c r="CF69" s="154"/>
      <c r="CG69" s="154"/>
      <c r="CH69" s="154"/>
      <c r="CI69" s="154"/>
      <c r="CJ69" s="154"/>
      <c r="CK69" s="154"/>
      <c r="CL69" s="154"/>
      <c r="CM69" s="154"/>
      <c r="CN69" s="154"/>
      <c r="CO69" s="154"/>
      <c r="CP69" s="154"/>
      <c r="CQ69" s="154"/>
      <c r="CR69" s="154"/>
      <c r="CS69" s="154"/>
      <c r="CT69" s="154"/>
    </row>
    <row r="70" spans="15:98" s="2" customFormat="1" x14ac:dyDescent="0.2"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4"/>
      <c r="BD70" s="154"/>
      <c r="BE70" s="154"/>
      <c r="BF70" s="154"/>
      <c r="BG70" s="154"/>
      <c r="BH70" s="154"/>
      <c r="BI70" s="154"/>
      <c r="BJ70" s="154"/>
      <c r="BK70" s="154"/>
      <c r="BL70" s="154"/>
      <c r="BM70" s="154"/>
      <c r="BN70" s="154"/>
      <c r="BO70" s="154"/>
      <c r="BP70" s="154"/>
      <c r="BQ70" s="154"/>
      <c r="BR70" s="154"/>
      <c r="BS70" s="154"/>
      <c r="BT70" s="154"/>
      <c r="BU70" s="154"/>
      <c r="BV70" s="154"/>
      <c r="BW70" s="154"/>
      <c r="BX70" s="154"/>
      <c r="BY70" s="154"/>
      <c r="BZ70" s="154"/>
      <c r="CA70" s="154"/>
      <c r="CB70" s="154"/>
      <c r="CC70" s="154"/>
      <c r="CD70" s="154"/>
      <c r="CE70" s="154"/>
      <c r="CF70" s="154"/>
      <c r="CG70" s="154"/>
      <c r="CH70" s="154"/>
      <c r="CI70" s="154"/>
      <c r="CJ70" s="154"/>
      <c r="CK70" s="154"/>
      <c r="CL70" s="154"/>
      <c r="CM70" s="154"/>
      <c r="CN70" s="154"/>
      <c r="CO70" s="154"/>
      <c r="CP70" s="154"/>
      <c r="CQ70" s="154"/>
      <c r="CR70" s="154"/>
      <c r="CS70" s="154"/>
      <c r="CT70" s="154"/>
    </row>
    <row r="71" spans="15:98" s="2" customFormat="1" x14ac:dyDescent="0.2"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O71" s="154"/>
      <c r="AP71" s="154"/>
      <c r="AQ71" s="154"/>
      <c r="AR71" s="154"/>
      <c r="AS71" s="154"/>
      <c r="AT71" s="154"/>
      <c r="AU71" s="154"/>
      <c r="AV71" s="154"/>
      <c r="AW71" s="154"/>
      <c r="AX71" s="154"/>
      <c r="AY71" s="154"/>
      <c r="AZ71" s="154"/>
      <c r="BA71" s="154"/>
      <c r="BB71" s="154"/>
      <c r="BC71" s="154"/>
      <c r="BD71" s="154"/>
      <c r="BE71" s="154"/>
      <c r="BF71" s="154"/>
      <c r="BG71" s="154"/>
      <c r="BH71" s="154"/>
      <c r="BI71" s="154"/>
      <c r="BJ71" s="154"/>
      <c r="BK71" s="154"/>
      <c r="BL71" s="154"/>
      <c r="BM71" s="154"/>
      <c r="BN71" s="154"/>
      <c r="BO71" s="154"/>
      <c r="BP71" s="154"/>
      <c r="BQ71" s="154"/>
      <c r="BR71" s="154"/>
      <c r="BS71" s="154"/>
      <c r="BT71" s="154"/>
      <c r="BU71" s="154"/>
      <c r="BV71" s="154"/>
      <c r="BW71" s="154"/>
      <c r="BX71" s="154"/>
      <c r="BY71" s="154"/>
      <c r="BZ71" s="154"/>
      <c r="CA71" s="154"/>
      <c r="CB71" s="154"/>
      <c r="CC71" s="154"/>
      <c r="CD71" s="154"/>
      <c r="CE71" s="154"/>
      <c r="CF71" s="154"/>
      <c r="CG71" s="154"/>
      <c r="CH71" s="154"/>
      <c r="CI71" s="154"/>
      <c r="CJ71" s="154"/>
      <c r="CK71" s="154"/>
      <c r="CL71" s="154"/>
      <c r="CM71" s="154"/>
      <c r="CN71" s="154"/>
      <c r="CO71" s="154"/>
      <c r="CP71" s="154"/>
      <c r="CQ71" s="154"/>
      <c r="CR71" s="154"/>
      <c r="CS71" s="154"/>
      <c r="CT71" s="154"/>
    </row>
    <row r="72" spans="15:98" s="2" customFormat="1" x14ac:dyDescent="0.2"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154"/>
      <c r="AM72" s="154"/>
      <c r="AN72" s="154"/>
      <c r="AO72" s="154"/>
      <c r="AP72" s="154"/>
      <c r="AQ72" s="154"/>
      <c r="AR72" s="154"/>
      <c r="AS72" s="154"/>
      <c r="AT72" s="154"/>
      <c r="AU72" s="154"/>
      <c r="AV72" s="154"/>
      <c r="AW72" s="154"/>
      <c r="AX72" s="154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4"/>
      <c r="BK72" s="154"/>
      <c r="BL72" s="154"/>
      <c r="BM72" s="154"/>
      <c r="BN72" s="154"/>
      <c r="BO72" s="154"/>
      <c r="BP72" s="154"/>
      <c r="BQ72" s="154"/>
      <c r="BR72" s="154"/>
      <c r="BS72" s="154"/>
      <c r="BT72" s="154"/>
      <c r="BU72" s="154"/>
      <c r="BV72" s="154"/>
      <c r="BW72" s="154"/>
      <c r="BX72" s="154"/>
      <c r="BY72" s="154"/>
      <c r="BZ72" s="154"/>
      <c r="CA72" s="154"/>
      <c r="CB72" s="154"/>
      <c r="CC72" s="154"/>
      <c r="CD72" s="154"/>
      <c r="CE72" s="154"/>
      <c r="CF72" s="154"/>
      <c r="CG72" s="154"/>
      <c r="CH72" s="154"/>
      <c r="CI72" s="154"/>
      <c r="CJ72" s="154"/>
      <c r="CK72" s="154"/>
      <c r="CL72" s="154"/>
      <c r="CM72" s="154"/>
      <c r="CN72" s="154"/>
      <c r="CO72" s="154"/>
      <c r="CP72" s="154"/>
      <c r="CQ72" s="154"/>
      <c r="CR72" s="154"/>
      <c r="CS72" s="154"/>
      <c r="CT72" s="154"/>
    </row>
    <row r="73" spans="15:98" s="2" customFormat="1" x14ac:dyDescent="0.2"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  <c r="BM73" s="154"/>
      <c r="BN73" s="154"/>
      <c r="BO73" s="154"/>
      <c r="BP73" s="154"/>
      <c r="BQ73" s="154"/>
      <c r="BR73" s="154"/>
      <c r="BS73" s="154"/>
      <c r="BT73" s="154"/>
      <c r="BU73" s="154"/>
      <c r="BV73" s="154"/>
      <c r="BW73" s="154"/>
      <c r="BX73" s="154"/>
      <c r="BY73" s="154"/>
      <c r="BZ73" s="154"/>
      <c r="CA73" s="154"/>
      <c r="CB73" s="154"/>
      <c r="CC73" s="154"/>
      <c r="CD73" s="154"/>
      <c r="CE73" s="154"/>
      <c r="CF73" s="154"/>
      <c r="CG73" s="154"/>
      <c r="CH73" s="154"/>
      <c r="CI73" s="154"/>
      <c r="CJ73" s="154"/>
      <c r="CK73" s="154"/>
      <c r="CL73" s="154"/>
      <c r="CM73" s="154"/>
      <c r="CN73" s="154"/>
      <c r="CO73" s="154"/>
      <c r="CP73" s="154"/>
      <c r="CQ73" s="154"/>
      <c r="CR73" s="154"/>
      <c r="CS73" s="154"/>
      <c r="CT73" s="154"/>
    </row>
    <row r="74" spans="15:98" s="2" customFormat="1" x14ac:dyDescent="0.2"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  <c r="BM74" s="154"/>
      <c r="BN74" s="154"/>
      <c r="BO74" s="154"/>
      <c r="BP74" s="154"/>
      <c r="BQ74" s="154"/>
      <c r="BR74" s="154"/>
      <c r="BS74" s="154"/>
      <c r="BT74" s="154"/>
      <c r="BU74" s="154"/>
      <c r="BV74" s="154"/>
      <c r="BW74" s="154"/>
      <c r="BX74" s="154"/>
      <c r="BY74" s="154"/>
      <c r="BZ74" s="154"/>
      <c r="CA74" s="154"/>
      <c r="CB74" s="154"/>
      <c r="CC74" s="154"/>
      <c r="CD74" s="154"/>
      <c r="CE74" s="154"/>
      <c r="CF74" s="154"/>
      <c r="CG74" s="154"/>
      <c r="CH74" s="154"/>
      <c r="CI74" s="154"/>
      <c r="CJ74" s="154"/>
      <c r="CK74" s="154"/>
      <c r="CL74" s="154"/>
      <c r="CM74" s="154"/>
      <c r="CN74" s="154"/>
      <c r="CO74" s="154"/>
      <c r="CP74" s="154"/>
      <c r="CQ74" s="154"/>
      <c r="CR74" s="154"/>
      <c r="CS74" s="154"/>
      <c r="CT74" s="154"/>
    </row>
    <row r="75" spans="15:98" s="2" customFormat="1" x14ac:dyDescent="0.2"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  <c r="AM75" s="154"/>
      <c r="AN75" s="154"/>
      <c r="AO75" s="154"/>
      <c r="AP75" s="154"/>
      <c r="AQ75" s="154"/>
      <c r="AR75" s="154"/>
      <c r="AS75" s="154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54"/>
      <c r="BG75" s="154"/>
      <c r="BH75" s="154"/>
      <c r="BI75" s="154"/>
      <c r="BJ75" s="154"/>
      <c r="BK75" s="154"/>
      <c r="BL75" s="154"/>
      <c r="BM75" s="154"/>
      <c r="BN75" s="154"/>
      <c r="BO75" s="154"/>
      <c r="BP75" s="154"/>
      <c r="BQ75" s="154"/>
      <c r="BR75" s="154"/>
      <c r="BS75" s="154"/>
      <c r="BT75" s="154"/>
      <c r="BU75" s="154"/>
      <c r="BV75" s="154"/>
      <c r="BW75" s="154"/>
      <c r="BX75" s="154"/>
      <c r="BY75" s="154"/>
      <c r="BZ75" s="154"/>
      <c r="CA75" s="154"/>
      <c r="CB75" s="154"/>
      <c r="CC75" s="154"/>
      <c r="CD75" s="154"/>
      <c r="CE75" s="154"/>
      <c r="CF75" s="154"/>
      <c r="CG75" s="154"/>
      <c r="CH75" s="154"/>
      <c r="CI75" s="154"/>
      <c r="CJ75" s="154"/>
      <c r="CK75" s="154"/>
      <c r="CL75" s="154"/>
      <c r="CM75" s="154"/>
      <c r="CN75" s="154"/>
      <c r="CO75" s="154"/>
      <c r="CP75" s="154"/>
      <c r="CQ75" s="154"/>
      <c r="CR75" s="154"/>
      <c r="CS75" s="154"/>
      <c r="CT75" s="154"/>
    </row>
    <row r="76" spans="15:98" s="2" customFormat="1" x14ac:dyDescent="0.2"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  <c r="AN76" s="154"/>
      <c r="AO76" s="154"/>
      <c r="AP76" s="154"/>
      <c r="AQ76" s="154"/>
      <c r="AR76" s="154"/>
      <c r="AS76" s="154"/>
      <c r="AT76" s="154"/>
      <c r="AU76" s="154"/>
      <c r="AV76" s="154"/>
      <c r="AW76" s="154"/>
      <c r="AX76" s="154"/>
      <c r="AY76" s="154"/>
      <c r="AZ76" s="154"/>
      <c r="BA76" s="154"/>
      <c r="BB76" s="154"/>
      <c r="BC76" s="154"/>
      <c r="BD76" s="154"/>
      <c r="BE76" s="154"/>
      <c r="BF76" s="154"/>
      <c r="BG76" s="154"/>
      <c r="BH76" s="154"/>
      <c r="BI76" s="154"/>
      <c r="BJ76" s="154"/>
      <c r="BK76" s="154"/>
      <c r="BL76" s="154"/>
      <c r="BM76" s="154"/>
      <c r="BN76" s="154"/>
      <c r="BO76" s="154"/>
      <c r="BP76" s="154"/>
      <c r="BQ76" s="154"/>
      <c r="BR76" s="154"/>
      <c r="BS76" s="154"/>
      <c r="BT76" s="154"/>
      <c r="BU76" s="154"/>
      <c r="BV76" s="154"/>
      <c r="BW76" s="154"/>
      <c r="BX76" s="154"/>
      <c r="BY76" s="154"/>
      <c r="BZ76" s="154"/>
      <c r="CA76" s="154"/>
      <c r="CB76" s="154"/>
      <c r="CC76" s="154"/>
      <c r="CD76" s="154"/>
      <c r="CE76" s="154"/>
      <c r="CF76" s="154"/>
      <c r="CG76" s="154"/>
      <c r="CH76" s="154"/>
      <c r="CI76" s="154"/>
      <c r="CJ76" s="154"/>
      <c r="CK76" s="154"/>
      <c r="CL76" s="154"/>
      <c r="CM76" s="154"/>
      <c r="CN76" s="154"/>
      <c r="CO76" s="154"/>
      <c r="CP76" s="154"/>
      <c r="CQ76" s="154"/>
      <c r="CR76" s="154"/>
      <c r="CS76" s="154"/>
      <c r="CT76" s="154"/>
    </row>
    <row r="77" spans="15:98" s="2" customFormat="1" x14ac:dyDescent="0.2"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  <c r="BM77" s="154"/>
      <c r="BN77" s="154"/>
      <c r="BO77" s="154"/>
      <c r="BP77" s="154"/>
      <c r="BQ77" s="154"/>
      <c r="BR77" s="154"/>
      <c r="BS77" s="154"/>
      <c r="BT77" s="154"/>
      <c r="BU77" s="154"/>
      <c r="BV77" s="154"/>
      <c r="BW77" s="154"/>
      <c r="BX77" s="154"/>
      <c r="BY77" s="154"/>
      <c r="BZ77" s="154"/>
      <c r="CA77" s="154"/>
      <c r="CB77" s="154"/>
      <c r="CC77" s="154"/>
      <c r="CD77" s="154"/>
      <c r="CE77" s="154"/>
      <c r="CF77" s="154"/>
      <c r="CG77" s="154"/>
      <c r="CH77" s="154"/>
      <c r="CI77" s="154"/>
      <c r="CJ77" s="154"/>
      <c r="CK77" s="154"/>
      <c r="CL77" s="154"/>
      <c r="CM77" s="154"/>
      <c r="CN77" s="154"/>
      <c r="CO77" s="154"/>
      <c r="CP77" s="154"/>
      <c r="CQ77" s="154"/>
      <c r="CR77" s="154"/>
      <c r="CS77" s="154"/>
      <c r="CT77" s="154"/>
    </row>
    <row r="78" spans="15:98" s="2" customFormat="1" x14ac:dyDescent="0.2"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  <c r="BM78" s="154"/>
      <c r="BN78" s="154"/>
      <c r="BO78" s="154"/>
      <c r="BP78" s="154"/>
      <c r="BQ78" s="154"/>
      <c r="BR78" s="154"/>
      <c r="BS78" s="154"/>
      <c r="BT78" s="154"/>
      <c r="BU78" s="154"/>
      <c r="BV78" s="154"/>
      <c r="BW78" s="154"/>
      <c r="BX78" s="154"/>
      <c r="BY78" s="154"/>
      <c r="BZ78" s="154"/>
      <c r="CA78" s="154"/>
      <c r="CB78" s="154"/>
      <c r="CC78" s="154"/>
      <c r="CD78" s="154"/>
      <c r="CE78" s="154"/>
      <c r="CF78" s="154"/>
      <c r="CG78" s="154"/>
      <c r="CH78" s="154"/>
      <c r="CI78" s="154"/>
      <c r="CJ78" s="154"/>
      <c r="CK78" s="154"/>
      <c r="CL78" s="154"/>
      <c r="CM78" s="154"/>
      <c r="CN78" s="154"/>
      <c r="CO78" s="154"/>
      <c r="CP78" s="154"/>
      <c r="CQ78" s="154"/>
      <c r="CR78" s="154"/>
      <c r="CS78" s="154"/>
      <c r="CT78" s="154"/>
    </row>
    <row r="79" spans="15:98" s="2" customFormat="1" x14ac:dyDescent="0.2"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54"/>
      <c r="AO79" s="154"/>
      <c r="AP79" s="154"/>
      <c r="AQ79" s="154"/>
      <c r="AR79" s="154"/>
      <c r="AS79" s="154"/>
      <c r="AT79" s="154"/>
      <c r="AU79" s="154"/>
      <c r="AV79" s="154"/>
      <c r="AW79" s="154"/>
      <c r="AX79" s="154"/>
      <c r="AY79" s="154"/>
      <c r="AZ79" s="154"/>
      <c r="BA79" s="154"/>
      <c r="BB79" s="154"/>
      <c r="BC79" s="154"/>
      <c r="BD79" s="154"/>
      <c r="BE79" s="154"/>
      <c r="BF79" s="154"/>
      <c r="BG79" s="154"/>
      <c r="BH79" s="154"/>
      <c r="BI79" s="154"/>
      <c r="BJ79" s="154"/>
      <c r="BK79" s="154"/>
      <c r="BL79" s="154"/>
      <c r="BM79" s="154"/>
      <c r="BN79" s="154"/>
      <c r="BO79" s="154"/>
      <c r="BP79" s="154"/>
      <c r="BQ79" s="154"/>
      <c r="BR79" s="154"/>
      <c r="BS79" s="154"/>
      <c r="BT79" s="154"/>
      <c r="BU79" s="154"/>
      <c r="BV79" s="154"/>
      <c r="BW79" s="154"/>
      <c r="BX79" s="154"/>
      <c r="BY79" s="154"/>
      <c r="BZ79" s="154"/>
      <c r="CA79" s="154"/>
      <c r="CB79" s="154"/>
      <c r="CC79" s="154"/>
      <c r="CD79" s="154"/>
      <c r="CE79" s="154"/>
      <c r="CF79" s="154"/>
      <c r="CG79" s="154"/>
      <c r="CH79" s="154"/>
      <c r="CI79" s="154"/>
      <c r="CJ79" s="154"/>
      <c r="CK79" s="154"/>
      <c r="CL79" s="154"/>
      <c r="CM79" s="154"/>
      <c r="CN79" s="154"/>
      <c r="CO79" s="154"/>
      <c r="CP79" s="154"/>
      <c r="CQ79" s="154"/>
      <c r="CR79" s="154"/>
      <c r="CS79" s="154"/>
      <c r="CT79" s="154"/>
    </row>
    <row r="80" spans="15:98" s="2" customFormat="1" x14ac:dyDescent="0.2"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  <c r="AN80" s="154"/>
      <c r="AO80" s="154"/>
      <c r="AP80" s="154"/>
      <c r="AQ80" s="154"/>
      <c r="AR80" s="154"/>
      <c r="AS80" s="154"/>
      <c r="AT80" s="154"/>
      <c r="AU80" s="154"/>
      <c r="AV80" s="154"/>
      <c r="AW80" s="154"/>
      <c r="AX80" s="154"/>
      <c r="AY80" s="154"/>
      <c r="AZ80" s="154"/>
      <c r="BA80" s="154"/>
      <c r="BB80" s="154"/>
      <c r="BC80" s="154"/>
      <c r="BD80" s="154"/>
      <c r="BE80" s="154"/>
      <c r="BF80" s="154"/>
      <c r="BG80" s="154"/>
      <c r="BH80" s="154"/>
      <c r="BI80" s="154"/>
      <c r="BJ80" s="154"/>
      <c r="BK80" s="154"/>
      <c r="BL80" s="154"/>
      <c r="BM80" s="154"/>
      <c r="BN80" s="154"/>
      <c r="BO80" s="154"/>
      <c r="BP80" s="154"/>
      <c r="BQ80" s="154"/>
      <c r="BR80" s="154"/>
      <c r="BS80" s="154"/>
      <c r="BT80" s="154"/>
      <c r="BU80" s="154"/>
      <c r="BV80" s="154"/>
      <c r="BW80" s="154"/>
      <c r="BX80" s="154"/>
      <c r="BY80" s="154"/>
      <c r="BZ80" s="154"/>
      <c r="CA80" s="154"/>
      <c r="CB80" s="154"/>
      <c r="CC80" s="154"/>
      <c r="CD80" s="154"/>
      <c r="CE80" s="154"/>
      <c r="CF80" s="154"/>
      <c r="CG80" s="154"/>
      <c r="CH80" s="154"/>
      <c r="CI80" s="154"/>
      <c r="CJ80" s="154"/>
      <c r="CK80" s="154"/>
      <c r="CL80" s="154"/>
      <c r="CM80" s="154"/>
      <c r="CN80" s="154"/>
      <c r="CO80" s="154"/>
      <c r="CP80" s="154"/>
      <c r="CQ80" s="154"/>
      <c r="CR80" s="154"/>
      <c r="CS80" s="154"/>
      <c r="CT80" s="154"/>
    </row>
    <row r="81" spans="15:98" s="2" customFormat="1" x14ac:dyDescent="0.2"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  <c r="BM81" s="154"/>
      <c r="BN81" s="154"/>
      <c r="BO81" s="154"/>
      <c r="BP81" s="154"/>
      <c r="BQ81" s="154"/>
      <c r="BR81" s="154"/>
      <c r="BS81" s="154"/>
      <c r="BT81" s="154"/>
      <c r="BU81" s="154"/>
      <c r="BV81" s="154"/>
      <c r="BW81" s="154"/>
      <c r="BX81" s="154"/>
      <c r="BY81" s="154"/>
      <c r="BZ81" s="154"/>
      <c r="CA81" s="154"/>
      <c r="CB81" s="154"/>
      <c r="CC81" s="154"/>
      <c r="CD81" s="154"/>
      <c r="CE81" s="154"/>
      <c r="CF81" s="154"/>
      <c r="CG81" s="154"/>
      <c r="CH81" s="154"/>
      <c r="CI81" s="154"/>
      <c r="CJ81" s="154"/>
      <c r="CK81" s="154"/>
      <c r="CL81" s="154"/>
      <c r="CM81" s="154"/>
      <c r="CN81" s="154"/>
      <c r="CO81" s="154"/>
      <c r="CP81" s="154"/>
      <c r="CQ81" s="154"/>
      <c r="CR81" s="154"/>
      <c r="CS81" s="154"/>
      <c r="CT81" s="154"/>
    </row>
    <row r="82" spans="15:98" s="2" customFormat="1" x14ac:dyDescent="0.2"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4"/>
      <c r="BE82" s="154"/>
      <c r="BF82" s="154"/>
      <c r="BG82" s="154"/>
      <c r="BH82" s="154"/>
      <c r="BI82" s="154"/>
      <c r="BJ82" s="154"/>
      <c r="BK82" s="154"/>
      <c r="BL82" s="154"/>
      <c r="BM82" s="154"/>
      <c r="BN82" s="154"/>
      <c r="BO82" s="154"/>
      <c r="BP82" s="154"/>
      <c r="BQ82" s="154"/>
      <c r="BR82" s="154"/>
      <c r="BS82" s="154"/>
      <c r="BT82" s="154"/>
      <c r="BU82" s="154"/>
      <c r="BV82" s="154"/>
      <c r="BW82" s="154"/>
      <c r="BX82" s="154"/>
      <c r="BY82" s="154"/>
      <c r="BZ82" s="154"/>
      <c r="CA82" s="154"/>
      <c r="CB82" s="154"/>
      <c r="CC82" s="154"/>
      <c r="CD82" s="154"/>
      <c r="CE82" s="154"/>
      <c r="CF82" s="154"/>
      <c r="CG82" s="154"/>
      <c r="CH82" s="154"/>
      <c r="CI82" s="154"/>
      <c r="CJ82" s="154"/>
      <c r="CK82" s="154"/>
      <c r="CL82" s="154"/>
      <c r="CM82" s="154"/>
      <c r="CN82" s="154"/>
      <c r="CO82" s="154"/>
      <c r="CP82" s="154"/>
      <c r="CQ82" s="154"/>
      <c r="CR82" s="154"/>
      <c r="CS82" s="154"/>
      <c r="CT82" s="154"/>
    </row>
    <row r="83" spans="15:98" s="2" customFormat="1" x14ac:dyDescent="0.2"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4"/>
      <c r="BW83" s="154"/>
      <c r="BX83" s="154"/>
      <c r="BY83" s="154"/>
      <c r="BZ83" s="154"/>
      <c r="CA83" s="154"/>
      <c r="CB83" s="154"/>
      <c r="CC83" s="154"/>
      <c r="CD83" s="154"/>
      <c r="CE83" s="154"/>
      <c r="CF83" s="154"/>
      <c r="CG83" s="154"/>
      <c r="CH83" s="154"/>
      <c r="CI83" s="154"/>
      <c r="CJ83" s="154"/>
      <c r="CK83" s="154"/>
      <c r="CL83" s="154"/>
      <c r="CM83" s="154"/>
      <c r="CN83" s="154"/>
      <c r="CO83" s="154"/>
      <c r="CP83" s="154"/>
      <c r="CQ83" s="154"/>
      <c r="CR83" s="154"/>
      <c r="CS83" s="154"/>
      <c r="CT83" s="154"/>
    </row>
    <row r="84" spans="15:98" s="2" customFormat="1" x14ac:dyDescent="0.2"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  <c r="AN84" s="154"/>
      <c r="AO84" s="154"/>
      <c r="AP84" s="154"/>
      <c r="AQ84" s="154"/>
      <c r="AR84" s="154"/>
      <c r="AS84" s="154"/>
      <c r="AT84" s="154"/>
      <c r="AU84" s="154"/>
      <c r="AV84" s="154"/>
      <c r="AW84" s="154"/>
      <c r="AX84" s="154"/>
      <c r="AY84" s="154"/>
      <c r="AZ84" s="154"/>
      <c r="BA84" s="154"/>
      <c r="BB84" s="154"/>
      <c r="BC84" s="154"/>
      <c r="BD84" s="154"/>
      <c r="BE84" s="154"/>
      <c r="BF84" s="154"/>
      <c r="BG84" s="154"/>
      <c r="BH84" s="154"/>
      <c r="BI84" s="154"/>
      <c r="BJ84" s="154"/>
      <c r="BK84" s="154"/>
      <c r="BL84" s="154"/>
      <c r="BM84" s="154"/>
      <c r="BN84" s="154"/>
      <c r="BO84" s="154"/>
      <c r="BP84" s="154"/>
      <c r="BQ84" s="154"/>
      <c r="BR84" s="154"/>
      <c r="BS84" s="154"/>
      <c r="BT84" s="154"/>
      <c r="BU84" s="154"/>
      <c r="BV84" s="154"/>
      <c r="BW84" s="154"/>
      <c r="BX84" s="154"/>
      <c r="BY84" s="154"/>
      <c r="BZ84" s="154"/>
      <c r="CA84" s="154"/>
      <c r="CB84" s="154"/>
      <c r="CC84" s="154"/>
      <c r="CD84" s="154"/>
      <c r="CE84" s="154"/>
      <c r="CF84" s="154"/>
      <c r="CG84" s="154"/>
      <c r="CH84" s="154"/>
      <c r="CI84" s="154"/>
      <c r="CJ84" s="154"/>
      <c r="CK84" s="154"/>
      <c r="CL84" s="154"/>
      <c r="CM84" s="154"/>
      <c r="CN84" s="154"/>
      <c r="CO84" s="154"/>
      <c r="CP84" s="154"/>
      <c r="CQ84" s="154"/>
      <c r="CR84" s="154"/>
      <c r="CS84" s="154"/>
      <c r="CT84" s="154"/>
    </row>
    <row r="85" spans="15:98" s="2" customFormat="1" x14ac:dyDescent="0.2"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4"/>
      <c r="BE85" s="154"/>
      <c r="BF85" s="154"/>
      <c r="BG85" s="154"/>
      <c r="BH85" s="154"/>
      <c r="BI85" s="154"/>
      <c r="BJ85" s="154"/>
      <c r="BK85" s="154"/>
      <c r="BL85" s="154"/>
      <c r="BM85" s="154"/>
      <c r="BN85" s="154"/>
      <c r="BO85" s="154"/>
      <c r="BP85" s="154"/>
      <c r="BQ85" s="154"/>
      <c r="BR85" s="154"/>
      <c r="BS85" s="154"/>
      <c r="BT85" s="154"/>
      <c r="BU85" s="154"/>
      <c r="BV85" s="154"/>
      <c r="BW85" s="154"/>
      <c r="BX85" s="154"/>
      <c r="BY85" s="154"/>
      <c r="BZ85" s="154"/>
      <c r="CA85" s="154"/>
      <c r="CB85" s="154"/>
      <c r="CC85" s="154"/>
      <c r="CD85" s="154"/>
      <c r="CE85" s="154"/>
      <c r="CF85" s="154"/>
      <c r="CG85" s="154"/>
      <c r="CH85" s="154"/>
      <c r="CI85" s="154"/>
      <c r="CJ85" s="154"/>
      <c r="CK85" s="154"/>
      <c r="CL85" s="154"/>
      <c r="CM85" s="154"/>
      <c r="CN85" s="154"/>
      <c r="CO85" s="154"/>
      <c r="CP85" s="154"/>
      <c r="CQ85" s="154"/>
      <c r="CR85" s="154"/>
      <c r="CS85" s="154"/>
      <c r="CT85" s="154"/>
    </row>
    <row r="86" spans="15:98" s="2" customFormat="1" x14ac:dyDescent="0.2"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154"/>
      <c r="BQ86" s="154"/>
      <c r="BR86" s="154"/>
      <c r="BS86" s="154"/>
      <c r="BT86" s="154"/>
      <c r="BU86" s="154"/>
      <c r="BV86" s="154"/>
      <c r="BW86" s="154"/>
      <c r="BX86" s="154"/>
      <c r="BY86" s="154"/>
      <c r="BZ86" s="154"/>
      <c r="CA86" s="154"/>
      <c r="CB86" s="154"/>
      <c r="CC86" s="154"/>
      <c r="CD86" s="154"/>
      <c r="CE86" s="154"/>
      <c r="CF86" s="154"/>
      <c r="CG86" s="154"/>
      <c r="CH86" s="154"/>
      <c r="CI86" s="154"/>
      <c r="CJ86" s="154"/>
      <c r="CK86" s="154"/>
      <c r="CL86" s="154"/>
      <c r="CM86" s="154"/>
      <c r="CN86" s="154"/>
      <c r="CO86" s="154"/>
      <c r="CP86" s="154"/>
      <c r="CQ86" s="154"/>
      <c r="CR86" s="154"/>
      <c r="CS86" s="154"/>
      <c r="CT86" s="154"/>
    </row>
    <row r="87" spans="15:98" s="2" customFormat="1" x14ac:dyDescent="0.2"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  <c r="AM87" s="154"/>
      <c r="AN87" s="154"/>
      <c r="AO87" s="154"/>
      <c r="AP87" s="154"/>
      <c r="AQ87" s="154"/>
      <c r="AR87" s="154"/>
      <c r="AS87" s="154"/>
      <c r="AT87" s="154"/>
      <c r="AU87" s="154"/>
      <c r="AV87" s="154"/>
      <c r="AW87" s="154"/>
      <c r="AX87" s="154"/>
      <c r="AY87" s="154"/>
      <c r="AZ87" s="154"/>
      <c r="BA87" s="154"/>
      <c r="BB87" s="154"/>
      <c r="BC87" s="154"/>
      <c r="BD87" s="154"/>
      <c r="BE87" s="154"/>
      <c r="BF87" s="154"/>
      <c r="BG87" s="154"/>
      <c r="BH87" s="154"/>
      <c r="BI87" s="154"/>
      <c r="BJ87" s="154"/>
      <c r="BK87" s="154"/>
      <c r="BL87" s="154"/>
      <c r="BM87" s="154"/>
      <c r="BN87" s="154"/>
      <c r="BO87" s="154"/>
      <c r="BP87" s="154"/>
      <c r="BQ87" s="154"/>
      <c r="BR87" s="154"/>
      <c r="BS87" s="154"/>
      <c r="BT87" s="154"/>
      <c r="BU87" s="154"/>
      <c r="BV87" s="154"/>
      <c r="BW87" s="154"/>
      <c r="BX87" s="154"/>
      <c r="BY87" s="154"/>
      <c r="BZ87" s="154"/>
      <c r="CA87" s="154"/>
      <c r="CB87" s="154"/>
      <c r="CC87" s="154"/>
      <c r="CD87" s="154"/>
      <c r="CE87" s="154"/>
      <c r="CF87" s="154"/>
      <c r="CG87" s="154"/>
      <c r="CH87" s="154"/>
      <c r="CI87" s="154"/>
      <c r="CJ87" s="154"/>
      <c r="CK87" s="154"/>
      <c r="CL87" s="154"/>
      <c r="CM87" s="154"/>
      <c r="CN87" s="154"/>
      <c r="CO87" s="154"/>
      <c r="CP87" s="154"/>
      <c r="CQ87" s="154"/>
      <c r="CR87" s="154"/>
      <c r="CS87" s="154"/>
      <c r="CT87" s="154"/>
    </row>
    <row r="88" spans="15:98" s="2" customFormat="1" x14ac:dyDescent="0.2"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  <c r="AM88" s="154"/>
      <c r="AN88" s="154"/>
      <c r="AO88" s="154"/>
      <c r="AP88" s="154"/>
      <c r="AQ88" s="154"/>
      <c r="AR88" s="154"/>
      <c r="AS88" s="154"/>
      <c r="AT88" s="154"/>
      <c r="AU88" s="154"/>
      <c r="AV88" s="154"/>
      <c r="AW88" s="154"/>
      <c r="AX88" s="154"/>
      <c r="AY88" s="154"/>
      <c r="AZ88" s="154"/>
      <c r="BA88" s="154"/>
      <c r="BB88" s="154"/>
      <c r="BC88" s="154"/>
      <c r="BD88" s="154"/>
      <c r="BE88" s="154"/>
      <c r="BF88" s="154"/>
      <c r="BG88" s="154"/>
      <c r="BH88" s="154"/>
      <c r="BI88" s="154"/>
      <c r="BJ88" s="154"/>
      <c r="BK88" s="154"/>
      <c r="BL88" s="154"/>
      <c r="BM88" s="154"/>
      <c r="BN88" s="154"/>
      <c r="BO88" s="154"/>
      <c r="BP88" s="154"/>
      <c r="BQ88" s="154"/>
      <c r="BR88" s="154"/>
      <c r="BS88" s="154"/>
      <c r="BT88" s="154"/>
      <c r="BU88" s="154"/>
      <c r="BV88" s="154"/>
      <c r="BW88" s="154"/>
      <c r="BX88" s="154"/>
      <c r="BY88" s="154"/>
      <c r="BZ88" s="154"/>
      <c r="CA88" s="154"/>
      <c r="CB88" s="154"/>
      <c r="CC88" s="154"/>
      <c r="CD88" s="154"/>
      <c r="CE88" s="154"/>
      <c r="CF88" s="154"/>
      <c r="CG88" s="154"/>
      <c r="CH88" s="154"/>
      <c r="CI88" s="154"/>
      <c r="CJ88" s="154"/>
      <c r="CK88" s="154"/>
      <c r="CL88" s="154"/>
      <c r="CM88" s="154"/>
      <c r="CN88" s="154"/>
      <c r="CO88" s="154"/>
      <c r="CP88" s="154"/>
      <c r="CQ88" s="154"/>
      <c r="CR88" s="154"/>
      <c r="CS88" s="154"/>
      <c r="CT88" s="154"/>
    </row>
    <row r="89" spans="15:98" s="2" customFormat="1" x14ac:dyDescent="0.2"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  <c r="BM89" s="154"/>
      <c r="BN89" s="154"/>
      <c r="BO89" s="154"/>
      <c r="BP89" s="154"/>
      <c r="BQ89" s="154"/>
      <c r="BR89" s="154"/>
      <c r="BS89" s="154"/>
      <c r="BT89" s="154"/>
      <c r="BU89" s="154"/>
      <c r="BV89" s="154"/>
      <c r="BW89" s="154"/>
      <c r="BX89" s="154"/>
      <c r="BY89" s="154"/>
      <c r="BZ89" s="154"/>
      <c r="CA89" s="154"/>
      <c r="CB89" s="154"/>
      <c r="CC89" s="154"/>
      <c r="CD89" s="154"/>
      <c r="CE89" s="154"/>
      <c r="CF89" s="154"/>
      <c r="CG89" s="154"/>
      <c r="CH89" s="154"/>
      <c r="CI89" s="154"/>
      <c r="CJ89" s="154"/>
      <c r="CK89" s="154"/>
      <c r="CL89" s="154"/>
      <c r="CM89" s="154"/>
      <c r="CN89" s="154"/>
      <c r="CO89" s="154"/>
      <c r="CP89" s="154"/>
      <c r="CQ89" s="154"/>
      <c r="CR89" s="154"/>
      <c r="CS89" s="154"/>
      <c r="CT89" s="154"/>
    </row>
    <row r="90" spans="15:98" s="2" customFormat="1" x14ac:dyDescent="0.2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4"/>
      <c r="BW90" s="154"/>
      <c r="BX90" s="154"/>
      <c r="BY90" s="154"/>
      <c r="BZ90" s="154"/>
      <c r="CA90" s="154"/>
      <c r="CB90" s="154"/>
      <c r="CC90" s="154"/>
      <c r="CD90" s="154"/>
      <c r="CE90" s="154"/>
      <c r="CF90" s="154"/>
      <c r="CG90" s="154"/>
      <c r="CH90" s="154"/>
      <c r="CI90" s="154"/>
      <c r="CJ90" s="154"/>
      <c r="CK90" s="154"/>
      <c r="CL90" s="154"/>
      <c r="CM90" s="154"/>
      <c r="CN90" s="154"/>
      <c r="CO90" s="154"/>
      <c r="CP90" s="154"/>
      <c r="CQ90" s="154"/>
      <c r="CR90" s="154"/>
      <c r="CS90" s="154"/>
      <c r="CT90" s="154"/>
    </row>
    <row r="91" spans="15:98" s="2" customFormat="1" x14ac:dyDescent="0.2"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  <c r="AP91" s="154"/>
      <c r="AQ91" s="154"/>
      <c r="AR91" s="154"/>
      <c r="AS91" s="154"/>
      <c r="AT91" s="154"/>
      <c r="AU91" s="154"/>
      <c r="AV91" s="154"/>
      <c r="AW91" s="154"/>
      <c r="AX91" s="154"/>
      <c r="AY91" s="154"/>
      <c r="AZ91" s="154"/>
      <c r="BA91" s="154"/>
      <c r="BB91" s="154"/>
      <c r="BC91" s="154"/>
      <c r="BD91" s="154"/>
      <c r="BE91" s="154"/>
      <c r="BF91" s="154"/>
      <c r="BG91" s="154"/>
      <c r="BH91" s="154"/>
      <c r="BI91" s="154"/>
      <c r="BJ91" s="154"/>
      <c r="BK91" s="154"/>
      <c r="BL91" s="154"/>
      <c r="BM91" s="154"/>
      <c r="BN91" s="154"/>
      <c r="BO91" s="154"/>
      <c r="BP91" s="154"/>
      <c r="BQ91" s="154"/>
      <c r="BR91" s="154"/>
      <c r="BS91" s="154"/>
      <c r="BT91" s="154"/>
      <c r="BU91" s="154"/>
      <c r="BV91" s="154"/>
      <c r="BW91" s="154"/>
      <c r="BX91" s="154"/>
      <c r="BY91" s="154"/>
      <c r="BZ91" s="154"/>
      <c r="CA91" s="154"/>
      <c r="CB91" s="154"/>
      <c r="CC91" s="154"/>
      <c r="CD91" s="154"/>
      <c r="CE91" s="154"/>
      <c r="CF91" s="154"/>
      <c r="CG91" s="154"/>
      <c r="CH91" s="154"/>
      <c r="CI91" s="154"/>
      <c r="CJ91" s="154"/>
      <c r="CK91" s="154"/>
      <c r="CL91" s="154"/>
      <c r="CM91" s="154"/>
      <c r="CN91" s="154"/>
      <c r="CO91" s="154"/>
      <c r="CP91" s="154"/>
      <c r="CQ91" s="154"/>
      <c r="CR91" s="154"/>
      <c r="CS91" s="154"/>
      <c r="CT91" s="154"/>
    </row>
    <row r="92" spans="15:98" s="2" customFormat="1" x14ac:dyDescent="0.2"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AO92" s="154"/>
      <c r="AP92" s="154"/>
      <c r="AQ92" s="154"/>
      <c r="AR92" s="154"/>
      <c r="AS92" s="154"/>
      <c r="AT92" s="154"/>
      <c r="AU92" s="154"/>
      <c r="AV92" s="154"/>
      <c r="AW92" s="154"/>
      <c r="AX92" s="154"/>
      <c r="AY92" s="154"/>
      <c r="AZ92" s="154"/>
      <c r="BA92" s="154"/>
      <c r="BB92" s="154"/>
      <c r="BC92" s="154"/>
      <c r="BD92" s="154"/>
      <c r="BE92" s="154"/>
      <c r="BF92" s="154"/>
      <c r="BG92" s="154"/>
      <c r="BH92" s="154"/>
      <c r="BI92" s="154"/>
      <c r="BJ92" s="154"/>
      <c r="BK92" s="154"/>
      <c r="BL92" s="154"/>
      <c r="BM92" s="154"/>
      <c r="BN92" s="154"/>
      <c r="BO92" s="154"/>
      <c r="BP92" s="154"/>
      <c r="BQ92" s="154"/>
      <c r="BR92" s="154"/>
      <c r="BS92" s="154"/>
      <c r="BT92" s="154"/>
      <c r="BU92" s="154"/>
      <c r="BV92" s="154"/>
      <c r="BW92" s="154"/>
      <c r="BX92" s="154"/>
      <c r="BY92" s="154"/>
      <c r="BZ92" s="154"/>
      <c r="CA92" s="154"/>
      <c r="CB92" s="154"/>
      <c r="CC92" s="154"/>
      <c r="CD92" s="154"/>
      <c r="CE92" s="154"/>
      <c r="CF92" s="154"/>
      <c r="CG92" s="154"/>
      <c r="CH92" s="154"/>
      <c r="CI92" s="154"/>
      <c r="CJ92" s="154"/>
      <c r="CK92" s="154"/>
      <c r="CL92" s="154"/>
      <c r="CM92" s="154"/>
      <c r="CN92" s="154"/>
      <c r="CO92" s="154"/>
      <c r="CP92" s="154"/>
      <c r="CQ92" s="154"/>
      <c r="CR92" s="154"/>
      <c r="CS92" s="154"/>
      <c r="CT92" s="154"/>
    </row>
    <row r="93" spans="15:98" s="2" customFormat="1" x14ac:dyDescent="0.2"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  <c r="BM93" s="154"/>
      <c r="BN93" s="154"/>
      <c r="BO93" s="154"/>
      <c r="BP93" s="154"/>
      <c r="BQ93" s="154"/>
      <c r="BR93" s="154"/>
      <c r="BS93" s="154"/>
      <c r="BT93" s="154"/>
      <c r="BU93" s="154"/>
      <c r="BV93" s="154"/>
      <c r="BW93" s="154"/>
      <c r="BX93" s="154"/>
      <c r="BY93" s="154"/>
      <c r="BZ93" s="154"/>
      <c r="CA93" s="154"/>
      <c r="CB93" s="154"/>
      <c r="CC93" s="154"/>
      <c r="CD93" s="154"/>
      <c r="CE93" s="154"/>
      <c r="CF93" s="154"/>
      <c r="CG93" s="154"/>
      <c r="CH93" s="154"/>
      <c r="CI93" s="154"/>
      <c r="CJ93" s="154"/>
      <c r="CK93" s="154"/>
      <c r="CL93" s="154"/>
      <c r="CM93" s="154"/>
      <c r="CN93" s="154"/>
      <c r="CO93" s="154"/>
      <c r="CP93" s="154"/>
      <c r="CQ93" s="154"/>
      <c r="CR93" s="154"/>
      <c r="CS93" s="154"/>
      <c r="CT93" s="154"/>
    </row>
    <row r="94" spans="15:98" s="2" customFormat="1" x14ac:dyDescent="0.2"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  <c r="BM94" s="154"/>
      <c r="BN94" s="154"/>
      <c r="BO94" s="154"/>
      <c r="BP94" s="154"/>
      <c r="BQ94" s="154"/>
      <c r="BR94" s="154"/>
      <c r="BS94" s="154"/>
      <c r="BT94" s="154"/>
      <c r="BU94" s="154"/>
      <c r="BV94" s="154"/>
      <c r="BW94" s="154"/>
      <c r="BX94" s="154"/>
      <c r="BY94" s="154"/>
      <c r="BZ94" s="154"/>
      <c r="CA94" s="154"/>
      <c r="CB94" s="154"/>
      <c r="CC94" s="154"/>
      <c r="CD94" s="154"/>
      <c r="CE94" s="154"/>
      <c r="CF94" s="154"/>
      <c r="CG94" s="154"/>
      <c r="CH94" s="154"/>
      <c r="CI94" s="154"/>
      <c r="CJ94" s="154"/>
      <c r="CK94" s="154"/>
      <c r="CL94" s="154"/>
      <c r="CM94" s="154"/>
      <c r="CN94" s="154"/>
      <c r="CO94" s="154"/>
      <c r="CP94" s="154"/>
      <c r="CQ94" s="154"/>
      <c r="CR94" s="154"/>
      <c r="CS94" s="154"/>
      <c r="CT94" s="154"/>
    </row>
    <row r="95" spans="15:98" s="2" customFormat="1" x14ac:dyDescent="0.2"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4"/>
      <c r="AO95" s="154"/>
      <c r="AP95" s="154"/>
      <c r="AQ95" s="154"/>
      <c r="AR95" s="154"/>
      <c r="AS95" s="154"/>
      <c r="AT95" s="154"/>
      <c r="AU95" s="154"/>
      <c r="AV95" s="154"/>
      <c r="AW95" s="154"/>
      <c r="AX95" s="154"/>
      <c r="AY95" s="154"/>
      <c r="AZ95" s="154"/>
      <c r="BA95" s="154"/>
      <c r="BB95" s="154"/>
      <c r="BC95" s="154"/>
      <c r="BD95" s="154"/>
      <c r="BE95" s="154"/>
      <c r="BF95" s="154"/>
      <c r="BG95" s="154"/>
      <c r="BH95" s="154"/>
      <c r="BI95" s="154"/>
      <c r="BJ95" s="154"/>
      <c r="BK95" s="154"/>
      <c r="BL95" s="154"/>
      <c r="BM95" s="154"/>
      <c r="BN95" s="154"/>
      <c r="BO95" s="154"/>
      <c r="BP95" s="154"/>
      <c r="BQ95" s="154"/>
      <c r="BR95" s="154"/>
      <c r="BS95" s="154"/>
      <c r="BT95" s="154"/>
      <c r="BU95" s="154"/>
      <c r="BV95" s="154"/>
      <c r="BW95" s="154"/>
      <c r="BX95" s="154"/>
      <c r="BY95" s="154"/>
      <c r="BZ95" s="154"/>
      <c r="CA95" s="154"/>
      <c r="CB95" s="154"/>
      <c r="CC95" s="154"/>
      <c r="CD95" s="154"/>
      <c r="CE95" s="154"/>
      <c r="CF95" s="154"/>
      <c r="CG95" s="154"/>
      <c r="CH95" s="154"/>
      <c r="CI95" s="154"/>
      <c r="CJ95" s="154"/>
      <c r="CK95" s="154"/>
      <c r="CL95" s="154"/>
      <c r="CM95" s="154"/>
      <c r="CN95" s="154"/>
      <c r="CO95" s="154"/>
      <c r="CP95" s="154"/>
      <c r="CQ95" s="154"/>
      <c r="CR95" s="154"/>
      <c r="CS95" s="154"/>
      <c r="CT95" s="154"/>
    </row>
    <row r="96" spans="15:98" s="2" customFormat="1" x14ac:dyDescent="0.2"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  <c r="AT96" s="154"/>
      <c r="AU96" s="154"/>
      <c r="AV96" s="154"/>
      <c r="AW96" s="154"/>
      <c r="AX96" s="154"/>
      <c r="AY96" s="154"/>
      <c r="AZ96" s="154"/>
      <c r="BA96" s="154"/>
      <c r="BB96" s="154"/>
      <c r="BC96" s="154"/>
      <c r="BD96" s="154"/>
      <c r="BE96" s="154"/>
      <c r="BF96" s="154"/>
      <c r="BG96" s="154"/>
      <c r="BH96" s="154"/>
      <c r="BI96" s="154"/>
      <c r="BJ96" s="154"/>
      <c r="BK96" s="154"/>
      <c r="BL96" s="154"/>
      <c r="BM96" s="154"/>
      <c r="BN96" s="154"/>
      <c r="BO96" s="154"/>
      <c r="BP96" s="154"/>
      <c r="BQ96" s="154"/>
      <c r="BR96" s="154"/>
      <c r="BS96" s="154"/>
      <c r="BT96" s="154"/>
      <c r="BU96" s="154"/>
      <c r="BV96" s="154"/>
      <c r="BW96" s="154"/>
      <c r="BX96" s="154"/>
      <c r="BY96" s="154"/>
      <c r="BZ96" s="154"/>
      <c r="CA96" s="154"/>
      <c r="CB96" s="154"/>
      <c r="CC96" s="154"/>
      <c r="CD96" s="154"/>
      <c r="CE96" s="154"/>
      <c r="CF96" s="154"/>
      <c r="CG96" s="154"/>
      <c r="CH96" s="154"/>
      <c r="CI96" s="154"/>
      <c r="CJ96" s="154"/>
      <c r="CK96" s="154"/>
      <c r="CL96" s="154"/>
      <c r="CM96" s="154"/>
      <c r="CN96" s="154"/>
      <c r="CO96" s="154"/>
      <c r="CP96" s="154"/>
      <c r="CQ96" s="154"/>
      <c r="CR96" s="154"/>
      <c r="CS96" s="154"/>
      <c r="CT96" s="154"/>
    </row>
    <row r="97" spans="1:163" s="2" customFormat="1" x14ac:dyDescent="0.2"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  <c r="BM97" s="154"/>
      <c r="BN97" s="154"/>
      <c r="BO97" s="154"/>
      <c r="BP97" s="154"/>
      <c r="BQ97" s="154"/>
      <c r="BR97" s="154"/>
      <c r="BS97" s="154"/>
      <c r="BT97" s="154"/>
      <c r="BU97" s="154"/>
      <c r="BV97" s="154"/>
      <c r="BW97" s="154"/>
      <c r="BX97" s="154"/>
      <c r="BY97" s="154"/>
      <c r="BZ97" s="154"/>
      <c r="CA97" s="154"/>
      <c r="CB97" s="154"/>
      <c r="CC97" s="154"/>
      <c r="CD97" s="154"/>
      <c r="CE97" s="154"/>
      <c r="CF97" s="154"/>
      <c r="CG97" s="154"/>
      <c r="CH97" s="154"/>
      <c r="CI97" s="154"/>
      <c r="CJ97" s="154"/>
      <c r="CK97" s="154"/>
      <c r="CL97" s="154"/>
      <c r="CM97" s="154"/>
      <c r="CN97" s="154"/>
      <c r="CO97" s="154"/>
      <c r="CP97" s="154"/>
      <c r="CQ97" s="154"/>
      <c r="CR97" s="154"/>
      <c r="CS97" s="154"/>
      <c r="CT97" s="154"/>
    </row>
    <row r="98" spans="1:163" s="2" customFormat="1" x14ac:dyDescent="0.2"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4"/>
      <c r="BQ98" s="154"/>
      <c r="BR98" s="154"/>
      <c r="BS98" s="154"/>
      <c r="BT98" s="154"/>
      <c r="BU98" s="154"/>
      <c r="BV98" s="154"/>
      <c r="BW98" s="154"/>
      <c r="BX98" s="154"/>
      <c r="BY98" s="154"/>
      <c r="BZ98" s="154"/>
      <c r="CA98" s="154"/>
      <c r="CB98" s="154"/>
      <c r="CC98" s="154"/>
      <c r="CD98" s="154"/>
      <c r="CE98" s="154"/>
      <c r="CF98" s="154"/>
      <c r="CG98" s="154"/>
      <c r="CH98" s="154"/>
      <c r="CI98" s="154"/>
      <c r="CJ98" s="154"/>
      <c r="CK98" s="154"/>
      <c r="CL98" s="154"/>
      <c r="CM98" s="154"/>
      <c r="CN98" s="154"/>
      <c r="CO98" s="154"/>
      <c r="CP98" s="154"/>
      <c r="CQ98" s="154"/>
      <c r="CR98" s="154"/>
      <c r="CS98" s="154"/>
      <c r="CT98" s="154"/>
    </row>
    <row r="99" spans="1:163" s="2" customFormat="1" x14ac:dyDescent="0.2"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54"/>
      <c r="AO99" s="154"/>
      <c r="AP99" s="154"/>
      <c r="AQ99" s="154"/>
      <c r="AR99" s="154"/>
      <c r="AS99" s="154"/>
      <c r="AT99" s="154"/>
      <c r="AU99" s="154"/>
      <c r="AV99" s="154"/>
      <c r="AW99" s="154"/>
      <c r="AX99" s="154"/>
      <c r="AY99" s="154"/>
      <c r="AZ99" s="154"/>
      <c r="BA99" s="154"/>
      <c r="BB99" s="154"/>
      <c r="BC99" s="154"/>
      <c r="BD99" s="154"/>
      <c r="BE99" s="154"/>
      <c r="BF99" s="154"/>
      <c r="BG99" s="154"/>
      <c r="BH99" s="154"/>
      <c r="BI99" s="154"/>
      <c r="BJ99" s="154"/>
      <c r="BK99" s="154"/>
      <c r="BL99" s="154"/>
      <c r="BM99" s="154"/>
      <c r="BN99" s="154"/>
      <c r="BO99" s="154"/>
      <c r="BP99" s="154"/>
      <c r="BQ99" s="154"/>
      <c r="BR99" s="154"/>
      <c r="BS99" s="154"/>
      <c r="BT99" s="154"/>
      <c r="BU99" s="154"/>
      <c r="BV99" s="154"/>
      <c r="BW99" s="154"/>
      <c r="BX99" s="154"/>
      <c r="BY99" s="154"/>
      <c r="BZ99" s="154"/>
      <c r="CA99" s="154"/>
      <c r="CB99" s="154"/>
      <c r="CC99" s="154"/>
      <c r="CD99" s="154"/>
      <c r="CE99" s="154"/>
      <c r="CF99" s="154"/>
      <c r="CG99" s="154"/>
      <c r="CH99" s="154"/>
      <c r="CI99" s="154"/>
      <c r="CJ99" s="154"/>
      <c r="CK99" s="154"/>
      <c r="CL99" s="154"/>
      <c r="CM99" s="154"/>
      <c r="CN99" s="154"/>
      <c r="CO99" s="154"/>
      <c r="CP99" s="154"/>
      <c r="CQ99" s="154"/>
      <c r="CR99" s="154"/>
      <c r="CS99" s="154"/>
      <c r="CT99" s="154"/>
    </row>
    <row r="100" spans="1:163" s="2" customFormat="1" x14ac:dyDescent="0.2"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54"/>
      <c r="AC100" s="154"/>
      <c r="AD100" s="154"/>
      <c r="AE100" s="154"/>
      <c r="AF100" s="154"/>
      <c r="AG100" s="154"/>
      <c r="AH100" s="154"/>
      <c r="AI100" s="154"/>
      <c r="AJ100" s="154"/>
      <c r="AK100" s="154"/>
      <c r="AL100" s="154"/>
      <c r="AM100" s="154"/>
      <c r="AN100" s="154"/>
      <c r="AO100" s="154"/>
      <c r="AP100" s="154"/>
      <c r="AQ100" s="154"/>
      <c r="AR100" s="154"/>
      <c r="AS100" s="154"/>
      <c r="AT100" s="154"/>
      <c r="AU100" s="154"/>
      <c r="AV100" s="154"/>
      <c r="AW100" s="154"/>
      <c r="AX100" s="154"/>
      <c r="AY100" s="154"/>
      <c r="AZ100" s="154"/>
      <c r="BA100" s="154"/>
      <c r="BB100" s="154"/>
      <c r="BC100" s="154"/>
      <c r="BD100" s="154"/>
      <c r="BE100" s="154"/>
      <c r="BF100" s="154"/>
      <c r="BG100" s="154"/>
      <c r="BH100" s="154"/>
      <c r="BI100" s="154"/>
      <c r="BJ100" s="154"/>
      <c r="BK100" s="154"/>
      <c r="BL100" s="154"/>
      <c r="BM100" s="154"/>
      <c r="BN100" s="154"/>
      <c r="BO100" s="154"/>
      <c r="BP100" s="154"/>
      <c r="BQ100" s="154"/>
      <c r="BR100" s="154"/>
      <c r="BS100" s="154"/>
      <c r="BT100" s="154"/>
      <c r="BU100" s="154"/>
      <c r="BV100" s="154"/>
      <c r="BW100" s="154"/>
      <c r="BX100" s="154"/>
      <c r="BY100" s="154"/>
      <c r="BZ100" s="154"/>
      <c r="CA100" s="154"/>
      <c r="CB100" s="154"/>
      <c r="CC100" s="154"/>
      <c r="CD100" s="154"/>
      <c r="CE100" s="154"/>
      <c r="CF100" s="154"/>
      <c r="CG100" s="154"/>
      <c r="CH100" s="154"/>
      <c r="CI100" s="154"/>
      <c r="CJ100" s="154"/>
      <c r="CK100" s="154"/>
      <c r="CL100" s="154"/>
      <c r="CM100" s="154"/>
      <c r="CN100" s="154"/>
      <c r="CO100" s="154"/>
      <c r="CP100" s="154"/>
      <c r="CQ100" s="154"/>
      <c r="CR100" s="154"/>
      <c r="CS100" s="154"/>
      <c r="CT100" s="154"/>
    </row>
    <row r="101" spans="1:163" x14ac:dyDescent="0.2">
      <c r="A101" s="1"/>
      <c r="B101" s="2"/>
      <c r="N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</row>
    <row r="102" spans="1:163" x14ac:dyDescent="0.2">
      <c r="A102" s="1"/>
      <c r="B102" s="2"/>
      <c r="N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</row>
    <row r="103" spans="1:163" x14ac:dyDescent="0.2">
      <c r="A103" s="1"/>
      <c r="B103" s="2"/>
      <c r="N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</row>
    <row r="104" spans="1:163" x14ac:dyDescent="0.2">
      <c r="A104" s="1"/>
      <c r="B104" s="2"/>
      <c r="N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</row>
    <row r="105" spans="1:163" x14ac:dyDescent="0.2">
      <c r="A105" s="1"/>
      <c r="B105" s="2"/>
      <c r="N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</row>
    <row r="106" spans="1:163" x14ac:dyDescent="0.2">
      <c r="A106" s="1"/>
      <c r="B106" s="2"/>
      <c r="N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</row>
    <row r="107" spans="1:163" x14ac:dyDescent="0.2">
      <c r="A107" s="1"/>
      <c r="N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</row>
    <row r="108" spans="1:163" x14ac:dyDescent="0.2">
      <c r="A108" s="1"/>
      <c r="N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</row>
    <row r="109" spans="1:163" x14ac:dyDescent="0.2">
      <c r="A109" s="1"/>
      <c r="N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</row>
    <row r="110" spans="1:163" x14ac:dyDescent="0.2">
      <c r="A110" s="1"/>
      <c r="N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</row>
    <row r="111" spans="1:163" x14ac:dyDescent="0.2">
      <c r="A111" s="1"/>
      <c r="N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</row>
    <row r="112" spans="1:163" x14ac:dyDescent="0.2">
      <c r="A112" s="1"/>
      <c r="N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</row>
    <row r="113" spans="1:163" x14ac:dyDescent="0.2">
      <c r="A113" s="1"/>
      <c r="N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</row>
    <row r="114" spans="1:163" x14ac:dyDescent="0.2">
      <c r="A114" s="1"/>
      <c r="N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</row>
    <row r="115" spans="1:163" x14ac:dyDescent="0.2">
      <c r="A115" s="1"/>
      <c r="N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</row>
    <row r="116" spans="1:163" x14ac:dyDescent="0.2">
      <c r="A116" s="1"/>
      <c r="N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</row>
    <row r="117" spans="1:163" x14ac:dyDescent="0.2">
      <c r="A117" s="1"/>
      <c r="N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</row>
    <row r="118" spans="1:163" x14ac:dyDescent="0.2">
      <c r="A118" s="1"/>
      <c r="N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</row>
    <row r="119" spans="1:163" x14ac:dyDescent="0.2">
      <c r="A119" s="1"/>
      <c r="N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</row>
    <row r="120" spans="1:163" x14ac:dyDescent="0.2">
      <c r="A120" s="1"/>
      <c r="N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</row>
    <row r="121" spans="1:163" x14ac:dyDescent="0.2">
      <c r="A121" s="1"/>
      <c r="N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</row>
    <row r="122" spans="1:163" x14ac:dyDescent="0.2">
      <c r="A122" s="1"/>
      <c r="N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</row>
    <row r="123" spans="1:163" x14ac:dyDescent="0.2">
      <c r="A123" s="1"/>
      <c r="N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</row>
    <row r="124" spans="1:163" x14ac:dyDescent="0.2">
      <c r="A124" s="1"/>
      <c r="N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</row>
    <row r="125" spans="1:163" x14ac:dyDescent="0.2">
      <c r="A125" s="1"/>
      <c r="N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</row>
    <row r="126" spans="1:163" x14ac:dyDescent="0.2">
      <c r="A126" s="1"/>
      <c r="N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</row>
    <row r="127" spans="1:163" x14ac:dyDescent="0.2">
      <c r="A127" s="1"/>
      <c r="N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</row>
    <row r="128" spans="1:163" x14ac:dyDescent="0.2">
      <c r="A128" s="1"/>
      <c r="N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</row>
    <row r="129" spans="1:163" x14ac:dyDescent="0.2">
      <c r="A129" s="1"/>
      <c r="N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</row>
    <row r="130" spans="1:163" x14ac:dyDescent="0.2">
      <c r="A130" s="1"/>
      <c r="N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</row>
    <row r="131" spans="1:163" x14ac:dyDescent="0.2">
      <c r="A131" s="1"/>
      <c r="N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</row>
    <row r="132" spans="1:163" x14ac:dyDescent="0.2">
      <c r="A132" s="1"/>
      <c r="N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</row>
    <row r="133" spans="1:163" x14ac:dyDescent="0.2">
      <c r="A133" s="1"/>
      <c r="N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</row>
    <row r="134" spans="1:163" x14ac:dyDescent="0.2">
      <c r="A134" s="1"/>
      <c r="N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</row>
    <row r="135" spans="1:163" x14ac:dyDescent="0.2">
      <c r="A135" s="1"/>
      <c r="N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</row>
    <row r="136" spans="1:163" x14ac:dyDescent="0.2">
      <c r="A136" s="1"/>
      <c r="N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</row>
    <row r="137" spans="1:163" x14ac:dyDescent="0.2">
      <c r="A137" s="1"/>
      <c r="N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</row>
    <row r="138" spans="1:163" x14ac:dyDescent="0.2">
      <c r="A138" s="1"/>
      <c r="N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</row>
    <row r="139" spans="1:163" x14ac:dyDescent="0.2">
      <c r="A139" s="1"/>
      <c r="N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</row>
    <row r="140" spans="1:163" x14ac:dyDescent="0.2">
      <c r="A140" s="1"/>
      <c r="N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</row>
    <row r="141" spans="1:163" x14ac:dyDescent="0.2">
      <c r="A141" s="1"/>
      <c r="N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</row>
    <row r="142" spans="1:163" x14ac:dyDescent="0.2">
      <c r="A142" s="1"/>
      <c r="N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</row>
    <row r="143" spans="1:163" x14ac:dyDescent="0.2">
      <c r="A143" s="1"/>
      <c r="N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</row>
    <row r="144" spans="1:163" x14ac:dyDescent="0.2">
      <c r="A144" s="1"/>
      <c r="N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</row>
    <row r="145" spans="1:163" x14ac:dyDescent="0.2">
      <c r="A145" s="1"/>
      <c r="N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</row>
    <row r="146" spans="1:163" x14ac:dyDescent="0.2">
      <c r="A146" s="1"/>
      <c r="N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</row>
    <row r="147" spans="1:163" x14ac:dyDescent="0.2">
      <c r="A147" s="1"/>
      <c r="N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</row>
    <row r="148" spans="1:163" x14ac:dyDescent="0.2">
      <c r="A148" s="1"/>
      <c r="N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</row>
    <row r="149" spans="1:163" x14ac:dyDescent="0.2">
      <c r="A149" s="1"/>
      <c r="N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</row>
    <row r="150" spans="1:163" x14ac:dyDescent="0.2">
      <c r="A150" s="1"/>
      <c r="N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</row>
    <row r="151" spans="1:163" x14ac:dyDescent="0.2">
      <c r="A151" s="1"/>
      <c r="N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</row>
    <row r="152" spans="1:163" x14ac:dyDescent="0.2">
      <c r="A152" s="1"/>
      <c r="N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</row>
    <row r="153" spans="1:163" x14ac:dyDescent="0.2">
      <c r="A153" s="1"/>
      <c r="N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</row>
    <row r="154" spans="1:163" x14ac:dyDescent="0.2">
      <c r="A154" s="1"/>
      <c r="N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</row>
    <row r="155" spans="1:163" x14ac:dyDescent="0.2">
      <c r="A155" s="1"/>
      <c r="N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</row>
    <row r="156" spans="1:163" x14ac:dyDescent="0.2">
      <c r="A156" s="1"/>
      <c r="N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</row>
    <row r="157" spans="1:163" x14ac:dyDescent="0.2">
      <c r="A157" s="1"/>
      <c r="N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</row>
    <row r="158" spans="1:163" x14ac:dyDescent="0.2">
      <c r="A158" s="1"/>
      <c r="N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</row>
    <row r="159" spans="1:163" x14ac:dyDescent="0.2">
      <c r="A159" s="1"/>
      <c r="N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</row>
    <row r="160" spans="1:163" x14ac:dyDescent="0.2">
      <c r="A160" s="1"/>
      <c r="N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</row>
    <row r="161" spans="1:163" x14ac:dyDescent="0.2">
      <c r="A161" s="1"/>
      <c r="N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</row>
    <row r="162" spans="1:163" x14ac:dyDescent="0.2">
      <c r="A162" s="1"/>
      <c r="N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</row>
    <row r="163" spans="1:163" x14ac:dyDescent="0.2">
      <c r="A163" s="1"/>
      <c r="N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</row>
    <row r="164" spans="1:163" x14ac:dyDescent="0.2">
      <c r="A164" s="1"/>
      <c r="N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</row>
    <row r="165" spans="1:163" x14ac:dyDescent="0.2">
      <c r="A165" s="1"/>
      <c r="N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</row>
    <row r="166" spans="1:163" x14ac:dyDescent="0.2">
      <c r="A166" s="1"/>
      <c r="N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</row>
    <row r="167" spans="1:163" x14ac:dyDescent="0.2">
      <c r="A167" s="1"/>
      <c r="N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</row>
    <row r="168" spans="1:163" x14ac:dyDescent="0.2">
      <c r="A168" s="1"/>
      <c r="N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</row>
    <row r="169" spans="1:163" x14ac:dyDescent="0.2">
      <c r="A169" s="1"/>
      <c r="N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</row>
    <row r="170" spans="1:163" x14ac:dyDescent="0.2">
      <c r="A170" s="1"/>
      <c r="N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</row>
    <row r="171" spans="1:163" x14ac:dyDescent="0.2">
      <c r="A171" s="1"/>
      <c r="N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</row>
    <row r="172" spans="1:163" x14ac:dyDescent="0.2">
      <c r="A172" s="1"/>
      <c r="N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</row>
    <row r="173" spans="1:163" x14ac:dyDescent="0.2">
      <c r="A173" s="1"/>
      <c r="N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</row>
    <row r="174" spans="1:163" x14ac:dyDescent="0.2">
      <c r="A174" s="1"/>
      <c r="N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</row>
    <row r="175" spans="1:163" x14ac:dyDescent="0.2">
      <c r="A175" s="1"/>
      <c r="N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</row>
    <row r="176" spans="1:163" x14ac:dyDescent="0.2">
      <c r="A176" s="1"/>
      <c r="N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</row>
    <row r="177" spans="1:163" x14ac:dyDescent="0.2">
      <c r="A177" s="1"/>
      <c r="N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</row>
    <row r="178" spans="1:163" x14ac:dyDescent="0.2">
      <c r="A178" s="1"/>
      <c r="N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</row>
    <row r="179" spans="1:163" x14ac:dyDescent="0.2">
      <c r="A179" s="1"/>
      <c r="N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</row>
    <row r="180" spans="1:163" x14ac:dyDescent="0.2">
      <c r="A180" s="1"/>
      <c r="N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</row>
    <row r="181" spans="1:163" x14ac:dyDescent="0.2">
      <c r="A181" s="1"/>
      <c r="N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</row>
    <row r="182" spans="1:163" x14ac:dyDescent="0.2">
      <c r="A182" s="1"/>
      <c r="N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</row>
    <row r="183" spans="1:163" x14ac:dyDescent="0.2">
      <c r="A183" s="1"/>
      <c r="N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</row>
    <row r="184" spans="1:163" x14ac:dyDescent="0.2">
      <c r="A184" s="1"/>
      <c r="N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</row>
    <row r="185" spans="1:163" x14ac:dyDescent="0.2">
      <c r="A185" s="1"/>
      <c r="N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</row>
    <row r="186" spans="1:163" x14ac:dyDescent="0.2">
      <c r="A186" s="1"/>
      <c r="N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</row>
    <row r="187" spans="1:163" x14ac:dyDescent="0.2">
      <c r="A187" s="1"/>
      <c r="N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</row>
    <row r="188" spans="1:163" x14ac:dyDescent="0.2">
      <c r="A188" s="1"/>
      <c r="N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</row>
    <row r="189" spans="1:163" x14ac:dyDescent="0.2">
      <c r="A189" s="1"/>
      <c r="N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</row>
    <row r="190" spans="1:163" x14ac:dyDescent="0.2">
      <c r="A190" s="1"/>
      <c r="N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</row>
    <row r="191" spans="1:163" x14ac:dyDescent="0.2">
      <c r="A191" s="1"/>
      <c r="N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</row>
    <row r="192" spans="1:163" x14ac:dyDescent="0.2">
      <c r="A192" s="1"/>
      <c r="N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</row>
    <row r="193" spans="1:163" x14ac:dyDescent="0.2">
      <c r="A193" s="1"/>
      <c r="N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</row>
    <row r="194" spans="1:163" x14ac:dyDescent="0.2">
      <c r="A194" s="1"/>
      <c r="N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</row>
    <row r="195" spans="1:163" x14ac:dyDescent="0.2">
      <c r="A195" s="1"/>
      <c r="N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</row>
    <row r="196" spans="1:163" x14ac:dyDescent="0.2">
      <c r="A196" s="1"/>
      <c r="N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</row>
    <row r="197" spans="1:163" x14ac:dyDescent="0.2">
      <c r="A197" s="1"/>
      <c r="N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</row>
    <row r="198" spans="1:163" x14ac:dyDescent="0.2">
      <c r="A198" s="1"/>
      <c r="N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</row>
    <row r="199" spans="1:163" x14ac:dyDescent="0.2">
      <c r="A199" s="1"/>
      <c r="N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</row>
    <row r="200" spans="1:163" x14ac:dyDescent="0.2">
      <c r="A200" s="1"/>
      <c r="N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</row>
    <row r="201" spans="1:163" x14ac:dyDescent="0.2">
      <c r="A201" s="1"/>
      <c r="N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</row>
    <row r="202" spans="1:163" x14ac:dyDescent="0.2">
      <c r="A202" s="1"/>
      <c r="N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</row>
    <row r="203" spans="1:163" x14ac:dyDescent="0.2">
      <c r="A203" s="1"/>
      <c r="N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</row>
    <row r="204" spans="1:163" x14ac:dyDescent="0.2">
      <c r="A204" s="1"/>
      <c r="N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</row>
    <row r="205" spans="1:163" x14ac:dyDescent="0.2">
      <c r="A205" s="1"/>
      <c r="N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</row>
    <row r="206" spans="1:163" x14ac:dyDescent="0.2">
      <c r="A206" s="1"/>
      <c r="N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</row>
    <row r="207" spans="1:163" x14ac:dyDescent="0.2">
      <c r="A207" s="1"/>
      <c r="N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</row>
    <row r="208" spans="1:163" x14ac:dyDescent="0.2">
      <c r="A208" s="1"/>
      <c r="N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</row>
    <row r="209" spans="1:163" x14ac:dyDescent="0.2">
      <c r="A209" s="1"/>
      <c r="N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</row>
    <row r="210" spans="1:163" x14ac:dyDescent="0.2">
      <c r="A210" s="1"/>
      <c r="N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</row>
    <row r="211" spans="1:163" x14ac:dyDescent="0.2">
      <c r="A211" s="1"/>
      <c r="N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</row>
    <row r="212" spans="1:163" x14ac:dyDescent="0.2">
      <c r="A212" s="1"/>
      <c r="N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</row>
    <row r="213" spans="1:163" x14ac:dyDescent="0.2">
      <c r="A213" s="1"/>
      <c r="N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</row>
    <row r="214" spans="1:163" x14ac:dyDescent="0.2">
      <c r="A214" s="1"/>
      <c r="N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</row>
    <row r="215" spans="1:163" x14ac:dyDescent="0.2">
      <c r="A215" s="1"/>
      <c r="N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</row>
    <row r="216" spans="1:163" x14ac:dyDescent="0.2">
      <c r="A216" s="1"/>
      <c r="N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</row>
    <row r="217" spans="1:163" x14ac:dyDescent="0.2">
      <c r="A217" s="1"/>
      <c r="N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</row>
    <row r="218" spans="1:163" x14ac:dyDescent="0.2">
      <c r="A218" s="1"/>
      <c r="N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</row>
    <row r="219" spans="1:163" x14ac:dyDescent="0.2">
      <c r="A219" s="1"/>
      <c r="N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</row>
    <row r="220" spans="1:163" x14ac:dyDescent="0.2">
      <c r="A220" s="1"/>
      <c r="N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</row>
    <row r="221" spans="1:163" x14ac:dyDescent="0.2">
      <c r="A221" s="1"/>
      <c r="N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</row>
    <row r="222" spans="1:163" x14ac:dyDescent="0.2">
      <c r="A222" s="1"/>
      <c r="N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</row>
    <row r="223" spans="1:163" x14ac:dyDescent="0.2">
      <c r="A223" s="1"/>
      <c r="N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</row>
    <row r="224" spans="1:163" x14ac:dyDescent="0.2">
      <c r="A224" s="1"/>
      <c r="N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</row>
    <row r="225" spans="1:163" x14ac:dyDescent="0.2">
      <c r="A225" s="1"/>
      <c r="N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</row>
    <row r="226" spans="1:163" x14ac:dyDescent="0.2">
      <c r="A226" s="1"/>
      <c r="N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</row>
    <row r="227" spans="1:163" x14ac:dyDescent="0.2">
      <c r="A227" s="1"/>
      <c r="N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</row>
  </sheetData>
  <customSheetViews>
    <customSheetView guid="{89C9845A-FD2B-4781-AE3E-DEFC91D90839}">
      <selection activeCell="D10" sqref="D10"/>
      <pageMargins left="0" right="0" top="0" bottom="0" header="0" footer="0"/>
    </customSheetView>
  </customSheetViews>
  <mergeCells count="6">
    <mergeCell ref="K48:L48"/>
    <mergeCell ref="B1:M1"/>
    <mergeCell ref="B2:M2"/>
    <mergeCell ref="B3:M3"/>
    <mergeCell ref="B4:M4"/>
    <mergeCell ref="B5:M5"/>
  </mergeCells>
  <phoneticPr fontId="8" type="noConversion"/>
  <printOptions horizontalCentered="1"/>
  <pageMargins left="0.75" right="0.75" top="1" bottom="1" header="0.5" footer="0.5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2"/>
  <sheetViews>
    <sheetView zoomScale="120" zoomScaleNormal="120" zoomScalePageLayoutView="120" workbookViewId="0">
      <selection activeCell="C10" sqref="C10"/>
    </sheetView>
  </sheetViews>
  <sheetFormatPr defaultColWidth="8.09765625" defaultRowHeight="12.75" x14ac:dyDescent="0.2"/>
  <cols>
    <col min="1" max="1" width="1.59765625" style="2" customWidth="1"/>
    <col min="2" max="2" width="2.69921875" style="2" customWidth="1"/>
    <col min="3" max="3" width="24.69921875" style="2" customWidth="1"/>
    <col min="4" max="4" width="37.3984375" style="2" customWidth="1"/>
    <col min="5" max="5" width="8.09765625" style="2"/>
    <col min="6" max="6" width="3.19921875" style="2" customWidth="1"/>
    <col min="7" max="16384" width="8.09765625" style="2"/>
  </cols>
  <sheetData>
    <row r="1" spans="2:5" ht="18" x14ac:dyDescent="0.25">
      <c r="B1" s="217" t="str">
        <f>Summary!A1</f>
        <v>Eastern Municipal Water District</v>
      </c>
      <c r="C1" s="266"/>
      <c r="D1" s="266"/>
      <c r="E1" s="267"/>
    </row>
    <row r="2" spans="2:5" ht="14.25" x14ac:dyDescent="0.2">
      <c r="B2" s="25" t="s">
        <v>222</v>
      </c>
      <c r="C2" s="26"/>
      <c r="D2" s="26"/>
      <c r="E2" s="69"/>
    </row>
    <row r="3" spans="2:5" ht="14.25" x14ac:dyDescent="0.2">
      <c r="B3" s="25" t="s">
        <v>9</v>
      </c>
      <c r="C3" s="26"/>
      <c r="D3" s="26"/>
      <c r="E3" s="69"/>
    </row>
    <row r="4" spans="2:5" ht="15" x14ac:dyDescent="0.25">
      <c r="B4" s="241" t="str">
        <f>Cover!H35</f>
        <v>Enter-Name-Here</v>
      </c>
      <c r="C4" s="242"/>
      <c r="D4" s="242"/>
      <c r="E4" s="243"/>
    </row>
    <row r="5" spans="2:5" x14ac:dyDescent="0.2">
      <c r="B5" s="29"/>
      <c r="C5" s="27"/>
      <c r="D5" s="27"/>
      <c r="E5" s="28"/>
    </row>
    <row r="6" spans="2:5" ht="13.5" thickBot="1" x14ac:dyDescent="0.25">
      <c r="B6" s="13"/>
      <c r="C6" s="14"/>
      <c r="D6" s="14"/>
      <c r="E6" s="15"/>
    </row>
    <row r="7" spans="2:5" ht="13.5" thickBot="1" x14ac:dyDescent="0.25">
      <c r="B7" s="13"/>
      <c r="C7" s="14"/>
      <c r="D7" s="14"/>
      <c r="E7" s="15"/>
    </row>
    <row r="8" spans="2:5" x14ac:dyDescent="0.2">
      <c r="B8" s="146"/>
      <c r="C8" s="147" t="s">
        <v>223</v>
      </c>
      <c r="D8" s="147" t="s">
        <v>224</v>
      </c>
      <c r="E8" s="148" t="s">
        <v>225</v>
      </c>
    </row>
    <row r="9" spans="2:5" x14ac:dyDescent="0.2">
      <c r="B9" s="149"/>
      <c r="C9" s="150" t="s">
        <v>226</v>
      </c>
      <c r="D9" s="150" t="s">
        <v>227</v>
      </c>
      <c r="E9" s="151" t="s">
        <v>228</v>
      </c>
    </row>
    <row r="10" spans="2:5" x14ac:dyDescent="0.2">
      <c r="B10" s="119">
        <v>1</v>
      </c>
      <c r="C10" s="120" t="s">
        <v>229</v>
      </c>
      <c r="D10" s="120" t="s">
        <v>0</v>
      </c>
      <c r="E10" s="145">
        <v>0</v>
      </c>
    </row>
    <row r="11" spans="2:5" x14ac:dyDescent="0.2">
      <c r="B11" s="119">
        <v>2</v>
      </c>
      <c r="C11" s="120" t="s">
        <v>230</v>
      </c>
      <c r="D11" s="120" t="s">
        <v>0</v>
      </c>
      <c r="E11" s="145">
        <v>0</v>
      </c>
    </row>
    <row r="12" spans="2:5" x14ac:dyDescent="0.2">
      <c r="B12" s="119">
        <v>3</v>
      </c>
      <c r="C12" s="120" t="s">
        <v>0</v>
      </c>
      <c r="D12" s="120" t="s">
        <v>0</v>
      </c>
      <c r="E12" s="145">
        <v>0</v>
      </c>
    </row>
    <row r="13" spans="2:5" x14ac:dyDescent="0.2">
      <c r="B13" s="119">
        <v>4</v>
      </c>
      <c r="C13" s="120"/>
      <c r="D13" s="120"/>
      <c r="E13" s="145">
        <v>0</v>
      </c>
    </row>
    <row r="14" spans="2:5" x14ac:dyDescent="0.2">
      <c r="B14" s="119">
        <v>5</v>
      </c>
      <c r="C14" s="120"/>
      <c r="D14" s="120"/>
      <c r="E14" s="145">
        <v>0</v>
      </c>
    </row>
    <row r="15" spans="2:5" x14ac:dyDescent="0.2">
      <c r="B15" s="119">
        <v>6</v>
      </c>
      <c r="C15" s="120"/>
      <c r="D15" s="120"/>
      <c r="E15" s="145">
        <v>0</v>
      </c>
    </row>
    <row r="16" spans="2:5" x14ac:dyDescent="0.2">
      <c r="B16" s="119">
        <v>7</v>
      </c>
      <c r="C16" s="120"/>
      <c r="D16" s="120"/>
      <c r="E16" s="145">
        <v>0</v>
      </c>
    </row>
    <row r="17" spans="2:5" x14ac:dyDescent="0.2">
      <c r="B17" s="119">
        <v>8</v>
      </c>
      <c r="C17" s="120"/>
      <c r="D17" s="120"/>
      <c r="E17" s="145">
        <v>0</v>
      </c>
    </row>
    <row r="18" spans="2:5" x14ac:dyDescent="0.2">
      <c r="B18" s="119">
        <v>9</v>
      </c>
      <c r="C18" s="120"/>
      <c r="D18" s="120"/>
      <c r="E18" s="145">
        <v>0</v>
      </c>
    </row>
    <row r="19" spans="2:5" x14ac:dyDescent="0.2">
      <c r="B19" s="119">
        <v>10</v>
      </c>
      <c r="C19" s="120"/>
      <c r="D19" s="120"/>
      <c r="E19" s="145">
        <v>0</v>
      </c>
    </row>
    <row r="20" spans="2:5" x14ac:dyDescent="0.2">
      <c r="B20" s="119">
        <v>11</v>
      </c>
      <c r="C20" s="120"/>
      <c r="D20" s="120"/>
      <c r="E20" s="145">
        <v>0</v>
      </c>
    </row>
    <row r="21" spans="2:5" x14ac:dyDescent="0.2">
      <c r="B21" s="119">
        <v>12</v>
      </c>
      <c r="C21" s="120"/>
      <c r="D21" s="120"/>
      <c r="E21" s="145">
        <v>0</v>
      </c>
    </row>
    <row r="22" spans="2:5" x14ac:dyDescent="0.2">
      <c r="B22" s="119">
        <v>13</v>
      </c>
      <c r="C22" s="120" t="s">
        <v>0</v>
      </c>
      <c r="D22" s="120" t="s">
        <v>0</v>
      </c>
      <c r="E22" s="145">
        <v>0</v>
      </c>
    </row>
    <row r="23" spans="2:5" x14ac:dyDescent="0.2">
      <c r="B23" s="119">
        <v>14</v>
      </c>
      <c r="C23" s="120"/>
      <c r="D23" s="120"/>
      <c r="E23" s="145">
        <v>0</v>
      </c>
    </row>
    <row r="24" spans="2:5" x14ac:dyDescent="0.2">
      <c r="B24" s="119">
        <v>15</v>
      </c>
      <c r="C24" s="120" t="s">
        <v>0</v>
      </c>
      <c r="D24" s="120" t="s">
        <v>0</v>
      </c>
      <c r="E24" s="145">
        <v>0</v>
      </c>
    </row>
    <row r="25" spans="2:5" x14ac:dyDescent="0.2">
      <c r="B25" s="12"/>
      <c r="E25" s="35"/>
    </row>
    <row r="26" spans="2:5" x14ac:dyDescent="0.2">
      <c r="B26" s="36" t="s">
        <v>0</v>
      </c>
      <c r="E26" s="3"/>
    </row>
    <row r="27" spans="2:5" x14ac:dyDescent="0.2">
      <c r="B27" s="12"/>
      <c r="E27" s="3"/>
    </row>
    <row r="28" spans="2:5" ht="13.5" thickBot="1" x14ac:dyDescent="0.25">
      <c r="B28" s="236"/>
      <c r="C28" s="237"/>
      <c r="D28" s="237"/>
      <c r="E28" s="238"/>
    </row>
    <row r="32" spans="2:5" x14ac:dyDescent="0.2">
      <c r="D32" s="2" t="s">
        <v>0</v>
      </c>
    </row>
  </sheetData>
  <customSheetViews>
    <customSheetView guid="{89C9845A-FD2B-4781-AE3E-DEFC91D90839}" scale="125">
      <selection activeCell="G18" sqref="G18"/>
      <rowBreaks count="1" manualBreakCount="1">
        <brk id="33" min="1" max="4" man="1"/>
      </rowBreaks>
      <pageMargins left="0" right="0" top="0" bottom="0" header="0" footer="0"/>
    </customSheetView>
  </customSheetViews>
  <mergeCells count="3">
    <mergeCell ref="B28:E28"/>
    <mergeCell ref="B1:E1"/>
    <mergeCell ref="B4:E4"/>
  </mergeCells>
  <phoneticPr fontId="8" type="noConversion"/>
  <printOptions horizontalCentered="1"/>
  <pageMargins left="0.75" right="0.75" top="1" bottom="1" header="0.5" footer="0.5"/>
  <rowBreaks count="1" manualBreakCount="1">
    <brk id="34" min="1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51"/>
  <sheetViews>
    <sheetView zoomScaleNormal="125" zoomScalePageLayoutView="125" workbookViewId="0">
      <selection activeCell="N8" sqref="N8"/>
    </sheetView>
  </sheetViews>
  <sheetFormatPr defaultColWidth="6.59765625" defaultRowHeight="12.75" x14ac:dyDescent="0.2"/>
  <cols>
    <col min="1" max="1" width="2.59765625" style="2" customWidth="1"/>
    <col min="2" max="2" width="41.3984375" style="2" customWidth="1"/>
    <col min="3" max="3" width="14.5" style="2" customWidth="1"/>
    <col min="4" max="4" width="34.8984375" style="2" customWidth="1"/>
    <col min="5" max="16384" width="6.59765625" style="2"/>
  </cols>
  <sheetData>
    <row r="1" spans="1:9" ht="33" customHeight="1" x14ac:dyDescent="0.4">
      <c r="A1" s="207" t="s">
        <v>7</v>
      </c>
      <c r="B1" s="208"/>
      <c r="C1" s="208"/>
      <c r="D1" s="208"/>
      <c r="E1" s="208"/>
      <c r="F1" s="208"/>
      <c r="G1" s="208"/>
      <c r="H1" s="208"/>
      <c r="I1" s="209"/>
    </row>
    <row r="2" spans="1:9" ht="20.25" x14ac:dyDescent="0.3">
      <c r="A2" s="210" t="s">
        <v>8</v>
      </c>
      <c r="B2" s="211"/>
      <c r="C2" s="211"/>
      <c r="D2" s="211"/>
      <c r="E2" s="211"/>
      <c r="F2" s="211"/>
      <c r="G2" s="211"/>
      <c r="H2" s="211"/>
      <c r="I2" s="212"/>
    </row>
    <row r="3" spans="1:9" ht="20.25" x14ac:dyDescent="0.3">
      <c r="A3" s="210" t="s">
        <v>9</v>
      </c>
      <c r="B3" s="211"/>
      <c r="C3" s="211"/>
      <c r="D3" s="211"/>
      <c r="E3" s="211"/>
      <c r="F3" s="211"/>
      <c r="G3" s="211"/>
      <c r="H3" s="211"/>
      <c r="I3" s="212"/>
    </row>
    <row r="4" spans="1:9" ht="21" thickBot="1" x14ac:dyDescent="0.35">
      <c r="A4" s="213" t="str">
        <f>Cover!H35</f>
        <v>Enter-Name-Here</v>
      </c>
      <c r="B4" s="214"/>
      <c r="C4" s="214"/>
      <c r="D4" s="214"/>
      <c r="E4" s="214"/>
      <c r="F4" s="214"/>
      <c r="G4" s="214"/>
      <c r="H4" s="214"/>
      <c r="I4" s="215"/>
    </row>
    <row r="5" spans="1:9" ht="17.100000000000001" customHeight="1" x14ac:dyDescent="0.2">
      <c r="A5" s="66"/>
      <c r="B5" s="86" t="s">
        <v>10</v>
      </c>
      <c r="C5" s="78"/>
      <c r="D5" s="5"/>
      <c r="E5" s="5"/>
      <c r="F5" s="5"/>
      <c r="G5" s="5"/>
      <c r="H5" s="5"/>
      <c r="I5" s="6"/>
    </row>
    <row r="6" spans="1:9" ht="17.100000000000001" customHeight="1" x14ac:dyDescent="0.2">
      <c r="A6" s="12"/>
      <c r="I6" s="3"/>
    </row>
    <row r="7" spans="1:9" ht="18" x14ac:dyDescent="0.25">
      <c r="A7" s="12"/>
      <c r="B7" s="59" t="s">
        <v>11</v>
      </c>
      <c r="C7" s="58"/>
      <c r="D7" s="57"/>
      <c r="I7" s="3"/>
    </row>
    <row r="8" spans="1:9" s="56" customFormat="1" ht="15" x14ac:dyDescent="0.2">
      <c r="A8" s="67"/>
      <c r="B8" s="63" t="s">
        <v>12</v>
      </c>
      <c r="C8" s="113">
        <f>'CIS Cost Worksheet'!G29+CSS!G29+'Batch Scheduler'!G29+'FS Mobile'!G29</f>
        <v>0</v>
      </c>
      <c r="I8" s="68"/>
    </row>
    <row r="9" spans="1:9" s="56" customFormat="1" ht="15" x14ac:dyDescent="0.2">
      <c r="A9" s="67"/>
      <c r="B9" s="63" t="s">
        <v>13</v>
      </c>
      <c r="C9" s="113">
        <f>'CIS Cost Worksheet'!G65+CSS!G63+'Batch Scheduler'!G63+'FS Mobile'!G64</f>
        <v>0</v>
      </c>
      <c r="I9" s="68"/>
    </row>
    <row r="10" spans="1:9" s="56" customFormat="1" ht="15" x14ac:dyDescent="0.2">
      <c r="A10" s="67"/>
      <c r="B10" s="63" t="s">
        <v>14</v>
      </c>
      <c r="C10" s="113">
        <f>'CIS Cost Worksheet'!G82+CSS!G80+'Batch Scheduler'!G80+'FS Mobile'!G81</f>
        <v>0</v>
      </c>
      <c r="I10" s="68"/>
    </row>
    <row r="11" spans="1:9" s="56" customFormat="1" ht="15" x14ac:dyDescent="0.2">
      <c r="A11" s="67"/>
      <c r="B11" s="81" t="s">
        <v>15</v>
      </c>
      <c r="C11" s="113">
        <f>'CIS Cost Worksheet'!G32+CSS!G32+'Batch Scheduler'!G32</f>
        <v>0</v>
      </c>
      <c r="I11" s="68"/>
    </row>
    <row r="12" spans="1:9" s="56" customFormat="1" ht="15.75" x14ac:dyDescent="0.25">
      <c r="A12" s="67"/>
      <c r="B12" s="64" t="s">
        <v>16</v>
      </c>
      <c r="C12" s="114">
        <f>SUM(C8:C11)</f>
        <v>0</v>
      </c>
      <c r="I12" s="68"/>
    </row>
    <row r="13" spans="1:9" ht="18" x14ac:dyDescent="0.25">
      <c r="A13" s="12"/>
      <c r="B13" s="60"/>
      <c r="C13" s="61"/>
      <c r="D13" s="57"/>
      <c r="I13" s="3"/>
    </row>
    <row r="14" spans="1:9" ht="18" x14ac:dyDescent="0.25">
      <c r="A14" s="12"/>
      <c r="B14" s="62" t="s">
        <v>17</v>
      </c>
      <c r="C14" s="58"/>
      <c r="D14" s="57"/>
      <c r="I14" s="3"/>
    </row>
    <row r="15" spans="1:9" s="56" customFormat="1" ht="15" x14ac:dyDescent="0.2">
      <c r="A15" s="67"/>
      <c r="B15" s="63" t="s">
        <v>18</v>
      </c>
      <c r="C15" s="115">
        <v>150000</v>
      </c>
      <c r="I15" s="68"/>
    </row>
    <row r="16" spans="1:9" s="56" customFormat="1" ht="15" x14ac:dyDescent="0.2">
      <c r="A16" s="67"/>
      <c r="B16" s="63" t="s">
        <v>12</v>
      </c>
      <c r="C16" s="116">
        <f>C8/C15</f>
        <v>0</v>
      </c>
      <c r="I16" s="68"/>
    </row>
    <row r="17" spans="1:9" s="56" customFormat="1" ht="15" x14ac:dyDescent="0.2">
      <c r="A17" s="67"/>
      <c r="B17" s="63" t="s">
        <v>13</v>
      </c>
      <c r="C17" s="116">
        <f>C9/C15</f>
        <v>0</v>
      </c>
      <c r="I17" s="68"/>
    </row>
    <row r="18" spans="1:9" s="56" customFormat="1" ht="15" x14ac:dyDescent="0.2">
      <c r="A18" s="67"/>
      <c r="B18" s="63" t="s">
        <v>14</v>
      </c>
      <c r="C18" s="116">
        <f>C10/C15</f>
        <v>0</v>
      </c>
      <c r="I18" s="68"/>
    </row>
    <row r="19" spans="1:9" s="56" customFormat="1" ht="15" x14ac:dyDescent="0.2">
      <c r="A19" s="67"/>
      <c r="B19" s="81" t="s">
        <v>15</v>
      </c>
      <c r="C19" s="117">
        <f>C11/C15</f>
        <v>0</v>
      </c>
      <c r="I19" s="68"/>
    </row>
    <row r="20" spans="1:9" s="56" customFormat="1" ht="15.75" x14ac:dyDescent="0.25">
      <c r="A20" s="67"/>
      <c r="B20" s="64" t="s">
        <v>19</v>
      </c>
      <c r="C20" s="118">
        <f>SUM(C16:C19)</f>
        <v>0</v>
      </c>
      <c r="I20" s="68"/>
    </row>
    <row r="21" spans="1:9" s="56" customFormat="1" ht="15.75" x14ac:dyDescent="0.25">
      <c r="A21" s="67"/>
      <c r="B21" s="64"/>
      <c r="C21" s="65"/>
      <c r="I21" s="68"/>
    </row>
    <row r="22" spans="1:9" ht="18" x14ac:dyDescent="0.25">
      <c r="A22" s="12"/>
      <c r="B22" s="59" t="s">
        <v>20</v>
      </c>
      <c r="C22" s="61"/>
      <c r="D22" s="57"/>
      <c r="I22" s="3"/>
    </row>
    <row r="23" spans="1:9" ht="18" x14ac:dyDescent="0.25">
      <c r="A23" s="12"/>
      <c r="B23" s="63" t="s">
        <v>21</v>
      </c>
      <c r="C23" s="115">
        <f>'CIS Cost Worksheet'!F37</f>
        <v>0</v>
      </c>
      <c r="D23" s="57"/>
      <c r="I23" s="3"/>
    </row>
    <row r="24" spans="1:9" ht="18" x14ac:dyDescent="0.25">
      <c r="A24" s="12"/>
      <c r="B24" s="63" t="s">
        <v>22</v>
      </c>
      <c r="C24" s="115">
        <f>CSS!F37</f>
        <v>0</v>
      </c>
      <c r="D24" s="57"/>
      <c r="I24" s="3"/>
    </row>
    <row r="25" spans="1:9" ht="18" x14ac:dyDescent="0.25">
      <c r="A25" s="12"/>
      <c r="B25" s="63" t="s">
        <v>23</v>
      </c>
      <c r="C25" s="115">
        <f>'Batch Scheduler'!F37</f>
        <v>0</v>
      </c>
      <c r="D25" s="57"/>
      <c r="I25" s="3"/>
    </row>
    <row r="26" spans="1:9" ht="18" x14ac:dyDescent="0.25">
      <c r="A26" s="12"/>
      <c r="B26" s="63" t="s">
        <v>24</v>
      </c>
      <c r="C26" s="115">
        <f>'FS Mobile'!F37</f>
        <v>0</v>
      </c>
      <c r="D26" s="57"/>
      <c r="I26" s="3"/>
    </row>
    <row r="27" spans="1:9" ht="18" x14ac:dyDescent="0.25">
      <c r="A27" s="12"/>
      <c r="B27" s="63"/>
      <c r="C27" s="115"/>
      <c r="D27" s="57"/>
      <c r="I27" s="3"/>
    </row>
    <row r="28" spans="1:9" ht="18" x14ac:dyDescent="0.25">
      <c r="A28" s="12"/>
      <c r="B28" s="63" t="s">
        <v>25</v>
      </c>
      <c r="C28" s="115">
        <f>'CIS Cost Worksheet'!F65</f>
        <v>1500</v>
      </c>
      <c r="D28" s="57"/>
      <c r="I28" s="3"/>
    </row>
    <row r="29" spans="1:9" ht="18" x14ac:dyDescent="0.25">
      <c r="A29" s="12"/>
      <c r="B29" s="63" t="s">
        <v>26</v>
      </c>
      <c r="C29" s="115">
        <f>CSS!F63</f>
        <v>0</v>
      </c>
      <c r="D29" s="57"/>
      <c r="I29" s="3"/>
    </row>
    <row r="30" spans="1:9" ht="18" x14ac:dyDescent="0.25">
      <c r="A30" s="12"/>
      <c r="B30" s="63" t="s">
        <v>27</v>
      </c>
      <c r="C30" s="115">
        <f>'Batch Scheduler'!F63</f>
        <v>0</v>
      </c>
      <c r="D30" s="57"/>
      <c r="I30" s="3"/>
    </row>
    <row r="31" spans="1:9" ht="18" x14ac:dyDescent="0.25">
      <c r="A31" s="12"/>
      <c r="B31" s="63" t="s">
        <v>28</v>
      </c>
      <c r="C31" s="115">
        <f>'FS Mobile'!F64</f>
        <v>0</v>
      </c>
      <c r="D31" s="57"/>
      <c r="I31" s="3"/>
    </row>
    <row r="32" spans="1:9" ht="18" x14ac:dyDescent="0.25">
      <c r="A32" s="12"/>
      <c r="B32" s="63"/>
      <c r="C32" s="77"/>
      <c r="D32" s="57"/>
      <c r="I32" s="3"/>
    </row>
    <row r="33" spans="1:9" ht="18" x14ac:dyDescent="0.25">
      <c r="A33" s="12"/>
      <c r="D33" s="57"/>
      <c r="I33" s="3"/>
    </row>
    <row r="34" spans="1:9" ht="18" x14ac:dyDescent="0.25">
      <c r="A34" s="12"/>
      <c r="B34" s="59"/>
      <c r="C34" s="61"/>
      <c r="D34" s="57"/>
      <c r="I34" s="3"/>
    </row>
    <row r="35" spans="1:9" ht="18" x14ac:dyDescent="0.25">
      <c r="A35" s="12"/>
      <c r="B35" s="59" t="s">
        <v>29</v>
      </c>
      <c r="C35" s="58"/>
      <c r="D35" s="57"/>
      <c r="I35" s="3"/>
    </row>
    <row r="36" spans="1:9" s="56" customFormat="1" ht="15" x14ac:dyDescent="0.2">
      <c r="A36" s="67"/>
      <c r="B36" s="63" t="s">
        <v>30</v>
      </c>
      <c r="C36" s="113">
        <f>'10-Year TCO '!C16</f>
        <v>0</v>
      </c>
      <c r="I36" s="68"/>
    </row>
    <row r="37" spans="1:9" s="56" customFormat="1" ht="15" x14ac:dyDescent="0.2">
      <c r="A37" s="67"/>
      <c r="B37" s="63" t="s">
        <v>31</v>
      </c>
      <c r="C37" s="113">
        <f>'10-Year TCO '!D16</f>
        <v>0</v>
      </c>
      <c r="I37" s="68"/>
    </row>
    <row r="38" spans="1:9" s="56" customFormat="1" ht="15" x14ac:dyDescent="0.2">
      <c r="A38" s="67"/>
      <c r="B38" s="63" t="s">
        <v>32</v>
      </c>
      <c r="C38" s="113">
        <f>'10-Year TCO '!E16</f>
        <v>0</v>
      </c>
      <c r="I38" s="68"/>
    </row>
    <row r="39" spans="1:9" s="56" customFormat="1" ht="15" x14ac:dyDescent="0.2">
      <c r="A39" s="67"/>
      <c r="B39" s="63" t="s">
        <v>33</v>
      </c>
      <c r="C39" s="113">
        <f>'10-Year TCO '!F16</f>
        <v>0</v>
      </c>
      <c r="I39" s="68"/>
    </row>
    <row r="40" spans="1:9" s="56" customFormat="1" ht="15" x14ac:dyDescent="0.2">
      <c r="A40" s="67"/>
      <c r="B40" s="63" t="s">
        <v>34</v>
      </c>
      <c r="C40" s="113">
        <f>'10-Year TCO '!G16</f>
        <v>0</v>
      </c>
      <c r="I40" s="68"/>
    </row>
    <row r="41" spans="1:9" s="56" customFormat="1" ht="15" x14ac:dyDescent="0.2">
      <c r="A41" s="67"/>
      <c r="B41" s="63" t="s">
        <v>35</v>
      </c>
      <c r="C41" s="113">
        <f>'10-Year TCO '!H16</f>
        <v>0</v>
      </c>
      <c r="I41" s="68"/>
    </row>
    <row r="42" spans="1:9" s="56" customFormat="1" ht="15" x14ac:dyDescent="0.2">
      <c r="A42" s="67"/>
      <c r="B42" s="63" t="s">
        <v>36</v>
      </c>
      <c r="C42" s="113">
        <f>'10-Year TCO '!I16</f>
        <v>0</v>
      </c>
      <c r="I42" s="68"/>
    </row>
    <row r="43" spans="1:9" s="56" customFormat="1" ht="15" x14ac:dyDescent="0.2">
      <c r="A43" s="67"/>
      <c r="B43" s="63" t="s">
        <v>37</v>
      </c>
      <c r="C43" s="113">
        <f>'10-Year TCO '!J16</f>
        <v>0</v>
      </c>
      <c r="I43" s="68"/>
    </row>
    <row r="44" spans="1:9" s="56" customFormat="1" ht="15" x14ac:dyDescent="0.2">
      <c r="A44" s="67"/>
      <c r="B44" s="63" t="s">
        <v>38</v>
      </c>
      <c r="C44" s="113">
        <f>'10-Year TCO '!K16</f>
        <v>0</v>
      </c>
      <c r="I44" s="68"/>
    </row>
    <row r="45" spans="1:9" s="56" customFormat="1" ht="15" x14ac:dyDescent="0.2">
      <c r="A45" s="67"/>
      <c r="B45" s="63" t="s">
        <v>39</v>
      </c>
      <c r="C45" s="113">
        <f>'10-Year TCO '!L16</f>
        <v>0</v>
      </c>
      <c r="I45" s="68"/>
    </row>
    <row r="46" spans="1:9" s="56" customFormat="1" ht="15.75" x14ac:dyDescent="0.25">
      <c r="A46" s="67"/>
      <c r="B46" s="64" t="s">
        <v>40</v>
      </c>
      <c r="C46" s="114">
        <f>SUM(C36:C45)</f>
        <v>0</v>
      </c>
      <c r="I46" s="68"/>
    </row>
    <row r="47" spans="1:9" ht="18" x14ac:dyDescent="0.25">
      <c r="A47" s="12"/>
      <c r="B47" s="57"/>
      <c r="C47" s="58"/>
      <c r="D47" s="57"/>
      <c r="I47" s="3"/>
    </row>
    <row r="48" spans="1:9" x14ac:dyDescent="0.2">
      <c r="A48" s="12"/>
      <c r="I48" s="3"/>
    </row>
    <row r="49" spans="1:9" x14ac:dyDescent="0.2">
      <c r="A49" s="12"/>
      <c r="I49" s="3"/>
    </row>
    <row r="50" spans="1:9" ht="13.5" thickBot="1" x14ac:dyDescent="0.25">
      <c r="A50" s="13"/>
      <c r="B50" s="216"/>
      <c r="C50" s="216"/>
      <c r="D50" s="216"/>
      <c r="E50" s="14"/>
      <c r="F50" s="14"/>
      <c r="G50" s="14"/>
      <c r="H50" s="14"/>
      <c r="I50" s="15"/>
    </row>
    <row r="51" spans="1:9" ht="18" x14ac:dyDescent="0.25">
      <c r="A51" s="12"/>
      <c r="B51" s="63"/>
      <c r="C51" s="76"/>
      <c r="D51" s="57"/>
      <c r="I51" s="3"/>
    </row>
  </sheetData>
  <mergeCells count="5">
    <mergeCell ref="A1:I1"/>
    <mergeCell ref="A2:I2"/>
    <mergeCell ref="A3:I3"/>
    <mergeCell ref="A4:I4"/>
    <mergeCell ref="B50:D50"/>
  </mergeCells>
  <phoneticPr fontId="13" type="noConversion"/>
  <pageMargins left="0.75" right="0.75" top="1" bottom="1" header="0.5" footer="0.5"/>
  <pageSetup orientation="portrait" horizontalDpi="4294967292" verticalDpi="4294967292"/>
  <headerFoot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64" zoomScale="130" zoomScaleNormal="130" zoomScalePageLayoutView="130" workbookViewId="0">
      <selection activeCell="F46" sqref="F46"/>
    </sheetView>
  </sheetViews>
  <sheetFormatPr defaultColWidth="6.59765625" defaultRowHeight="12.75" x14ac:dyDescent="0.2"/>
  <cols>
    <col min="1" max="1" width="1.19921875" style="2" customWidth="1"/>
    <col min="2" max="2" width="2.59765625" style="2" customWidth="1"/>
    <col min="3" max="3" width="26.09765625" style="2" customWidth="1"/>
    <col min="4" max="4" width="4.09765625" style="2" customWidth="1"/>
    <col min="5" max="5" width="3.69921875" style="2" customWidth="1"/>
    <col min="6" max="6" width="7.3984375" style="2" customWidth="1"/>
    <col min="7" max="7" width="14.5" style="2" customWidth="1"/>
    <col min="8" max="8" width="34.8984375" style="2" customWidth="1"/>
    <col min="9" max="9" width="3.69921875" style="2" customWidth="1"/>
    <col min="10" max="16384" width="6.59765625" style="2"/>
  </cols>
  <sheetData>
    <row r="1" spans="1:9" ht="15.75" customHeight="1" x14ac:dyDescent="0.25">
      <c r="A1" s="217" t="str">
        <f>Summary!A1</f>
        <v>Eastern Municipal Water District</v>
      </c>
      <c r="B1" s="218"/>
      <c r="C1" s="218"/>
      <c r="D1" s="218"/>
      <c r="E1" s="218"/>
      <c r="F1" s="218"/>
      <c r="G1" s="218"/>
      <c r="H1" s="218"/>
      <c r="I1" s="219"/>
    </row>
    <row r="2" spans="1:9" ht="15" x14ac:dyDescent="0.2">
      <c r="A2" s="227" t="s">
        <v>41</v>
      </c>
      <c r="B2" s="228"/>
      <c r="C2" s="228"/>
      <c r="D2" s="228"/>
      <c r="E2" s="228"/>
      <c r="F2" s="228"/>
      <c r="G2" s="228"/>
      <c r="H2" s="228"/>
      <c r="I2" s="229"/>
    </row>
    <row r="3" spans="1:9" ht="15" x14ac:dyDescent="0.2">
      <c r="A3" s="227" t="s">
        <v>9</v>
      </c>
      <c r="B3" s="228"/>
      <c r="C3" s="228"/>
      <c r="D3" s="228"/>
      <c r="E3" s="228"/>
      <c r="F3" s="228"/>
      <c r="G3" s="228"/>
      <c r="H3" s="228"/>
      <c r="I3" s="229"/>
    </row>
    <row r="4" spans="1:9" ht="16.5" thickBot="1" x14ac:dyDescent="0.3">
      <c r="A4" s="230" t="str">
        <f>Cover!H35</f>
        <v>Enter-Name-Here</v>
      </c>
      <c r="B4" s="231"/>
      <c r="C4" s="231"/>
      <c r="D4" s="231"/>
      <c r="E4" s="231"/>
      <c r="F4" s="231"/>
      <c r="G4" s="231"/>
      <c r="H4" s="231"/>
      <c r="I4" s="232"/>
    </row>
    <row r="5" spans="1:9" ht="16.5" thickBot="1" x14ac:dyDescent="0.25">
      <c r="A5" s="108" t="s">
        <v>42</v>
      </c>
      <c r="B5" s="109"/>
      <c r="C5" s="110"/>
      <c r="D5" s="233"/>
      <c r="E5" s="233"/>
      <c r="F5" s="233"/>
      <c r="G5" s="233"/>
      <c r="H5" s="110"/>
      <c r="I5" s="110"/>
    </row>
    <row r="6" spans="1:9" x14ac:dyDescent="0.2">
      <c r="A6" s="4" t="s">
        <v>43</v>
      </c>
      <c r="B6" s="5"/>
      <c r="C6" s="5"/>
      <c r="D6" s="5"/>
      <c r="E6" s="5"/>
      <c r="F6" s="5"/>
      <c r="G6" s="5"/>
      <c r="H6" s="5"/>
      <c r="I6" s="6"/>
    </row>
    <row r="7" spans="1:9" x14ac:dyDescent="0.2">
      <c r="A7" s="7"/>
      <c r="B7" s="8" t="s">
        <v>44</v>
      </c>
      <c r="D7" s="9"/>
      <c r="E7" s="9"/>
      <c r="F7" s="9"/>
      <c r="I7" s="3"/>
    </row>
    <row r="8" spans="1:9" x14ac:dyDescent="0.2">
      <c r="A8" s="7"/>
      <c r="B8" s="10"/>
      <c r="C8" s="11" t="s">
        <v>45</v>
      </c>
      <c r="D8" s="9"/>
      <c r="E8" s="9"/>
      <c r="F8" s="9"/>
      <c r="G8" s="11" t="s">
        <v>46</v>
      </c>
      <c r="H8" s="11" t="s">
        <v>47</v>
      </c>
      <c r="I8" s="3"/>
    </row>
    <row r="9" spans="1:9" x14ac:dyDescent="0.2">
      <c r="A9" s="7"/>
      <c r="C9" s="87" t="s">
        <v>48</v>
      </c>
      <c r="D9" s="9"/>
      <c r="E9" s="9"/>
      <c r="F9" s="9"/>
      <c r="G9" s="88">
        <v>0</v>
      </c>
      <c r="H9" s="87"/>
      <c r="I9" s="3"/>
    </row>
    <row r="10" spans="1:9" x14ac:dyDescent="0.2">
      <c r="A10" s="7"/>
      <c r="C10" s="87"/>
      <c r="D10" s="9"/>
      <c r="E10" s="9"/>
      <c r="F10" s="9"/>
      <c r="G10" s="88">
        <v>0</v>
      </c>
      <c r="H10" s="87"/>
      <c r="I10" s="3"/>
    </row>
    <row r="11" spans="1:9" x14ac:dyDescent="0.2">
      <c r="A11" s="7"/>
      <c r="C11" s="87"/>
      <c r="D11" s="9"/>
      <c r="E11" s="9"/>
      <c r="F11" s="9"/>
      <c r="G11" s="88">
        <v>0</v>
      </c>
      <c r="H11" s="87"/>
      <c r="I11" s="3"/>
    </row>
    <row r="12" spans="1:9" x14ac:dyDescent="0.2">
      <c r="A12" s="7"/>
      <c r="C12" s="87"/>
      <c r="D12" s="9"/>
      <c r="E12" s="9"/>
      <c r="F12" s="9"/>
      <c r="G12" s="88">
        <v>0</v>
      </c>
      <c r="H12" s="87"/>
      <c r="I12" s="3"/>
    </row>
    <row r="13" spans="1:9" x14ac:dyDescent="0.2">
      <c r="A13" s="7"/>
      <c r="C13" s="87"/>
      <c r="D13" s="9"/>
      <c r="E13" s="9"/>
      <c r="F13" s="9"/>
      <c r="G13" s="88">
        <v>0</v>
      </c>
      <c r="H13" s="87"/>
      <c r="I13" s="3"/>
    </row>
    <row r="14" spans="1:9" x14ac:dyDescent="0.2">
      <c r="A14" s="7"/>
      <c r="C14" s="87"/>
      <c r="D14" s="9"/>
      <c r="E14" s="9"/>
      <c r="F14" s="9"/>
      <c r="G14" s="88">
        <v>0</v>
      </c>
      <c r="H14" s="87"/>
      <c r="I14" s="3"/>
    </row>
    <row r="15" spans="1:9" x14ac:dyDescent="0.2">
      <c r="A15" s="7"/>
      <c r="C15" s="87"/>
      <c r="D15" s="9"/>
      <c r="E15" s="9"/>
      <c r="F15" s="9"/>
      <c r="G15" s="88">
        <v>0</v>
      </c>
      <c r="H15" s="87"/>
      <c r="I15" s="3"/>
    </row>
    <row r="16" spans="1:9" x14ac:dyDescent="0.2">
      <c r="A16" s="7"/>
      <c r="C16" s="87"/>
      <c r="D16" s="9"/>
      <c r="E16" s="9"/>
      <c r="F16" s="9"/>
      <c r="G16" s="88">
        <v>0</v>
      </c>
      <c r="H16" s="87"/>
      <c r="I16" s="3"/>
    </row>
    <row r="17" spans="1:9" x14ac:dyDescent="0.2">
      <c r="A17" s="7"/>
      <c r="C17" s="87"/>
      <c r="D17" s="9"/>
      <c r="E17" s="9"/>
      <c r="F17" s="9"/>
      <c r="G17" s="88">
        <v>0</v>
      </c>
      <c r="H17" s="87"/>
      <c r="I17" s="3"/>
    </row>
    <row r="18" spans="1:9" x14ac:dyDescent="0.2">
      <c r="A18" s="7"/>
      <c r="D18" s="9"/>
      <c r="E18" s="9"/>
      <c r="F18" s="9"/>
      <c r="G18" s="9"/>
      <c r="H18" s="9"/>
      <c r="I18" s="3"/>
    </row>
    <row r="19" spans="1:9" x14ac:dyDescent="0.2">
      <c r="A19" s="7"/>
      <c r="B19" s="8" t="s">
        <v>49</v>
      </c>
      <c r="D19" s="9"/>
      <c r="E19" s="9"/>
      <c r="F19" s="9"/>
      <c r="I19" s="3"/>
    </row>
    <row r="20" spans="1:9" x14ac:dyDescent="0.2">
      <c r="A20" s="7"/>
      <c r="B20" s="10"/>
      <c r="C20" s="11" t="s">
        <v>45</v>
      </c>
      <c r="D20" s="9"/>
      <c r="E20" s="9"/>
      <c r="F20" s="9"/>
      <c r="G20" s="11" t="s">
        <v>46</v>
      </c>
      <c r="H20" s="11" t="s">
        <v>47</v>
      </c>
      <c r="I20" s="3"/>
    </row>
    <row r="21" spans="1:9" x14ac:dyDescent="0.2">
      <c r="A21" s="7"/>
      <c r="C21" s="87" t="s">
        <v>50</v>
      </c>
      <c r="D21" s="9"/>
      <c r="E21" s="9"/>
      <c r="F21" s="9"/>
      <c r="G21" s="88">
        <v>0</v>
      </c>
      <c r="H21" s="87"/>
      <c r="I21" s="3"/>
    </row>
    <row r="22" spans="1:9" x14ac:dyDescent="0.2">
      <c r="A22" s="12"/>
      <c r="C22" s="87"/>
      <c r="D22" s="9"/>
      <c r="E22" s="9"/>
      <c r="F22" s="9"/>
      <c r="G22" s="88">
        <v>0</v>
      </c>
      <c r="H22" s="87"/>
      <c r="I22" s="3"/>
    </row>
    <row r="23" spans="1:9" x14ac:dyDescent="0.2">
      <c r="A23" s="12"/>
      <c r="C23" s="87"/>
      <c r="D23" s="9"/>
      <c r="E23" s="9"/>
      <c r="F23" s="9"/>
      <c r="G23" s="88">
        <v>0</v>
      </c>
      <c r="H23" s="87"/>
      <c r="I23" s="3"/>
    </row>
    <row r="24" spans="1:9" x14ac:dyDescent="0.2">
      <c r="A24" s="12"/>
      <c r="C24" s="87"/>
      <c r="D24" s="9"/>
      <c r="E24" s="9"/>
      <c r="F24" s="9"/>
      <c r="G24" s="88">
        <v>0</v>
      </c>
      <c r="H24" s="87"/>
      <c r="I24" s="3"/>
    </row>
    <row r="25" spans="1:9" x14ac:dyDescent="0.2">
      <c r="A25" s="12"/>
      <c r="C25" s="87"/>
      <c r="D25" s="9"/>
      <c r="E25" s="9"/>
      <c r="F25" s="9"/>
      <c r="G25" s="88">
        <v>0</v>
      </c>
      <c r="H25" s="87"/>
      <c r="I25" s="3"/>
    </row>
    <row r="26" spans="1:9" x14ac:dyDescent="0.2">
      <c r="A26" s="12"/>
      <c r="C26" s="87"/>
      <c r="D26" s="9"/>
      <c r="E26" s="9"/>
      <c r="F26" s="9"/>
      <c r="G26" s="88">
        <v>0</v>
      </c>
      <c r="H26" s="87"/>
      <c r="I26" s="3"/>
    </row>
    <row r="27" spans="1:9" x14ac:dyDescent="0.2">
      <c r="A27" s="12"/>
      <c r="C27" s="87"/>
      <c r="D27" s="9"/>
      <c r="E27" s="9"/>
      <c r="F27" s="9"/>
      <c r="G27" s="88">
        <v>0</v>
      </c>
      <c r="H27" s="87"/>
      <c r="I27" s="3"/>
    </row>
    <row r="28" spans="1:9" x14ac:dyDescent="0.2">
      <c r="A28" s="12"/>
      <c r="D28" s="9"/>
      <c r="E28" s="9"/>
      <c r="F28" s="9"/>
      <c r="H28" s="9"/>
      <c r="I28" s="3"/>
    </row>
    <row r="29" spans="1:9" x14ac:dyDescent="0.2">
      <c r="A29" s="12"/>
      <c r="C29" s="90" t="s">
        <v>51</v>
      </c>
      <c r="D29" s="9"/>
      <c r="E29" s="9"/>
      <c r="F29" s="9"/>
      <c r="G29" s="99">
        <f>SUM(G9:G17,G21:G27)</f>
        <v>0</v>
      </c>
      <c r="H29" s="97"/>
      <c r="I29" s="3"/>
    </row>
    <row r="30" spans="1:9" x14ac:dyDescent="0.2">
      <c r="A30" s="12"/>
      <c r="I30" s="3"/>
    </row>
    <row r="31" spans="1:9" ht="13.5" thickBot="1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9" ht="16.5" thickBot="1" x14ac:dyDescent="0.25">
      <c r="A32" s="108" t="s">
        <v>52</v>
      </c>
      <c r="B32" s="109"/>
      <c r="C32" s="110"/>
      <c r="D32" s="111"/>
      <c r="E32" s="111"/>
      <c r="F32" s="111"/>
      <c r="G32" s="111"/>
      <c r="H32" s="110"/>
      <c r="I32" s="110"/>
    </row>
    <row r="33" spans="1:9" x14ac:dyDescent="0.2">
      <c r="A33" s="4" t="s">
        <v>53</v>
      </c>
      <c r="B33" s="5"/>
      <c r="C33" s="5"/>
      <c r="D33" s="5"/>
      <c r="E33" s="5"/>
      <c r="F33" s="5"/>
      <c r="G33" s="5"/>
      <c r="H33" s="5"/>
      <c r="I33" s="6"/>
    </row>
    <row r="34" spans="1:9" x14ac:dyDescent="0.2">
      <c r="A34" s="7"/>
      <c r="B34" s="8" t="s">
        <v>54</v>
      </c>
      <c r="D34" s="9"/>
      <c r="E34" s="9"/>
      <c r="F34" s="9"/>
      <c r="I34" s="3"/>
    </row>
    <row r="35" spans="1:9" x14ac:dyDescent="0.2">
      <c r="A35" s="7"/>
      <c r="B35" s="8" t="s">
        <v>55</v>
      </c>
      <c r="D35" s="9"/>
      <c r="E35" s="9"/>
      <c r="F35" s="9"/>
      <c r="I35" s="3"/>
    </row>
    <row r="36" spans="1:9" x14ac:dyDescent="0.2">
      <c r="A36" s="7"/>
      <c r="B36" s="10"/>
      <c r="C36" s="11" t="s">
        <v>45</v>
      </c>
      <c r="F36" s="2" t="s">
        <v>56</v>
      </c>
      <c r="G36" s="11" t="s">
        <v>57</v>
      </c>
      <c r="H36" s="11" t="s">
        <v>58</v>
      </c>
      <c r="I36" s="3"/>
    </row>
    <row r="37" spans="1:9" ht="14.1" customHeight="1" x14ac:dyDescent="0.2">
      <c r="A37" s="7"/>
      <c r="B37" s="10"/>
      <c r="C37" s="89" t="s">
        <v>59</v>
      </c>
      <c r="D37" s="9"/>
      <c r="E37" s="9"/>
      <c r="F37" s="90">
        <v>0</v>
      </c>
      <c r="G37" s="234" t="s">
        <v>60</v>
      </c>
      <c r="H37" s="235"/>
      <c r="I37" s="3"/>
    </row>
    <row r="38" spans="1:9" x14ac:dyDescent="0.2">
      <c r="A38" s="7"/>
      <c r="B38" s="10"/>
      <c r="C38" s="91" t="s">
        <v>61</v>
      </c>
      <c r="D38" s="9"/>
      <c r="E38" s="9"/>
      <c r="F38" s="92">
        <v>0</v>
      </c>
      <c r="G38" s="88">
        <v>0</v>
      </c>
      <c r="H38" s="87"/>
      <c r="I38" s="3"/>
    </row>
    <row r="39" spans="1:9" x14ac:dyDescent="0.2">
      <c r="A39" s="7"/>
      <c r="C39" s="87" t="s">
        <v>62</v>
      </c>
      <c r="D39" s="9"/>
      <c r="E39" s="9"/>
      <c r="F39" s="92">
        <v>0</v>
      </c>
      <c r="G39" s="88">
        <v>0</v>
      </c>
      <c r="H39" s="87"/>
      <c r="I39" s="3"/>
    </row>
    <row r="40" spans="1:9" x14ac:dyDescent="0.2">
      <c r="A40" s="7"/>
      <c r="C40" s="87" t="s">
        <v>63</v>
      </c>
      <c r="F40" s="92">
        <v>0</v>
      </c>
      <c r="G40" s="88">
        <v>0</v>
      </c>
      <c r="H40" s="87"/>
      <c r="I40" s="3"/>
    </row>
    <row r="41" spans="1:9" x14ac:dyDescent="0.2">
      <c r="A41" s="7"/>
      <c r="C41" s="87" t="s">
        <v>64</v>
      </c>
      <c r="F41" s="92">
        <v>0</v>
      </c>
      <c r="G41" s="88">
        <v>0</v>
      </c>
      <c r="H41" s="87"/>
      <c r="I41" s="3"/>
    </row>
    <row r="42" spans="1:9" x14ac:dyDescent="0.2">
      <c r="A42" s="12"/>
      <c r="C42" s="87" t="s">
        <v>65</v>
      </c>
      <c r="F42" s="92">
        <v>0</v>
      </c>
      <c r="G42" s="88">
        <v>0</v>
      </c>
      <c r="H42" s="87"/>
      <c r="I42" s="3"/>
    </row>
    <row r="43" spans="1:9" x14ac:dyDescent="0.2">
      <c r="A43" s="12"/>
      <c r="C43" s="87" t="s">
        <v>66</v>
      </c>
      <c r="F43" s="92">
        <v>0</v>
      </c>
      <c r="G43" s="88">
        <v>0</v>
      </c>
      <c r="H43" s="87"/>
      <c r="I43" s="3"/>
    </row>
    <row r="44" spans="1:9" x14ac:dyDescent="0.2">
      <c r="A44" s="12"/>
      <c r="C44" s="87" t="s">
        <v>67</v>
      </c>
      <c r="F44" s="96">
        <f>'CIS Modification Detail'!F23</f>
        <v>0</v>
      </c>
      <c r="G44" s="95">
        <f>'CIS Modification Detail'!G24</f>
        <v>0</v>
      </c>
      <c r="H44" s="87" t="s">
        <v>68</v>
      </c>
      <c r="I44" s="3"/>
    </row>
    <row r="45" spans="1:9" x14ac:dyDescent="0.2">
      <c r="A45" s="12"/>
      <c r="C45" s="87" t="s">
        <v>69</v>
      </c>
      <c r="F45" s="96">
        <f>'CIS Interface Detail'!D35</f>
        <v>0</v>
      </c>
      <c r="G45" s="95">
        <f>'CIS Interface Detail'!E35</f>
        <v>0</v>
      </c>
      <c r="H45" s="87" t="s">
        <v>70</v>
      </c>
      <c r="I45" s="3"/>
    </row>
    <row r="46" spans="1:9" x14ac:dyDescent="0.2">
      <c r="A46" s="12"/>
      <c r="C46" s="87" t="s">
        <v>71</v>
      </c>
      <c r="F46" s="92">
        <v>0</v>
      </c>
      <c r="G46" s="88">
        <v>0</v>
      </c>
      <c r="H46" s="87"/>
      <c r="I46" s="3"/>
    </row>
    <row r="47" spans="1:9" ht="25.5" x14ac:dyDescent="0.2">
      <c r="A47" s="12"/>
      <c r="C47" s="87" t="s">
        <v>72</v>
      </c>
      <c r="F47" s="94">
        <v>1500</v>
      </c>
      <c r="G47" s="88">
        <v>0</v>
      </c>
      <c r="H47" s="93" t="s">
        <v>73</v>
      </c>
      <c r="I47" s="3"/>
    </row>
    <row r="48" spans="1:9" x14ac:dyDescent="0.2">
      <c r="A48" s="12"/>
      <c r="C48" s="87" t="s">
        <v>74</v>
      </c>
      <c r="F48" s="92">
        <v>0</v>
      </c>
      <c r="G48" s="88">
        <v>0</v>
      </c>
      <c r="H48" s="87"/>
      <c r="I48" s="3"/>
    </row>
    <row r="49" spans="1:9" x14ac:dyDescent="0.2">
      <c r="A49" s="12"/>
      <c r="C49" s="87" t="s">
        <v>75</v>
      </c>
      <c r="F49" s="92">
        <v>0</v>
      </c>
      <c r="G49" s="88">
        <v>0</v>
      </c>
      <c r="H49" s="87"/>
      <c r="I49" s="3"/>
    </row>
    <row r="50" spans="1:9" x14ac:dyDescent="0.2">
      <c r="A50" s="12"/>
      <c r="C50" s="87" t="s">
        <v>76</v>
      </c>
      <c r="F50" s="92">
        <v>0</v>
      </c>
      <c r="G50" s="88">
        <v>0</v>
      </c>
      <c r="H50" s="87"/>
      <c r="I50" s="3"/>
    </row>
    <row r="51" spans="1:9" x14ac:dyDescent="0.2">
      <c r="A51" s="12"/>
      <c r="C51" s="87" t="s">
        <v>77</v>
      </c>
      <c r="F51" s="92">
        <v>0</v>
      </c>
      <c r="G51" s="88">
        <v>0</v>
      </c>
      <c r="H51" s="87"/>
      <c r="I51" s="3"/>
    </row>
    <row r="52" spans="1:9" x14ac:dyDescent="0.2">
      <c r="A52" s="12"/>
      <c r="C52" s="87" t="s">
        <v>78</v>
      </c>
      <c r="F52" s="92">
        <v>0</v>
      </c>
      <c r="G52" s="88">
        <v>0</v>
      </c>
      <c r="H52" s="87"/>
      <c r="I52" s="3"/>
    </row>
    <row r="53" spans="1:9" x14ac:dyDescent="0.2">
      <c r="A53" s="12"/>
      <c r="C53" s="87" t="s">
        <v>79</v>
      </c>
      <c r="F53" s="92">
        <v>0</v>
      </c>
      <c r="G53" s="88">
        <v>0</v>
      </c>
      <c r="H53" s="87"/>
      <c r="I53" s="3"/>
    </row>
    <row r="54" spans="1:9" x14ac:dyDescent="0.2">
      <c r="A54" s="12"/>
      <c r="C54" s="87" t="s">
        <v>80</v>
      </c>
      <c r="F54" s="92">
        <v>0</v>
      </c>
      <c r="G54" s="88">
        <v>0</v>
      </c>
      <c r="H54" s="87"/>
      <c r="I54" s="3"/>
    </row>
    <row r="55" spans="1:9" x14ac:dyDescent="0.2">
      <c r="A55" s="12"/>
      <c r="C55" s="87" t="s">
        <v>81</v>
      </c>
      <c r="F55" s="92">
        <v>0</v>
      </c>
      <c r="G55" s="88">
        <v>0</v>
      </c>
      <c r="H55" s="87"/>
      <c r="I55" s="3"/>
    </row>
    <row r="56" spans="1:9" x14ac:dyDescent="0.2">
      <c r="A56" s="12"/>
      <c r="C56" s="87" t="s">
        <v>82</v>
      </c>
      <c r="F56" s="96">
        <v>0</v>
      </c>
      <c r="G56" s="95">
        <f>'Post Go-Live Support'!F11</f>
        <v>0</v>
      </c>
      <c r="H56" s="87" t="s">
        <v>83</v>
      </c>
      <c r="I56" s="3"/>
    </row>
    <row r="57" spans="1:9" x14ac:dyDescent="0.2">
      <c r="A57" s="12"/>
      <c r="C57" s="87" t="s">
        <v>84</v>
      </c>
      <c r="F57" s="92">
        <v>0</v>
      </c>
      <c r="G57" s="88">
        <v>0</v>
      </c>
      <c r="H57" s="87"/>
      <c r="I57" s="3"/>
    </row>
    <row r="58" spans="1:9" x14ac:dyDescent="0.2">
      <c r="A58" s="12"/>
      <c r="C58" s="87"/>
      <c r="F58" s="92">
        <v>0</v>
      </c>
      <c r="G58" s="88">
        <v>0</v>
      </c>
      <c r="H58" s="87"/>
      <c r="I58" s="3"/>
    </row>
    <row r="59" spans="1:9" x14ac:dyDescent="0.2">
      <c r="A59" s="12"/>
      <c r="C59" s="87"/>
      <c r="F59" s="92">
        <v>0</v>
      </c>
      <c r="G59" s="88">
        <v>0</v>
      </c>
      <c r="H59" s="87"/>
      <c r="I59" s="3"/>
    </row>
    <row r="60" spans="1:9" x14ac:dyDescent="0.2">
      <c r="A60" s="12"/>
      <c r="C60" s="87"/>
      <c r="F60" s="92">
        <v>0</v>
      </c>
      <c r="G60" s="88">
        <v>0</v>
      </c>
      <c r="H60" s="87"/>
      <c r="I60" s="3"/>
    </row>
    <row r="61" spans="1:9" x14ac:dyDescent="0.2">
      <c r="A61" s="12"/>
      <c r="C61" s="87"/>
      <c r="F61" s="92">
        <v>0</v>
      </c>
      <c r="G61" s="88">
        <v>0</v>
      </c>
      <c r="H61" s="87"/>
      <c r="I61" s="3"/>
    </row>
    <row r="62" spans="1:9" x14ac:dyDescent="0.2">
      <c r="A62" s="12"/>
      <c r="C62" s="87"/>
      <c r="F62" s="92">
        <v>0</v>
      </c>
      <c r="G62" s="88">
        <v>0</v>
      </c>
      <c r="H62" s="87"/>
      <c r="I62" s="3"/>
    </row>
    <row r="63" spans="1:9" x14ac:dyDescent="0.2">
      <c r="A63" s="12"/>
      <c r="C63" s="87"/>
      <c r="F63" s="92">
        <v>0</v>
      </c>
      <c r="G63" s="88">
        <v>0</v>
      </c>
      <c r="H63" s="87"/>
      <c r="I63" s="3"/>
    </row>
    <row r="64" spans="1:9" x14ac:dyDescent="0.2">
      <c r="A64" s="12"/>
      <c r="G64" s="16"/>
      <c r="H64" s="9"/>
      <c r="I64" s="3"/>
    </row>
    <row r="65" spans="1:9" x14ac:dyDescent="0.2">
      <c r="A65" s="12"/>
      <c r="C65" s="90" t="s">
        <v>85</v>
      </c>
      <c r="E65" s="9"/>
      <c r="F65" s="98">
        <f>SUM(F38:F63)</f>
        <v>1500</v>
      </c>
      <c r="G65" s="99">
        <f>SUM(G38:G63)</f>
        <v>0</v>
      </c>
      <c r="H65" s="97"/>
      <c r="I65" s="3"/>
    </row>
    <row r="66" spans="1:9" ht="13.5" thickBot="1" x14ac:dyDescent="0.25">
      <c r="A66" s="13"/>
      <c r="B66" s="14"/>
      <c r="C66" s="17"/>
      <c r="D66" s="17"/>
      <c r="E66" s="17"/>
      <c r="F66" s="17"/>
      <c r="G66" s="17"/>
      <c r="H66" s="17"/>
      <c r="I66" s="15"/>
    </row>
    <row r="67" spans="1:9" ht="16.5" thickBot="1" x14ac:dyDescent="0.25">
      <c r="A67" s="108" t="s">
        <v>86</v>
      </c>
      <c r="B67" s="109"/>
      <c r="C67" s="110"/>
      <c r="D67" s="111"/>
      <c r="E67" s="111"/>
      <c r="F67" s="111"/>
      <c r="G67" s="111"/>
      <c r="H67" s="110"/>
      <c r="I67" s="110"/>
    </row>
    <row r="68" spans="1:9" x14ac:dyDescent="0.2">
      <c r="A68" s="4" t="s">
        <v>87</v>
      </c>
      <c r="B68" s="5"/>
      <c r="C68" s="5"/>
      <c r="D68" s="5"/>
      <c r="E68" s="5"/>
      <c r="F68" s="5"/>
      <c r="G68" s="5"/>
      <c r="H68" s="5"/>
      <c r="I68" s="6"/>
    </row>
    <row r="69" spans="1:9" ht="15.75" customHeight="1" x14ac:dyDescent="0.2">
      <c r="A69" s="18"/>
      <c r="B69" s="220" t="s">
        <v>88</v>
      </c>
      <c r="C69" s="220"/>
      <c r="D69" s="221"/>
      <c r="E69" s="221"/>
      <c r="F69" s="221"/>
      <c r="G69" s="221"/>
      <c r="H69" s="221"/>
      <c r="I69" s="3"/>
    </row>
    <row r="70" spans="1:9" ht="15" customHeight="1" x14ac:dyDescent="0.2">
      <c r="A70" s="18"/>
      <c r="B70" s="19"/>
      <c r="C70" s="19"/>
      <c r="G70" s="11" t="s">
        <v>89</v>
      </c>
      <c r="H70" s="11" t="s">
        <v>58</v>
      </c>
      <c r="I70" s="3"/>
    </row>
    <row r="71" spans="1:9" x14ac:dyDescent="0.2">
      <c r="A71" s="7"/>
      <c r="B71" s="20"/>
      <c r="C71" s="100" t="s">
        <v>90</v>
      </c>
      <c r="D71" s="9"/>
      <c r="E71" s="9"/>
      <c r="F71" s="9"/>
      <c r="G71" s="101">
        <v>0</v>
      </c>
      <c r="H71" s="87"/>
      <c r="I71" s="3"/>
    </row>
    <row r="72" spans="1:9" x14ac:dyDescent="0.2">
      <c r="A72" s="12"/>
      <c r="C72" s="87" t="s">
        <v>91</v>
      </c>
      <c r="D72" s="9"/>
      <c r="E72" s="9"/>
      <c r="F72" s="9"/>
      <c r="G72" s="101">
        <v>0</v>
      </c>
      <c r="H72" s="87"/>
      <c r="I72" s="3"/>
    </row>
    <row r="73" spans="1:9" x14ac:dyDescent="0.2">
      <c r="A73" s="12"/>
      <c r="C73" s="87" t="s">
        <v>92</v>
      </c>
      <c r="D73" s="9"/>
      <c r="E73" s="9"/>
      <c r="F73" s="9"/>
      <c r="G73" s="101">
        <v>0</v>
      </c>
      <c r="H73" s="87"/>
      <c r="I73" s="3"/>
    </row>
    <row r="74" spans="1:9" x14ac:dyDescent="0.2">
      <c r="A74" s="12"/>
      <c r="C74" s="87" t="s">
        <v>93</v>
      </c>
      <c r="D74" s="9"/>
      <c r="E74" s="9"/>
      <c r="F74" s="9"/>
      <c r="G74" s="101">
        <v>0</v>
      </c>
      <c r="H74" s="87"/>
      <c r="I74" s="3"/>
    </row>
    <row r="75" spans="1:9" x14ac:dyDescent="0.2">
      <c r="A75" s="12"/>
      <c r="C75" s="87" t="s">
        <v>94</v>
      </c>
      <c r="D75" s="9"/>
      <c r="E75" s="9"/>
      <c r="F75" s="9"/>
      <c r="G75" s="101">
        <v>0</v>
      </c>
      <c r="H75" s="87"/>
      <c r="I75" s="3"/>
    </row>
    <row r="76" spans="1:9" x14ac:dyDescent="0.2">
      <c r="A76" s="12" t="s">
        <v>95</v>
      </c>
      <c r="C76" s="87" t="s">
        <v>96</v>
      </c>
      <c r="D76" s="9"/>
      <c r="E76" s="9"/>
      <c r="F76" s="9"/>
      <c r="G76" s="101">
        <v>0</v>
      </c>
      <c r="H76" s="87"/>
      <c r="I76" s="3"/>
    </row>
    <row r="77" spans="1:9" x14ac:dyDescent="0.2">
      <c r="A77" s="12"/>
      <c r="C77" s="87" t="s">
        <v>97</v>
      </c>
      <c r="D77" s="9"/>
      <c r="E77" s="9"/>
      <c r="F77" s="9"/>
      <c r="G77" s="101">
        <v>0</v>
      </c>
      <c r="H77" s="87"/>
      <c r="I77" s="3"/>
    </row>
    <row r="78" spans="1:9" x14ac:dyDescent="0.2">
      <c r="A78" s="12"/>
      <c r="C78" s="87" t="s">
        <v>98</v>
      </c>
      <c r="D78" s="9"/>
      <c r="E78" s="9"/>
      <c r="F78" s="9"/>
      <c r="G78" s="103">
        <f>'Post Go-Live Support'!F12</f>
        <v>0</v>
      </c>
      <c r="H78" s="87" t="s">
        <v>99</v>
      </c>
      <c r="I78" s="3"/>
    </row>
    <row r="79" spans="1:9" x14ac:dyDescent="0.2">
      <c r="A79" s="12"/>
      <c r="C79" s="87"/>
      <c r="D79" s="9"/>
      <c r="E79" s="9"/>
      <c r="F79" s="9"/>
      <c r="G79" s="101">
        <v>0</v>
      </c>
      <c r="H79" s="87"/>
      <c r="I79" s="3"/>
    </row>
    <row r="80" spans="1:9" x14ac:dyDescent="0.2">
      <c r="A80" s="12"/>
      <c r="C80" s="87"/>
      <c r="D80" s="9"/>
      <c r="E80" s="9"/>
      <c r="F80" s="9"/>
      <c r="G80" s="101">
        <v>0</v>
      </c>
      <c r="H80" s="87"/>
      <c r="I80" s="3"/>
    </row>
    <row r="81" spans="1:9" x14ac:dyDescent="0.2">
      <c r="A81" s="12"/>
      <c r="H81" s="21"/>
      <c r="I81" s="3"/>
    </row>
    <row r="82" spans="1:9" x14ac:dyDescent="0.2">
      <c r="A82" s="12"/>
      <c r="C82" s="90" t="s">
        <v>100</v>
      </c>
      <c r="D82" s="9"/>
      <c r="E82" s="9"/>
      <c r="F82" s="9"/>
      <c r="G82" s="102">
        <f>SUM(G71:G80)</f>
        <v>0</v>
      </c>
      <c r="H82" s="97"/>
      <c r="I82" s="3"/>
    </row>
    <row r="83" spans="1:9" x14ac:dyDescent="0.2">
      <c r="A83" s="12"/>
      <c r="C83" s="22"/>
      <c r="D83" s="9"/>
      <c r="E83" s="9"/>
      <c r="F83" s="9"/>
      <c r="G83" s="23"/>
      <c r="H83" s="9"/>
      <c r="I83" s="3"/>
    </row>
    <row r="84" spans="1:9" x14ac:dyDescent="0.2">
      <c r="A84" s="106" t="s">
        <v>101</v>
      </c>
      <c r="B84" s="107"/>
      <c r="C84" s="107"/>
      <c r="D84" s="107"/>
      <c r="E84" s="107"/>
      <c r="F84" s="107"/>
      <c r="G84" s="107"/>
      <c r="H84" s="107"/>
      <c r="I84" s="3"/>
    </row>
    <row r="85" spans="1:9" ht="17.25" customHeight="1" x14ac:dyDescent="0.2">
      <c r="A85" s="18"/>
      <c r="B85" s="220" t="s">
        <v>102</v>
      </c>
      <c r="C85" s="220"/>
      <c r="D85" s="221"/>
      <c r="E85" s="221"/>
      <c r="F85" s="221"/>
      <c r="G85" s="221"/>
      <c r="H85" s="221"/>
      <c r="I85" s="3"/>
    </row>
    <row r="86" spans="1:9" ht="19.5" customHeight="1" x14ac:dyDescent="0.2">
      <c r="A86" s="18"/>
      <c r="B86" s="24"/>
      <c r="C86" s="24"/>
      <c r="G86" s="11" t="s">
        <v>89</v>
      </c>
      <c r="H86" s="11" t="s">
        <v>58</v>
      </c>
      <c r="I86" s="3"/>
    </row>
    <row r="87" spans="1:9" x14ac:dyDescent="0.2">
      <c r="A87" s="7"/>
      <c r="B87" s="20"/>
      <c r="C87" s="100"/>
      <c r="D87" s="9"/>
      <c r="E87" s="9"/>
      <c r="F87" s="9"/>
      <c r="G87" s="88">
        <v>0</v>
      </c>
      <c r="H87" s="87"/>
      <c r="I87" s="3"/>
    </row>
    <row r="88" spans="1:9" x14ac:dyDescent="0.2">
      <c r="A88" s="12"/>
      <c r="C88" s="87"/>
      <c r="D88" s="9"/>
      <c r="E88" s="9"/>
      <c r="F88" s="9"/>
      <c r="G88" s="88">
        <v>0</v>
      </c>
      <c r="H88" s="87"/>
      <c r="I88" s="3"/>
    </row>
    <row r="89" spans="1:9" x14ac:dyDescent="0.2">
      <c r="A89" s="12"/>
      <c r="C89" s="87"/>
      <c r="D89" s="9"/>
      <c r="E89" s="9"/>
      <c r="F89" s="9"/>
      <c r="G89" s="88">
        <v>0</v>
      </c>
      <c r="H89" s="87"/>
      <c r="I89" s="3"/>
    </row>
    <row r="90" spans="1:9" x14ac:dyDescent="0.2">
      <c r="A90" s="12"/>
      <c r="C90" s="87"/>
      <c r="D90" s="9"/>
      <c r="E90" s="9"/>
      <c r="F90" s="9"/>
      <c r="G90" s="88">
        <v>0</v>
      </c>
      <c r="H90" s="87"/>
      <c r="I90" s="3"/>
    </row>
    <row r="91" spans="1:9" x14ac:dyDescent="0.2">
      <c r="A91" s="12"/>
      <c r="C91" s="87"/>
      <c r="D91" s="9"/>
      <c r="E91" s="9"/>
      <c r="F91" s="9"/>
      <c r="G91" s="88">
        <v>0</v>
      </c>
      <c r="H91" s="87"/>
      <c r="I91" s="3"/>
    </row>
    <row r="92" spans="1:9" x14ac:dyDescent="0.2">
      <c r="A92" s="12"/>
      <c r="C92" s="87"/>
      <c r="D92" s="9"/>
      <c r="E92" s="9"/>
      <c r="F92" s="9"/>
      <c r="G92" s="88">
        <v>0</v>
      </c>
      <c r="H92" s="87"/>
      <c r="I92" s="3"/>
    </row>
    <row r="93" spans="1:9" x14ac:dyDescent="0.2">
      <c r="A93" s="12"/>
      <c r="C93" s="87"/>
      <c r="D93" s="9"/>
      <c r="E93" s="9"/>
      <c r="F93" s="9"/>
      <c r="G93" s="88">
        <v>0</v>
      </c>
      <c r="H93" s="87"/>
      <c r="I93" s="3"/>
    </row>
    <row r="94" spans="1:9" x14ac:dyDescent="0.2">
      <c r="A94" s="12"/>
      <c r="G94" s="55"/>
      <c r="I94" s="3"/>
    </row>
    <row r="95" spans="1:9" x14ac:dyDescent="0.2">
      <c r="A95" s="12"/>
      <c r="C95" s="90" t="s">
        <v>103</v>
      </c>
      <c r="D95" s="9"/>
      <c r="E95" s="9"/>
      <c r="F95" s="9"/>
      <c r="G95" s="104">
        <f>SUM(G87:G93)</f>
        <v>0</v>
      </c>
      <c r="H95" s="97"/>
      <c r="I95" s="3"/>
    </row>
    <row r="96" spans="1:9" ht="13.5" thickBot="1" x14ac:dyDescent="0.25">
      <c r="A96" s="12"/>
      <c r="I96" s="3"/>
    </row>
    <row r="97" spans="1:9" ht="15.75" thickBot="1" x14ac:dyDescent="0.25">
      <c r="A97" s="222" t="s">
        <v>104</v>
      </c>
      <c r="B97" s="223"/>
      <c r="C97" s="223"/>
      <c r="D97" s="223"/>
      <c r="E97" s="224"/>
      <c r="G97" s="105">
        <f>SUM(G82,G65,G29, G95)</f>
        <v>0</v>
      </c>
      <c r="I97" s="3"/>
    </row>
    <row r="98" spans="1:9" x14ac:dyDescent="0.2">
      <c r="A98" s="12"/>
      <c r="I98" s="3"/>
    </row>
    <row r="99" spans="1:9" x14ac:dyDescent="0.2">
      <c r="A99" s="12"/>
      <c r="I99" s="3"/>
    </row>
    <row r="100" spans="1:9" x14ac:dyDescent="0.2">
      <c r="A100" s="12"/>
      <c r="I100" s="3"/>
    </row>
    <row r="101" spans="1:9" x14ac:dyDescent="0.2">
      <c r="A101" s="12"/>
      <c r="I101" s="3"/>
    </row>
    <row r="102" spans="1:9" x14ac:dyDescent="0.2">
      <c r="A102" s="12"/>
      <c r="I102" s="3"/>
    </row>
    <row r="103" spans="1:9" ht="13.5" thickBot="1" x14ac:dyDescent="0.25">
      <c r="A103" s="225"/>
      <c r="B103" s="216"/>
      <c r="C103" s="216"/>
      <c r="D103" s="216"/>
      <c r="E103" s="216"/>
      <c r="F103" s="216"/>
      <c r="G103" s="216"/>
      <c r="H103" s="216"/>
      <c r="I103" s="226"/>
    </row>
  </sheetData>
  <mergeCells count="10">
    <mergeCell ref="A1:I1"/>
    <mergeCell ref="B69:H69"/>
    <mergeCell ref="B85:H85"/>
    <mergeCell ref="A97:E97"/>
    <mergeCell ref="A103:I103"/>
    <mergeCell ref="A2:I2"/>
    <mergeCell ref="A3:I3"/>
    <mergeCell ref="A4:I4"/>
    <mergeCell ref="D5:G5"/>
    <mergeCell ref="G37:H37"/>
  </mergeCells>
  <phoneticPr fontId="13" type="noConversion"/>
  <printOptions horizontalCentered="1"/>
  <pageMargins left="0.75" right="0.75" top="1" bottom="1" header="0.5" footer="0.5"/>
  <pageSetup orientation="portrait" horizontalDpi="4294967292" verticalDpi="4294967292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2"/>
  <sheetViews>
    <sheetView zoomScale="130" zoomScaleNormal="130" zoomScalePageLayoutView="130" workbookViewId="0">
      <selection activeCell="E8" sqref="E8"/>
    </sheetView>
  </sheetViews>
  <sheetFormatPr defaultColWidth="8.09765625" defaultRowHeight="12.75" x14ac:dyDescent="0.2"/>
  <cols>
    <col min="1" max="1" width="1.59765625" style="2" customWidth="1"/>
    <col min="2" max="2" width="5.5" style="2" bestFit="1" customWidth="1"/>
    <col min="3" max="3" width="7.19921875" style="2" bestFit="1" customWidth="1"/>
    <col min="4" max="4" width="12.69921875" style="2" customWidth="1"/>
    <col min="5" max="5" width="17.8984375" style="2" customWidth="1"/>
    <col min="6" max="6" width="7.09765625" style="2" customWidth="1"/>
    <col min="7" max="7" width="10.5" style="2" customWidth="1"/>
    <col min="8" max="16384" width="8.09765625" style="2"/>
  </cols>
  <sheetData>
    <row r="1" spans="2:7" ht="15.75" customHeight="1" x14ac:dyDescent="0.25">
      <c r="B1" s="217" t="str">
        <f>Summary!A1</f>
        <v>Eastern Municipal Water District</v>
      </c>
      <c r="C1" s="239"/>
      <c r="D1" s="239"/>
      <c r="E1" s="239"/>
      <c r="F1" s="239"/>
      <c r="G1" s="240"/>
    </row>
    <row r="2" spans="2:7" s="70" customFormat="1" ht="14.25" x14ac:dyDescent="0.2">
      <c r="B2" s="25" t="s">
        <v>105</v>
      </c>
      <c r="C2" s="26"/>
      <c r="D2" s="26"/>
      <c r="E2" s="26"/>
      <c r="F2" s="26"/>
      <c r="G2" s="69"/>
    </row>
    <row r="3" spans="2:7" s="70" customFormat="1" ht="14.25" x14ac:dyDescent="0.2">
      <c r="B3" s="25" t="s">
        <v>9</v>
      </c>
      <c r="C3" s="26"/>
      <c r="D3" s="26"/>
      <c r="E3" s="26"/>
      <c r="F3" s="26"/>
      <c r="G3" s="69"/>
    </row>
    <row r="4" spans="2:7" s="70" customFormat="1" ht="15" x14ac:dyDescent="0.25">
      <c r="B4" s="241" t="str">
        <f>Cover!H35</f>
        <v>Enter-Name-Here</v>
      </c>
      <c r="C4" s="242"/>
      <c r="D4" s="242"/>
      <c r="E4" s="242"/>
      <c r="F4" s="242"/>
      <c r="G4" s="243"/>
    </row>
    <row r="5" spans="2:7" ht="13.5" thickBot="1" x14ac:dyDescent="0.25">
      <c r="B5" s="13"/>
      <c r="C5" s="14"/>
      <c r="D5" s="14"/>
      <c r="E5" s="14"/>
      <c r="F5" s="14"/>
      <c r="G5" s="15"/>
    </row>
    <row r="6" spans="2:7" x14ac:dyDescent="0.2">
      <c r="B6" s="125"/>
      <c r="C6" s="126" t="s">
        <v>106</v>
      </c>
      <c r="D6" s="126" t="s">
        <v>107</v>
      </c>
      <c r="E6" s="126" t="s">
        <v>108</v>
      </c>
      <c r="F6" s="126" t="s">
        <v>109</v>
      </c>
      <c r="G6" s="127" t="s">
        <v>110</v>
      </c>
    </row>
    <row r="7" spans="2:7" x14ac:dyDescent="0.2">
      <c r="B7" s="128" t="s">
        <v>111</v>
      </c>
      <c r="C7" s="129" t="s">
        <v>112</v>
      </c>
      <c r="D7" s="129" t="s">
        <v>113</v>
      </c>
      <c r="E7" s="129" t="s">
        <v>113</v>
      </c>
      <c r="F7" s="129" t="s">
        <v>56</v>
      </c>
      <c r="G7" s="130" t="s">
        <v>46</v>
      </c>
    </row>
    <row r="8" spans="2:7" x14ac:dyDescent="0.2">
      <c r="B8" s="119">
        <v>1</v>
      </c>
      <c r="C8" s="120"/>
      <c r="D8" s="120" t="s">
        <v>0</v>
      </c>
      <c r="E8" s="120" t="s">
        <v>0</v>
      </c>
      <c r="F8" s="121">
        <v>0</v>
      </c>
      <c r="G8" s="122">
        <v>0</v>
      </c>
    </row>
    <row r="9" spans="2:7" x14ac:dyDescent="0.2">
      <c r="B9" s="119">
        <v>2</v>
      </c>
      <c r="C9" s="120"/>
      <c r="D9" s="120" t="s">
        <v>0</v>
      </c>
      <c r="E9" s="120" t="s">
        <v>0</v>
      </c>
      <c r="F9" s="121">
        <v>0</v>
      </c>
      <c r="G9" s="122">
        <v>0</v>
      </c>
    </row>
    <row r="10" spans="2:7" x14ac:dyDescent="0.2">
      <c r="B10" s="119">
        <v>3</v>
      </c>
      <c r="C10" s="120"/>
      <c r="D10" s="120" t="s">
        <v>0</v>
      </c>
      <c r="E10" s="120" t="s">
        <v>0</v>
      </c>
      <c r="F10" s="121">
        <v>0</v>
      </c>
      <c r="G10" s="122">
        <v>0</v>
      </c>
    </row>
    <row r="11" spans="2:7" x14ac:dyDescent="0.2">
      <c r="B11" s="119">
        <v>4</v>
      </c>
      <c r="C11" s="120"/>
      <c r="D11" s="120"/>
      <c r="E11" s="120"/>
      <c r="F11" s="121">
        <v>0</v>
      </c>
      <c r="G11" s="122">
        <v>0</v>
      </c>
    </row>
    <row r="12" spans="2:7" x14ac:dyDescent="0.2">
      <c r="B12" s="119">
        <v>5</v>
      </c>
      <c r="C12" s="120"/>
      <c r="D12" s="120"/>
      <c r="E12" s="120"/>
      <c r="F12" s="121">
        <v>0</v>
      </c>
      <c r="G12" s="122">
        <v>0</v>
      </c>
    </row>
    <row r="13" spans="2:7" x14ac:dyDescent="0.2">
      <c r="B13" s="119">
        <v>6</v>
      </c>
      <c r="C13" s="120"/>
      <c r="D13" s="120"/>
      <c r="E13" s="120"/>
      <c r="F13" s="121">
        <v>0</v>
      </c>
      <c r="G13" s="122">
        <v>0</v>
      </c>
    </row>
    <row r="14" spans="2:7" x14ac:dyDescent="0.2">
      <c r="B14" s="119">
        <v>7</v>
      </c>
      <c r="C14" s="120"/>
      <c r="D14" s="120"/>
      <c r="E14" s="120" t="s">
        <v>0</v>
      </c>
      <c r="F14" s="121">
        <v>0</v>
      </c>
      <c r="G14" s="122">
        <v>0</v>
      </c>
    </row>
    <row r="15" spans="2:7" x14ac:dyDescent="0.2">
      <c r="B15" s="119">
        <v>8</v>
      </c>
      <c r="C15" s="120"/>
      <c r="D15" s="120"/>
      <c r="E15" s="120"/>
      <c r="F15" s="121">
        <v>0</v>
      </c>
      <c r="G15" s="122">
        <v>0</v>
      </c>
    </row>
    <row r="16" spans="2:7" x14ac:dyDescent="0.2">
      <c r="B16" s="119">
        <v>9</v>
      </c>
      <c r="C16" s="120"/>
      <c r="D16" s="120"/>
      <c r="E16" s="120"/>
      <c r="F16" s="121">
        <v>0</v>
      </c>
      <c r="G16" s="122">
        <v>0</v>
      </c>
    </row>
    <row r="17" spans="2:7" x14ac:dyDescent="0.2">
      <c r="B17" s="119">
        <v>10</v>
      </c>
      <c r="C17" s="120"/>
      <c r="D17" s="120"/>
      <c r="E17" s="120"/>
      <c r="F17" s="121">
        <v>0</v>
      </c>
      <c r="G17" s="122">
        <v>0</v>
      </c>
    </row>
    <row r="18" spans="2:7" x14ac:dyDescent="0.2">
      <c r="B18" s="119">
        <v>11</v>
      </c>
      <c r="C18" s="120"/>
      <c r="D18" s="120"/>
      <c r="E18" s="120"/>
      <c r="F18" s="121">
        <v>0</v>
      </c>
      <c r="G18" s="122">
        <v>0</v>
      </c>
    </row>
    <row r="19" spans="2:7" x14ac:dyDescent="0.2">
      <c r="B19" s="119">
        <v>12</v>
      </c>
      <c r="C19" s="120"/>
      <c r="D19" s="120"/>
      <c r="E19" s="120"/>
      <c r="F19" s="121">
        <v>0</v>
      </c>
      <c r="G19" s="122">
        <v>0</v>
      </c>
    </row>
    <row r="20" spans="2:7" x14ac:dyDescent="0.2">
      <c r="B20" s="119">
        <v>13</v>
      </c>
      <c r="C20" s="120"/>
      <c r="D20" s="120" t="s">
        <v>0</v>
      </c>
      <c r="E20" s="120" t="s">
        <v>0</v>
      </c>
      <c r="F20" s="121">
        <v>0</v>
      </c>
      <c r="G20" s="122">
        <v>0</v>
      </c>
    </row>
    <row r="21" spans="2:7" x14ac:dyDescent="0.2">
      <c r="B21" s="119">
        <v>14</v>
      </c>
      <c r="C21" s="120"/>
      <c r="D21" s="120"/>
      <c r="E21" s="120"/>
      <c r="F21" s="121">
        <v>0</v>
      </c>
      <c r="G21" s="122">
        <v>0</v>
      </c>
    </row>
    <row r="22" spans="2:7" x14ac:dyDescent="0.2">
      <c r="B22" s="119">
        <v>15</v>
      </c>
      <c r="C22" s="120"/>
      <c r="D22" s="120" t="s">
        <v>0</v>
      </c>
      <c r="E22" s="120" t="s">
        <v>0</v>
      </c>
      <c r="F22" s="121">
        <v>0</v>
      </c>
      <c r="G22" s="122">
        <v>0</v>
      </c>
    </row>
    <row r="23" spans="2:7" x14ac:dyDescent="0.2">
      <c r="B23" s="12"/>
      <c r="E23" s="85" t="s">
        <v>114</v>
      </c>
      <c r="F23" s="123">
        <f>SUM(F8:F22)</f>
        <v>0</v>
      </c>
      <c r="G23" s="3"/>
    </row>
    <row r="24" spans="2:7" x14ac:dyDescent="0.2">
      <c r="B24" s="36" t="s">
        <v>0</v>
      </c>
      <c r="C24" s="37"/>
      <c r="F24" s="85" t="s">
        <v>115</v>
      </c>
      <c r="G24" s="124">
        <f>SUM(G8:G22)</f>
        <v>0</v>
      </c>
    </row>
    <row r="25" spans="2:7" x14ac:dyDescent="0.2">
      <c r="B25" s="12"/>
      <c r="G25" s="3"/>
    </row>
    <row r="26" spans="2:7" x14ac:dyDescent="0.2">
      <c r="B26" s="12"/>
      <c r="G26" s="3"/>
    </row>
    <row r="27" spans="2:7" x14ac:dyDescent="0.2">
      <c r="B27" s="12"/>
      <c r="G27" s="3"/>
    </row>
    <row r="28" spans="2:7" ht="13.5" thickBot="1" x14ac:dyDescent="0.25">
      <c r="B28" s="236"/>
      <c r="C28" s="237"/>
      <c r="D28" s="237"/>
      <c r="E28" s="237"/>
      <c r="F28" s="237"/>
      <c r="G28" s="238"/>
    </row>
    <row r="32" spans="2:7" x14ac:dyDescent="0.2">
      <c r="E32" s="2" t="s">
        <v>0</v>
      </c>
    </row>
  </sheetData>
  <customSheetViews>
    <customSheetView guid="{89C9845A-FD2B-4781-AE3E-DEFC91D90839}" scale="120">
      <selection activeCell="G14" sqref="G14"/>
      <pageMargins left="0" right="0" top="0" bottom="0" header="0" footer="0"/>
    </customSheetView>
  </customSheetViews>
  <mergeCells count="3">
    <mergeCell ref="B28:G28"/>
    <mergeCell ref="B1:G1"/>
    <mergeCell ref="B4:G4"/>
  </mergeCells>
  <phoneticPr fontId="8" type="noConversion"/>
  <printOptions horizontalCentered="1"/>
  <pageMargins left="1.8518518518518517E-2" right="0.75" top="6.4814814814814811E-2" bottom="1" header="0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5"/>
  <sheetViews>
    <sheetView topLeftCell="A4" zoomScale="183" zoomScaleNormal="110" zoomScalePageLayoutView="110" workbookViewId="0">
      <selection activeCell="D36" sqref="D36"/>
    </sheetView>
  </sheetViews>
  <sheetFormatPr defaultColWidth="8.09765625" defaultRowHeight="12.75" x14ac:dyDescent="0.2"/>
  <cols>
    <col min="1" max="1" width="1.59765625" style="2" customWidth="1"/>
    <col min="2" max="2" width="5.5" style="2" bestFit="1" customWidth="1"/>
    <col min="3" max="3" width="29.19921875" style="2" customWidth="1"/>
    <col min="4" max="4" width="7.09765625" style="2" customWidth="1"/>
    <col min="5" max="5" width="11.59765625" style="2" customWidth="1"/>
    <col min="6" max="16384" width="8.09765625" style="2"/>
  </cols>
  <sheetData>
    <row r="1" spans="2:5" ht="18" x14ac:dyDescent="0.25">
      <c r="B1" s="217" t="str">
        <f>Summary!A1</f>
        <v>Eastern Municipal Water District</v>
      </c>
      <c r="C1" s="244"/>
      <c r="D1" s="244"/>
      <c r="E1" s="245"/>
    </row>
    <row r="2" spans="2:5" ht="14.25" x14ac:dyDescent="0.2">
      <c r="B2" s="25" t="s">
        <v>116</v>
      </c>
      <c r="C2" s="26"/>
      <c r="D2" s="26"/>
      <c r="E2" s="69"/>
    </row>
    <row r="3" spans="2:5" ht="14.25" x14ac:dyDescent="0.2">
      <c r="B3" s="25" t="s">
        <v>9</v>
      </c>
      <c r="C3" s="26"/>
      <c r="D3" s="26"/>
      <c r="E3" s="69"/>
    </row>
    <row r="4" spans="2:5" ht="15" x14ac:dyDescent="0.25">
      <c r="B4" s="241" t="str">
        <f>Cover!H35</f>
        <v>Enter-Name-Here</v>
      </c>
      <c r="C4" s="242"/>
      <c r="D4" s="242"/>
      <c r="E4" s="243"/>
    </row>
    <row r="5" spans="2:5" ht="13.5" thickBot="1" x14ac:dyDescent="0.25">
      <c r="B5" s="13"/>
      <c r="C5" s="14"/>
      <c r="D5" s="14"/>
      <c r="E5" s="15"/>
    </row>
    <row r="6" spans="2:5" x14ac:dyDescent="0.2">
      <c r="B6" s="30"/>
      <c r="C6" s="31" t="s">
        <v>117</v>
      </c>
      <c r="D6" s="31" t="s">
        <v>118</v>
      </c>
      <c r="E6" s="32" t="s">
        <v>110</v>
      </c>
    </row>
    <row r="7" spans="2:5" x14ac:dyDescent="0.2">
      <c r="B7" s="33" t="s">
        <v>111</v>
      </c>
      <c r="C7" s="11" t="s">
        <v>113</v>
      </c>
      <c r="D7" s="11" t="s">
        <v>56</v>
      </c>
      <c r="E7" s="34" t="s">
        <v>46</v>
      </c>
    </row>
    <row r="8" spans="2:5" x14ac:dyDescent="0.2">
      <c r="B8" s="119">
        <v>1</v>
      </c>
      <c r="C8" s="191" t="s">
        <v>119</v>
      </c>
      <c r="D8" s="131">
        <v>0</v>
      </c>
      <c r="E8" s="122">
        <v>0</v>
      </c>
    </row>
    <row r="9" spans="2:5" x14ac:dyDescent="0.2">
      <c r="B9" s="119">
        <v>2</v>
      </c>
      <c r="C9" s="191" t="s">
        <v>120</v>
      </c>
      <c r="D9" s="131">
        <v>0</v>
      </c>
      <c r="E9" s="122">
        <v>0</v>
      </c>
    </row>
    <row r="10" spans="2:5" x14ac:dyDescent="0.2">
      <c r="B10" s="119">
        <v>3</v>
      </c>
      <c r="C10" s="191" t="s">
        <v>121</v>
      </c>
      <c r="D10" s="131">
        <v>0</v>
      </c>
      <c r="E10" s="122">
        <v>0</v>
      </c>
    </row>
    <row r="11" spans="2:5" x14ac:dyDescent="0.2">
      <c r="B11" s="119">
        <v>4</v>
      </c>
      <c r="C11" s="191" t="s">
        <v>122</v>
      </c>
      <c r="D11" s="131">
        <v>0</v>
      </c>
      <c r="E11" s="122">
        <v>0</v>
      </c>
    </row>
    <row r="12" spans="2:5" x14ac:dyDescent="0.2">
      <c r="B12" s="119">
        <v>5</v>
      </c>
      <c r="C12" s="191" t="s">
        <v>123</v>
      </c>
      <c r="D12" s="131">
        <v>0</v>
      </c>
      <c r="E12" s="122">
        <v>0</v>
      </c>
    </row>
    <row r="13" spans="2:5" x14ac:dyDescent="0.2">
      <c r="B13" s="119">
        <v>6</v>
      </c>
      <c r="C13" s="191" t="s">
        <v>124</v>
      </c>
      <c r="D13" s="131">
        <v>0</v>
      </c>
      <c r="E13" s="122">
        <v>0</v>
      </c>
    </row>
    <row r="14" spans="2:5" x14ac:dyDescent="0.2">
      <c r="B14" s="119">
        <v>7</v>
      </c>
      <c r="C14" s="191" t="s">
        <v>125</v>
      </c>
      <c r="D14" s="131">
        <v>0</v>
      </c>
      <c r="E14" s="122">
        <v>0</v>
      </c>
    </row>
    <row r="15" spans="2:5" x14ac:dyDescent="0.2">
      <c r="B15" s="119">
        <v>8</v>
      </c>
      <c r="C15" s="191" t="s">
        <v>126</v>
      </c>
      <c r="D15" s="131">
        <v>0</v>
      </c>
      <c r="E15" s="122">
        <v>0</v>
      </c>
    </row>
    <row r="16" spans="2:5" x14ac:dyDescent="0.2">
      <c r="B16" s="119">
        <v>9</v>
      </c>
      <c r="C16" s="191" t="s">
        <v>127</v>
      </c>
      <c r="D16" s="131">
        <v>0</v>
      </c>
      <c r="E16" s="122">
        <v>0</v>
      </c>
    </row>
    <row r="17" spans="2:5" x14ac:dyDescent="0.2">
      <c r="B17" s="119">
        <v>10</v>
      </c>
      <c r="C17" s="191" t="s">
        <v>128</v>
      </c>
      <c r="D17" s="131">
        <v>0</v>
      </c>
      <c r="E17" s="122">
        <v>0</v>
      </c>
    </row>
    <row r="18" spans="2:5" x14ac:dyDescent="0.2">
      <c r="B18" s="119">
        <v>11</v>
      </c>
      <c r="C18" s="191" t="s">
        <v>129</v>
      </c>
      <c r="D18" s="131">
        <v>0</v>
      </c>
      <c r="E18" s="122">
        <v>0</v>
      </c>
    </row>
    <row r="19" spans="2:5" x14ac:dyDescent="0.2">
      <c r="B19" s="119">
        <v>12</v>
      </c>
      <c r="C19" s="191" t="s">
        <v>130</v>
      </c>
      <c r="D19" s="131">
        <v>0</v>
      </c>
      <c r="E19" s="122">
        <v>0</v>
      </c>
    </row>
    <row r="20" spans="2:5" x14ac:dyDescent="0.2">
      <c r="B20" s="119">
        <v>13</v>
      </c>
      <c r="C20" s="191" t="s">
        <v>131</v>
      </c>
      <c r="D20" s="131">
        <v>0</v>
      </c>
      <c r="E20" s="122">
        <v>0</v>
      </c>
    </row>
    <row r="21" spans="2:5" x14ac:dyDescent="0.2">
      <c r="B21" s="119">
        <v>14</v>
      </c>
      <c r="C21" s="191" t="s">
        <v>132</v>
      </c>
      <c r="D21" s="131">
        <v>0</v>
      </c>
      <c r="E21" s="122">
        <v>0</v>
      </c>
    </row>
    <row r="22" spans="2:5" x14ac:dyDescent="0.2">
      <c r="B22" s="119">
        <v>15</v>
      </c>
      <c r="C22" s="191" t="s">
        <v>133</v>
      </c>
      <c r="D22" s="131">
        <v>0</v>
      </c>
      <c r="E22" s="122">
        <v>0</v>
      </c>
    </row>
    <row r="23" spans="2:5" x14ac:dyDescent="0.2">
      <c r="B23" s="119">
        <v>16</v>
      </c>
      <c r="C23" s="191" t="s">
        <v>134</v>
      </c>
      <c r="D23" s="131">
        <v>0</v>
      </c>
      <c r="E23" s="122">
        <v>0</v>
      </c>
    </row>
    <row r="24" spans="2:5" x14ac:dyDescent="0.2">
      <c r="B24" s="119">
        <v>17</v>
      </c>
      <c r="C24" s="191" t="s">
        <v>135</v>
      </c>
      <c r="D24" s="131">
        <v>0</v>
      </c>
      <c r="E24" s="122">
        <v>0</v>
      </c>
    </row>
    <row r="25" spans="2:5" x14ac:dyDescent="0.2">
      <c r="B25" s="119">
        <v>18</v>
      </c>
      <c r="C25" s="191" t="s">
        <v>136</v>
      </c>
      <c r="D25" s="131">
        <v>0</v>
      </c>
      <c r="E25" s="122">
        <v>0</v>
      </c>
    </row>
    <row r="26" spans="2:5" x14ac:dyDescent="0.2">
      <c r="B26" s="119">
        <v>19</v>
      </c>
      <c r="C26" s="191" t="s">
        <v>137</v>
      </c>
      <c r="D26" s="131">
        <v>0</v>
      </c>
      <c r="E26" s="122">
        <v>0</v>
      </c>
    </row>
    <row r="27" spans="2:5" x14ac:dyDescent="0.2">
      <c r="B27" s="119">
        <v>20</v>
      </c>
      <c r="C27" s="191" t="s">
        <v>138</v>
      </c>
      <c r="D27" s="131">
        <v>0</v>
      </c>
      <c r="E27" s="122">
        <v>0</v>
      </c>
    </row>
    <row r="28" spans="2:5" x14ac:dyDescent="0.2">
      <c r="B28" s="119">
        <v>21</v>
      </c>
      <c r="C28" s="191"/>
      <c r="D28" s="131">
        <v>0</v>
      </c>
      <c r="E28" s="122">
        <v>0</v>
      </c>
    </row>
    <row r="29" spans="2:5" x14ac:dyDescent="0.2">
      <c r="B29" s="119">
        <v>22</v>
      </c>
      <c r="C29" s="191"/>
      <c r="D29" s="131">
        <v>0</v>
      </c>
      <c r="E29" s="122">
        <v>0</v>
      </c>
    </row>
    <row r="30" spans="2:5" x14ac:dyDescent="0.2">
      <c r="B30" s="119">
        <v>23</v>
      </c>
      <c r="C30" s="191"/>
      <c r="D30" s="131">
        <v>0</v>
      </c>
      <c r="E30" s="122">
        <v>0</v>
      </c>
    </row>
    <row r="31" spans="2:5" x14ac:dyDescent="0.2">
      <c r="B31" s="119">
        <v>24</v>
      </c>
      <c r="C31" s="191"/>
      <c r="D31" s="131">
        <v>0</v>
      </c>
      <c r="E31" s="122">
        <v>0</v>
      </c>
    </row>
    <row r="32" spans="2:5" x14ac:dyDescent="0.2">
      <c r="B32" s="119">
        <v>25</v>
      </c>
      <c r="C32" s="191"/>
      <c r="D32" s="131">
        <v>0</v>
      </c>
      <c r="E32" s="122">
        <v>0</v>
      </c>
    </row>
    <row r="33" spans="2:5" x14ac:dyDescent="0.2">
      <c r="B33" s="119">
        <v>26</v>
      </c>
      <c r="C33" s="191"/>
      <c r="D33" s="131">
        <v>0</v>
      </c>
      <c r="E33" s="122">
        <v>0</v>
      </c>
    </row>
    <row r="34" spans="2:5" x14ac:dyDescent="0.2">
      <c r="B34" s="119">
        <v>27</v>
      </c>
      <c r="C34" s="191"/>
      <c r="D34" s="131">
        <v>0</v>
      </c>
      <c r="E34" s="122">
        <v>0</v>
      </c>
    </row>
    <row r="35" spans="2:5" ht="13.5" thickBot="1" x14ac:dyDescent="0.25">
      <c r="B35" s="192" t="s">
        <v>139</v>
      </c>
      <c r="C35" s="193"/>
      <c r="D35" s="195">
        <f>SUM(D8:D34)</f>
        <v>0</v>
      </c>
      <c r="E35" s="194">
        <f>SUM(E8:E34)</f>
        <v>0</v>
      </c>
    </row>
  </sheetData>
  <customSheetViews>
    <customSheetView guid="{89C9845A-FD2B-4781-AE3E-DEFC91D90839}" scale="120">
      <selection activeCell="G13" sqref="G13"/>
      <pageMargins left="0" right="0" top="0" bottom="0" header="0" footer="0"/>
    </customSheetView>
  </customSheetViews>
  <mergeCells count="2">
    <mergeCell ref="B1:E1"/>
    <mergeCell ref="B4:E4"/>
  </mergeCells>
  <phoneticPr fontId="13"/>
  <printOptions horizontalCentered="1"/>
  <pageMargins left="0.75" right="0.75" top="3.3333333333333333E-2" bottom="1" header="2.2222222222222223E-2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zoomScale="120" zoomScaleNormal="120" zoomScalePageLayoutView="120" workbookViewId="0">
      <selection activeCell="G36" sqref="G36"/>
    </sheetView>
  </sheetViews>
  <sheetFormatPr defaultColWidth="6.59765625" defaultRowHeight="12.75" x14ac:dyDescent="0.2"/>
  <cols>
    <col min="1" max="1" width="1.09765625" style="2" customWidth="1"/>
    <col min="2" max="2" width="17" style="1" customWidth="1"/>
    <col min="3" max="3" width="10.59765625" style="1" customWidth="1"/>
    <col min="4" max="5" width="10.5" style="1" customWidth="1"/>
    <col min="6" max="6" width="10.59765625" style="1" customWidth="1"/>
    <col min="7" max="16384" width="6.59765625" style="1"/>
  </cols>
  <sheetData>
    <row r="1" spans="1:6" s="2" customFormat="1" ht="18" x14ac:dyDescent="0.25">
      <c r="B1" s="217" t="str">
        <f>Summary!A1</f>
        <v>Eastern Municipal Water District</v>
      </c>
      <c r="C1" s="244"/>
      <c r="D1" s="244"/>
      <c r="E1" s="244"/>
      <c r="F1" s="245"/>
    </row>
    <row r="2" spans="1:6" s="2" customFormat="1" ht="14.25" x14ac:dyDescent="0.2">
      <c r="B2" s="25" t="s">
        <v>140</v>
      </c>
      <c r="C2" s="26"/>
      <c r="D2" s="26"/>
      <c r="E2" s="26"/>
      <c r="F2" s="69"/>
    </row>
    <row r="3" spans="1:6" s="2" customFormat="1" ht="14.25" x14ac:dyDescent="0.2">
      <c r="B3" s="25" t="s">
        <v>9</v>
      </c>
      <c r="C3" s="26"/>
      <c r="D3" s="26"/>
      <c r="E3" s="26"/>
      <c r="F3" s="69"/>
    </row>
    <row r="4" spans="1:6" s="2" customFormat="1" ht="15" x14ac:dyDescent="0.25">
      <c r="B4" s="241" t="str">
        <f>Cover!H35</f>
        <v>Enter-Name-Here</v>
      </c>
      <c r="C4" s="242"/>
      <c r="D4" s="242"/>
      <c r="E4" s="242"/>
      <c r="F4" s="243"/>
    </row>
    <row r="5" spans="1:6" s="2" customFormat="1" ht="36.950000000000003" customHeight="1" x14ac:dyDescent="0.2">
      <c r="A5" s="7"/>
      <c r="B5" s="132" t="s">
        <v>141</v>
      </c>
      <c r="C5" s="133" t="s">
        <v>142</v>
      </c>
      <c r="D5" s="133" t="s">
        <v>143</v>
      </c>
      <c r="E5" s="133" t="s">
        <v>144</v>
      </c>
      <c r="F5" s="134" t="s">
        <v>145</v>
      </c>
    </row>
    <row r="6" spans="1:6" s="2" customFormat="1" x14ac:dyDescent="0.2">
      <c r="A6" s="7"/>
      <c r="B6" s="135" t="s">
        <v>146</v>
      </c>
      <c r="C6" s="92">
        <v>0</v>
      </c>
      <c r="D6" s="136">
        <v>0</v>
      </c>
      <c r="E6" s="136">
        <v>0</v>
      </c>
      <c r="F6" s="137">
        <v>0</v>
      </c>
    </row>
    <row r="7" spans="1:6" s="2" customFormat="1" x14ac:dyDescent="0.2">
      <c r="A7" s="7"/>
      <c r="B7" s="135" t="s">
        <v>147</v>
      </c>
      <c r="C7" s="88">
        <v>0</v>
      </c>
      <c r="D7" s="88">
        <v>0</v>
      </c>
      <c r="E7" s="88">
        <v>0</v>
      </c>
      <c r="F7" s="138">
        <v>0</v>
      </c>
    </row>
    <row r="8" spans="1:6" s="2" customFormat="1" x14ac:dyDescent="0.2">
      <c r="A8" s="12"/>
      <c r="B8" s="135" t="s">
        <v>148</v>
      </c>
      <c r="C8" s="88">
        <v>0</v>
      </c>
      <c r="D8" s="88">
        <v>0</v>
      </c>
      <c r="E8" s="88">
        <v>0</v>
      </c>
      <c r="F8" s="138">
        <v>0</v>
      </c>
    </row>
    <row r="9" spans="1:6" s="2" customFormat="1" x14ac:dyDescent="0.2">
      <c r="A9" s="12"/>
      <c r="B9" s="12"/>
      <c r="F9" s="3"/>
    </row>
    <row r="10" spans="1:6" s="2" customFormat="1" x14ac:dyDescent="0.2">
      <c r="A10" s="12"/>
      <c r="B10" s="73"/>
      <c r="C10" s="74"/>
      <c r="D10" s="74"/>
      <c r="E10" s="74"/>
      <c r="F10" s="75"/>
    </row>
    <row r="11" spans="1:6" s="2" customFormat="1" ht="12" customHeight="1" x14ac:dyDescent="0.2">
      <c r="A11" s="12"/>
      <c r="B11" s="36"/>
      <c r="C11" s="74"/>
      <c r="D11" s="139" t="s">
        <v>149</v>
      </c>
      <c r="E11" s="140"/>
      <c r="F11" s="141">
        <f>SUM(C7:F7)</f>
        <v>0</v>
      </c>
    </row>
    <row r="12" spans="1:6" s="2" customFormat="1" ht="12" customHeight="1" x14ac:dyDescent="0.2">
      <c r="A12" s="12"/>
      <c r="B12" s="36"/>
      <c r="C12" s="74"/>
      <c r="D12" s="139" t="s">
        <v>150</v>
      </c>
      <c r="E12" s="140"/>
      <c r="F12" s="141">
        <f>SUM(C8:F8)</f>
        <v>0</v>
      </c>
    </row>
    <row r="13" spans="1:6" s="2" customFormat="1" x14ac:dyDescent="0.2">
      <c r="A13" s="12"/>
      <c r="B13" s="36"/>
      <c r="C13" s="74"/>
      <c r="D13" s="74"/>
      <c r="E13" s="74"/>
      <c r="F13" s="75"/>
    </row>
    <row r="14" spans="1:6" s="2" customFormat="1" x14ac:dyDescent="0.2">
      <c r="A14" s="12"/>
      <c r="B14" s="36"/>
      <c r="C14" s="74"/>
      <c r="D14" s="74"/>
      <c r="E14" s="74"/>
      <c r="F14" s="75"/>
    </row>
    <row r="15" spans="1:6" s="2" customFormat="1" x14ac:dyDescent="0.2">
      <c r="A15" s="12"/>
      <c r="B15" s="12"/>
      <c r="F15" s="3"/>
    </row>
    <row r="16" spans="1:6" s="2" customFormat="1" ht="13.5" thickBot="1" x14ac:dyDescent="0.25">
      <c r="A16" s="71"/>
      <c r="B16" s="71"/>
      <c r="C16" s="84"/>
      <c r="D16" s="84"/>
      <c r="E16" s="84"/>
      <c r="F16" s="72"/>
    </row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  <row r="26" s="2" customFormat="1" x14ac:dyDescent="0.2"/>
    <row r="27" s="2" customFormat="1" x14ac:dyDescent="0.2"/>
    <row r="28" s="2" customFormat="1" x14ac:dyDescent="0.2"/>
    <row r="29" s="2" customFormat="1" x14ac:dyDescent="0.2"/>
    <row r="30" s="2" customFormat="1" x14ac:dyDescent="0.2"/>
    <row r="31" s="2" customFormat="1" x14ac:dyDescent="0.2"/>
    <row r="32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2" customFormat="1" x14ac:dyDescent="0.2"/>
    <row r="47" s="2" customFormat="1" x14ac:dyDescent="0.2"/>
    <row r="48" s="2" customFormat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="2" customFormat="1" x14ac:dyDescent="0.2"/>
    <row r="82" s="2" customFormat="1" x14ac:dyDescent="0.2"/>
    <row r="83" s="2" customFormat="1" x14ac:dyDescent="0.2"/>
  </sheetData>
  <mergeCells count="2">
    <mergeCell ref="B1:F1"/>
    <mergeCell ref="B4:F4"/>
  </mergeCells>
  <phoneticPr fontId="13" type="noConversion"/>
  <printOptions horizontalCentered="1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1"/>
  <sheetViews>
    <sheetView view="pageLayout" topLeftCell="A84" zoomScale="120" zoomScaleNormal="125" zoomScalePageLayoutView="120" workbookViewId="0">
      <selection activeCell="D50" sqref="D50"/>
    </sheetView>
  </sheetViews>
  <sheetFormatPr defaultColWidth="6.59765625" defaultRowHeight="12.75" x14ac:dyDescent="0.2"/>
  <cols>
    <col min="1" max="1" width="1.19921875" style="2" customWidth="1"/>
    <col min="2" max="2" width="2.59765625" style="2" customWidth="1"/>
    <col min="3" max="3" width="26.09765625" style="2" customWidth="1"/>
    <col min="4" max="4" width="4.09765625" style="2" customWidth="1"/>
    <col min="5" max="5" width="3.69921875" style="2" customWidth="1"/>
    <col min="6" max="6" width="7.3984375" style="2" customWidth="1"/>
    <col min="7" max="7" width="14.5" style="2" customWidth="1"/>
    <col min="8" max="8" width="34.8984375" style="2" customWidth="1"/>
    <col min="9" max="9" width="3.69921875" style="2" customWidth="1"/>
    <col min="10" max="16384" width="6.59765625" style="2"/>
  </cols>
  <sheetData>
    <row r="1" spans="1:9" ht="15.75" customHeight="1" x14ac:dyDescent="0.25">
      <c r="A1" s="217" t="str">
        <f>Summary!A1</f>
        <v>Eastern Municipal Water District</v>
      </c>
      <c r="B1" s="218"/>
      <c r="C1" s="218"/>
      <c r="D1" s="218"/>
      <c r="E1" s="218"/>
      <c r="F1" s="218"/>
      <c r="G1" s="218"/>
      <c r="H1" s="218"/>
      <c r="I1" s="219"/>
    </row>
    <row r="2" spans="1:9" ht="15" x14ac:dyDescent="0.2">
      <c r="A2" s="227" t="s">
        <v>151</v>
      </c>
      <c r="B2" s="228"/>
      <c r="C2" s="228"/>
      <c r="D2" s="228"/>
      <c r="E2" s="228"/>
      <c r="F2" s="228"/>
      <c r="G2" s="228"/>
      <c r="H2" s="228"/>
      <c r="I2" s="229"/>
    </row>
    <row r="3" spans="1:9" ht="15" x14ac:dyDescent="0.2">
      <c r="A3" s="227" t="s">
        <v>9</v>
      </c>
      <c r="B3" s="228"/>
      <c r="C3" s="228"/>
      <c r="D3" s="228"/>
      <c r="E3" s="228"/>
      <c r="F3" s="228"/>
      <c r="G3" s="228"/>
      <c r="H3" s="228"/>
      <c r="I3" s="229"/>
    </row>
    <row r="4" spans="1:9" ht="16.5" thickBot="1" x14ac:dyDescent="0.3">
      <c r="A4" s="230" t="str">
        <f>Cover!H35</f>
        <v>Enter-Name-Here</v>
      </c>
      <c r="B4" s="231"/>
      <c r="C4" s="231"/>
      <c r="D4" s="231"/>
      <c r="E4" s="231"/>
      <c r="F4" s="231"/>
      <c r="G4" s="231"/>
      <c r="H4" s="231"/>
      <c r="I4" s="232"/>
    </row>
    <row r="5" spans="1:9" ht="16.5" thickBot="1" x14ac:dyDescent="0.25">
      <c r="A5" s="249" t="s">
        <v>152</v>
      </c>
      <c r="B5" s="250"/>
      <c r="C5" s="250"/>
      <c r="D5" s="250"/>
      <c r="E5" s="250"/>
      <c r="F5" s="250"/>
      <c r="G5" s="250"/>
      <c r="H5" s="250"/>
      <c r="I5" s="250"/>
    </row>
    <row r="6" spans="1:9" x14ac:dyDescent="0.2">
      <c r="A6" s="4" t="s">
        <v>43</v>
      </c>
      <c r="B6" s="5"/>
      <c r="C6" s="5"/>
      <c r="D6" s="5"/>
      <c r="E6" s="5"/>
      <c r="F6" s="5"/>
      <c r="G6" s="5"/>
      <c r="H6" s="5"/>
      <c r="I6" s="6"/>
    </row>
    <row r="7" spans="1:9" x14ac:dyDescent="0.2">
      <c r="A7" s="7"/>
      <c r="B7" s="8" t="s">
        <v>44</v>
      </c>
      <c r="D7" s="9"/>
      <c r="E7" s="9"/>
      <c r="F7" s="9"/>
      <c r="I7" s="3"/>
    </row>
    <row r="8" spans="1:9" x14ac:dyDescent="0.2">
      <c r="A8" s="7"/>
      <c r="B8" s="10"/>
      <c r="C8" s="11" t="s">
        <v>45</v>
      </c>
      <c r="D8" s="9"/>
      <c r="E8" s="9"/>
      <c r="F8" s="9"/>
      <c r="G8" s="11" t="s">
        <v>46</v>
      </c>
      <c r="H8" s="11" t="s">
        <v>47</v>
      </c>
      <c r="I8" s="3"/>
    </row>
    <row r="9" spans="1:9" x14ac:dyDescent="0.2">
      <c r="A9" s="7"/>
      <c r="C9" s="87" t="s">
        <v>153</v>
      </c>
      <c r="D9" s="9"/>
      <c r="E9" s="9"/>
      <c r="F9" s="9"/>
      <c r="G9" s="88">
        <v>0</v>
      </c>
      <c r="H9" s="87"/>
      <c r="I9" s="3"/>
    </row>
    <row r="10" spans="1:9" x14ac:dyDescent="0.2">
      <c r="A10" s="7"/>
      <c r="C10" s="87"/>
      <c r="D10" s="9"/>
      <c r="E10" s="9"/>
      <c r="F10" s="9"/>
      <c r="G10" s="88">
        <v>0</v>
      </c>
      <c r="H10" s="87"/>
      <c r="I10" s="3"/>
    </row>
    <row r="11" spans="1:9" x14ac:dyDescent="0.2">
      <c r="A11" s="7"/>
      <c r="C11" s="87"/>
      <c r="D11" s="9"/>
      <c r="E11" s="9"/>
      <c r="F11" s="9"/>
      <c r="G11" s="88">
        <v>0</v>
      </c>
      <c r="H11" s="87"/>
      <c r="I11" s="3"/>
    </row>
    <row r="12" spans="1:9" x14ac:dyDescent="0.2">
      <c r="A12" s="7"/>
      <c r="C12" s="87"/>
      <c r="D12" s="9"/>
      <c r="E12" s="9"/>
      <c r="F12" s="9"/>
      <c r="G12" s="88">
        <v>0</v>
      </c>
      <c r="H12" s="87"/>
      <c r="I12" s="3"/>
    </row>
    <row r="13" spans="1:9" x14ac:dyDescent="0.2">
      <c r="A13" s="7"/>
      <c r="C13" s="87"/>
      <c r="D13" s="9"/>
      <c r="E13" s="9"/>
      <c r="F13" s="9"/>
      <c r="G13" s="88">
        <v>0</v>
      </c>
      <c r="H13" s="87"/>
      <c r="I13" s="3"/>
    </row>
    <row r="14" spans="1:9" x14ac:dyDescent="0.2">
      <c r="A14" s="7"/>
      <c r="C14" s="87"/>
      <c r="D14" s="9"/>
      <c r="E14" s="9"/>
      <c r="F14" s="9"/>
      <c r="G14" s="88">
        <v>0</v>
      </c>
      <c r="H14" s="87"/>
      <c r="I14" s="3"/>
    </row>
    <row r="15" spans="1:9" x14ac:dyDescent="0.2">
      <c r="A15" s="7"/>
      <c r="C15" s="87"/>
      <c r="D15" s="9"/>
      <c r="E15" s="9"/>
      <c r="F15" s="9"/>
      <c r="G15" s="88">
        <v>0</v>
      </c>
      <c r="H15" s="87"/>
      <c r="I15" s="3"/>
    </row>
    <row r="16" spans="1:9" x14ac:dyDescent="0.2">
      <c r="A16" s="7"/>
      <c r="C16" s="87"/>
      <c r="D16" s="9"/>
      <c r="E16" s="9"/>
      <c r="F16" s="9"/>
      <c r="G16" s="88">
        <v>0</v>
      </c>
      <c r="H16" s="87"/>
      <c r="I16" s="3"/>
    </row>
    <row r="17" spans="1:9" x14ac:dyDescent="0.2">
      <c r="A17" s="7"/>
      <c r="C17" s="87"/>
      <c r="D17" s="9"/>
      <c r="E17" s="9"/>
      <c r="F17" s="9"/>
      <c r="G17" s="88">
        <v>0</v>
      </c>
      <c r="H17" s="87"/>
      <c r="I17" s="3"/>
    </row>
    <row r="18" spans="1:9" x14ac:dyDescent="0.2">
      <c r="A18" s="7"/>
      <c r="D18" s="9"/>
      <c r="E18" s="9"/>
      <c r="F18" s="9"/>
      <c r="G18" s="9"/>
      <c r="H18" s="9"/>
      <c r="I18" s="3"/>
    </row>
    <row r="19" spans="1:9" x14ac:dyDescent="0.2">
      <c r="A19" s="7"/>
      <c r="B19" s="8" t="s">
        <v>49</v>
      </c>
      <c r="D19" s="9"/>
      <c r="E19" s="9"/>
      <c r="F19" s="9"/>
      <c r="I19" s="3"/>
    </row>
    <row r="20" spans="1:9" x14ac:dyDescent="0.2">
      <c r="A20" s="7"/>
      <c r="B20" s="10"/>
      <c r="C20" s="11" t="s">
        <v>45</v>
      </c>
      <c r="D20" s="9"/>
      <c r="E20" s="9"/>
      <c r="F20" s="9"/>
      <c r="G20" s="11" t="s">
        <v>46</v>
      </c>
      <c r="H20" s="11" t="s">
        <v>47</v>
      </c>
      <c r="I20" s="3"/>
    </row>
    <row r="21" spans="1:9" x14ac:dyDescent="0.2">
      <c r="A21" s="7"/>
      <c r="C21" s="87"/>
      <c r="D21" s="9"/>
      <c r="E21" s="9"/>
      <c r="F21" s="9"/>
      <c r="G21" s="88">
        <v>0</v>
      </c>
      <c r="H21" s="87"/>
      <c r="I21" s="3"/>
    </row>
    <row r="22" spans="1:9" x14ac:dyDescent="0.2">
      <c r="A22" s="12"/>
      <c r="C22" s="87"/>
      <c r="D22" s="9"/>
      <c r="E22" s="9"/>
      <c r="F22" s="9"/>
      <c r="G22" s="88">
        <v>0</v>
      </c>
      <c r="H22" s="87"/>
      <c r="I22" s="3"/>
    </row>
    <row r="23" spans="1:9" x14ac:dyDescent="0.2">
      <c r="A23" s="12"/>
      <c r="C23" s="87"/>
      <c r="D23" s="9"/>
      <c r="E23" s="9"/>
      <c r="F23" s="9"/>
      <c r="G23" s="88">
        <v>0</v>
      </c>
      <c r="H23" s="87"/>
      <c r="I23" s="3"/>
    </row>
    <row r="24" spans="1:9" x14ac:dyDescent="0.2">
      <c r="A24" s="12"/>
      <c r="C24" s="87"/>
      <c r="D24" s="9"/>
      <c r="E24" s="9"/>
      <c r="F24" s="9"/>
      <c r="G24" s="88">
        <v>0</v>
      </c>
      <c r="H24" s="87"/>
      <c r="I24" s="3"/>
    </row>
    <row r="25" spans="1:9" x14ac:dyDescent="0.2">
      <c r="A25" s="12"/>
      <c r="C25" s="87"/>
      <c r="D25" s="9"/>
      <c r="E25" s="9"/>
      <c r="F25" s="9"/>
      <c r="G25" s="88">
        <v>0</v>
      </c>
      <c r="H25" s="87"/>
      <c r="I25" s="3"/>
    </row>
    <row r="26" spans="1:9" x14ac:dyDescent="0.2">
      <c r="A26" s="12"/>
      <c r="C26" s="87"/>
      <c r="D26" s="9"/>
      <c r="E26" s="9"/>
      <c r="F26" s="9"/>
      <c r="G26" s="88">
        <v>0</v>
      </c>
      <c r="H26" s="87"/>
      <c r="I26" s="3"/>
    </row>
    <row r="27" spans="1:9" x14ac:dyDescent="0.2">
      <c r="A27" s="12"/>
      <c r="C27" s="87"/>
      <c r="D27" s="9"/>
      <c r="E27" s="9"/>
      <c r="F27" s="9"/>
      <c r="G27" s="88">
        <v>0</v>
      </c>
      <c r="H27" s="87"/>
      <c r="I27" s="3"/>
    </row>
    <row r="28" spans="1:9" x14ac:dyDescent="0.2">
      <c r="A28" s="12"/>
      <c r="D28" s="9"/>
      <c r="E28" s="9"/>
      <c r="F28" s="9"/>
      <c r="H28" s="9"/>
      <c r="I28" s="3"/>
    </row>
    <row r="29" spans="1:9" x14ac:dyDescent="0.2">
      <c r="A29" s="12"/>
      <c r="C29" s="90" t="s">
        <v>51</v>
      </c>
      <c r="D29" s="9"/>
      <c r="E29" s="9"/>
      <c r="F29" s="9"/>
      <c r="G29" s="99">
        <f>SUM(G9:G17,G21:G27)</f>
        <v>0</v>
      </c>
      <c r="H29" s="97"/>
      <c r="I29" s="3"/>
    </row>
    <row r="30" spans="1:9" x14ac:dyDescent="0.2">
      <c r="A30" s="12"/>
      <c r="I30" s="3"/>
    </row>
    <row r="31" spans="1:9" ht="13.5" thickBot="1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9" ht="16.5" thickBot="1" x14ac:dyDescent="0.25">
      <c r="A32" s="108" t="s">
        <v>154</v>
      </c>
      <c r="B32" s="109"/>
      <c r="C32" s="110"/>
      <c r="D32" s="111"/>
      <c r="E32" s="111"/>
      <c r="F32" s="111"/>
      <c r="G32" s="111"/>
      <c r="H32" s="110"/>
      <c r="I32" s="110"/>
    </row>
    <row r="33" spans="1:9" x14ac:dyDescent="0.2">
      <c r="A33" s="4" t="s">
        <v>53</v>
      </c>
      <c r="B33" s="5"/>
      <c r="C33" s="5"/>
      <c r="D33" s="5"/>
      <c r="E33" s="5"/>
      <c r="F33" s="5"/>
      <c r="G33" s="5"/>
      <c r="H33" s="5"/>
      <c r="I33" s="6"/>
    </row>
    <row r="34" spans="1:9" x14ac:dyDescent="0.2">
      <c r="A34" s="7"/>
      <c r="B34" s="8" t="s">
        <v>54</v>
      </c>
      <c r="D34" s="9"/>
      <c r="E34" s="9"/>
      <c r="F34" s="9"/>
      <c r="I34" s="3"/>
    </row>
    <row r="35" spans="1:9" x14ac:dyDescent="0.2">
      <c r="A35" s="7"/>
      <c r="B35" s="8" t="s">
        <v>55</v>
      </c>
      <c r="D35" s="9"/>
      <c r="E35" s="9"/>
      <c r="F35" s="9"/>
      <c r="I35" s="3"/>
    </row>
    <row r="36" spans="1:9" x14ac:dyDescent="0.2">
      <c r="A36" s="7"/>
      <c r="B36" s="10"/>
      <c r="C36" s="11" t="s">
        <v>45</v>
      </c>
      <c r="F36" s="2" t="s">
        <v>56</v>
      </c>
      <c r="G36" s="11" t="s">
        <v>57</v>
      </c>
      <c r="H36" s="11" t="s">
        <v>58</v>
      </c>
      <c r="I36" s="3"/>
    </row>
    <row r="37" spans="1:9" ht="14.1" customHeight="1" x14ac:dyDescent="0.2">
      <c r="A37" s="7"/>
      <c r="B37" s="10"/>
      <c r="C37" s="89" t="s">
        <v>59</v>
      </c>
      <c r="D37" s="9"/>
      <c r="E37" s="9"/>
      <c r="F37" s="142">
        <v>0</v>
      </c>
      <c r="G37" s="251" t="s">
        <v>155</v>
      </c>
      <c r="H37" s="252"/>
      <c r="I37" s="3"/>
    </row>
    <row r="38" spans="1:9" x14ac:dyDescent="0.2">
      <c r="A38" s="7"/>
      <c r="B38" s="10"/>
      <c r="C38" s="91" t="s">
        <v>61</v>
      </c>
      <c r="D38" s="9"/>
      <c r="E38" s="9"/>
      <c r="F38" s="92">
        <v>0</v>
      </c>
      <c r="G38" s="88">
        <v>0</v>
      </c>
      <c r="H38" s="87"/>
      <c r="I38" s="3"/>
    </row>
    <row r="39" spans="1:9" x14ac:dyDescent="0.2">
      <c r="A39" s="7"/>
      <c r="C39" s="87" t="s">
        <v>62</v>
      </c>
      <c r="D39" s="9"/>
      <c r="E39" s="9"/>
      <c r="F39" s="92">
        <v>0</v>
      </c>
      <c r="G39" s="88">
        <v>0</v>
      </c>
      <c r="H39" s="87"/>
      <c r="I39" s="3"/>
    </row>
    <row r="40" spans="1:9" x14ac:dyDescent="0.2">
      <c r="A40" s="7"/>
      <c r="C40" s="87" t="s">
        <v>63</v>
      </c>
      <c r="F40" s="92">
        <v>0</v>
      </c>
      <c r="G40" s="88">
        <v>0</v>
      </c>
      <c r="H40" s="87"/>
      <c r="I40" s="3"/>
    </row>
    <row r="41" spans="1:9" x14ac:dyDescent="0.2">
      <c r="A41" s="7"/>
      <c r="C41" s="87" t="s">
        <v>64</v>
      </c>
      <c r="F41" s="92">
        <v>0</v>
      </c>
      <c r="G41" s="88">
        <v>0</v>
      </c>
      <c r="H41" s="87"/>
      <c r="I41" s="3"/>
    </row>
    <row r="42" spans="1:9" x14ac:dyDescent="0.2">
      <c r="A42" s="12"/>
      <c r="C42" s="87" t="s">
        <v>65</v>
      </c>
      <c r="F42" s="92">
        <v>0</v>
      </c>
      <c r="G42" s="88">
        <v>0</v>
      </c>
      <c r="H42" s="87"/>
      <c r="I42" s="3"/>
    </row>
    <row r="43" spans="1:9" x14ac:dyDescent="0.2">
      <c r="A43" s="12"/>
      <c r="C43" s="87" t="s">
        <v>66</v>
      </c>
      <c r="F43" s="92">
        <v>0</v>
      </c>
      <c r="G43" s="88">
        <v>0</v>
      </c>
      <c r="H43" s="87"/>
      <c r="I43" s="3"/>
    </row>
    <row r="44" spans="1:9" x14ac:dyDescent="0.2">
      <c r="A44" s="12"/>
      <c r="C44" s="87" t="s">
        <v>67</v>
      </c>
      <c r="F44" s="92">
        <v>0</v>
      </c>
      <c r="G44" s="88">
        <v>0</v>
      </c>
      <c r="H44" s="87"/>
      <c r="I44" s="3"/>
    </row>
    <row r="45" spans="1:9" x14ac:dyDescent="0.2">
      <c r="A45" s="12"/>
      <c r="C45" s="87" t="s">
        <v>69</v>
      </c>
      <c r="F45" s="92">
        <v>0</v>
      </c>
      <c r="G45" s="88">
        <v>0</v>
      </c>
      <c r="H45" s="87"/>
      <c r="I45" s="3"/>
    </row>
    <row r="46" spans="1:9" x14ac:dyDescent="0.2">
      <c r="A46" s="12"/>
      <c r="C46" s="87" t="s">
        <v>156</v>
      </c>
      <c r="F46" s="92">
        <v>0</v>
      </c>
      <c r="G46" s="88">
        <v>0</v>
      </c>
      <c r="H46" s="87"/>
      <c r="I46" s="3"/>
    </row>
    <row r="47" spans="1:9" x14ac:dyDescent="0.2">
      <c r="A47" s="12"/>
      <c r="C47" s="87" t="s">
        <v>75</v>
      </c>
      <c r="F47" s="92">
        <v>0</v>
      </c>
      <c r="G47" s="88">
        <v>0</v>
      </c>
      <c r="H47" s="87"/>
      <c r="I47" s="3"/>
    </row>
    <row r="48" spans="1:9" x14ac:dyDescent="0.2">
      <c r="A48" s="12"/>
      <c r="C48" s="87" t="s">
        <v>76</v>
      </c>
      <c r="F48" s="92">
        <v>0</v>
      </c>
      <c r="G48" s="88">
        <v>0</v>
      </c>
      <c r="H48" s="87"/>
      <c r="I48" s="3"/>
    </row>
    <row r="49" spans="1:9" x14ac:dyDescent="0.2">
      <c r="A49" s="12"/>
      <c r="C49" s="87" t="s">
        <v>77</v>
      </c>
      <c r="F49" s="92">
        <v>0</v>
      </c>
      <c r="G49" s="88">
        <v>0</v>
      </c>
      <c r="H49" s="87"/>
      <c r="I49" s="3"/>
    </row>
    <row r="50" spans="1:9" x14ac:dyDescent="0.2">
      <c r="A50" s="12"/>
      <c r="C50" s="87" t="s">
        <v>80</v>
      </c>
      <c r="F50" s="92">
        <v>0</v>
      </c>
      <c r="G50" s="88">
        <v>0</v>
      </c>
      <c r="H50" s="87"/>
      <c r="I50" s="3"/>
    </row>
    <row r="51" spans="1:9" x14ac:dyDescent="0.2">
      <c r="A51" s="12"/>
      <c r="C51" s="87" t="s">
        <v>81</v>
      </c>
      <c r="F51" s="92">
        <v>0</v>
      </c>
      <c r="G51" s="88">
        <v>0</v>
      </c>
      <c r="H51" s="87"/>
      <c r="I51" s="3"/>
    </row>
    <row r="52" spans="1:9" x14ac:dyDescent="0.2">
      <c r="A52" s="12"/>
      <c r="C52" s="87" t="s">
        <v>157</v>
      </c>
      <c r="F52" s="92">
        <v>0</v>
      </c>
      <c r="G52" s="88">
        <v>0</v>
      </c>
      <c r="H52" s="87"/>
      <c r="I52" s="3"/>
    </row>
    <row r="53" spans="1:9" x14ac:dyDescent="0.2">
      <c r="A53" s="12"/>
      <c r="C53" s="87" t="s">
        <v>158</v>
      </c>
      <c r="F53" s="92">
        <v>0</v>
      </c>
      <c r="G53" s="88">
        <v>0</v>
      </c>
      <c r="H53" s="87"/>
      <c r="I53" s="3"/>
    </row>
    <row r="54" spans="1:9" x14ac:dyDescent="0.2">
      <c r="A54" s="12"/>
      <c r="C54" s="87" t="s">
        <v>159</v>
      </c>
      <c r="F54" s="92">
        <v>0</v>
      </c>
      <c r="G54" s="88">
        <v>0</v>
      </c>
      <c r="H54" s="87"/>
      <c r="I54" s="3"/>
    </row>
    <row r="55" spans="1:9" x14ac:dyDescent="0.2">
      <c r="A55" s="12"/>
      <c r="C55" s="87"/>
      <c r="F55" s="92">
        <v>0</v>
      </c>
      <c r="G55" s="88">
        <v>0</v>
      </c>
      <c r="H55" s="87"/>
      <c r="I55" s="3"/>
    </row>
    <row r="56" spans="1:9" x14ac:dyDescent="0.2">
      <c r="A56" s="12"/>
      <c r="C56" s="87"/>
      <c r="F56" s="92">
        <v>0</v>
      </c>
      <c r="G56" s="88">
        <v>0</v>
      </c>
      <c r="H56" s="87"/>
      <c r="I56" s="3"/>
    </row>
    <row r="57" spans="1:9" x14ac:dyDescent="0.2">
      <c r="A57" s="12"/>
      <c r="C57" s="87"/>
      <c r="F57" s="92">
        <v>0</v>
      </c>
      <c r="G57" s="88">
        <v>0</v>
      </c>
      <c r="H57" s="87"/>
      <c r="I57" s="3"/>
    </row>
    <row r="58" spans="1:9" x14ac:dyDescent="0.2">
      <c r="A58" s="12"/>
      <c r="C58" s="87"/>
      <c r="F58" s="92">
        <v>0</v>
      </c>
      <c r="G58" s="88">
        <v>0</v>
      </c>
      <c r="H58" s="87"/>
      <c r="I58" s="3"/>
    </row>
    <row r="59" spans="1:9" x14ac:dyDescent="0.2">
      <c r="A59" s="12"/>
      <c r="C59" s="87"/>
      <c r="F59" s="92">
        <v>0</v>
      </c>
      <c r="G59" s="88">
        <v>0</v>
      </c>
      <c r="H59" s="87"/>
      <c r="I59" s="3"/>
    </row>
    <row r="60" spans="1:9" x14ac:dyDescent="0.2">
      <c r="A60" s="12"/>
      <c r="C60" s="87"/>
      <c r="F60" s="92">
        <v>0</v>
      </c>
      <c r="G60" s="88">
        <v>0</v>
      </c>
      <c r="H60" s="87"/>
      <c r="I60" s="3"/>
    </row>
    <row r="61" spans="1:9" x14ac:dyDescent="0.2">
      <c r="A61" s="12"/>
      <c r="C61" s="87"/>
      <c r="F61" s="92">
        <v>0</v>
      </c>
      <c r="G61" s="88">
        <v>0</v>
      </c>
      <c r="H61" s="87"/>
      <c r="I61" s="3"/>
    </row>
    <row r="62" spans="1:9" x14ac:dyDescent="0.2">
      <c r="A62" s="12"/>
      <c r="G62" s="16"/>
      <c r="H62" s="9"/>
      <c r="I62" s="3"/>
    </row>
    <row r="63" spans="1:9" x14ac:dyDescent="0.2">
      <c r="A63" s="12"/>
      <c r="C63" s="90" t="s">
        <v>160</v>
      </c>
      <c r="E63" s="9"/>
      <c r="F63" s="98">
        <f>SUM(F38:F61)</f>
        <v>0</v>
      </c>
      <c r="G63" s="99">
        <f>SUM(G38:G61)</f>
        <v>0</v>
      </c>
      <c r="H63" s="97"/>
      <c r="I63" s="3"/>
    </row>
    <row r="64" spans="1:9" ht="13.5" thickBot="1" x14ac:dyDescent="0.25">
      <c r="A64" s="13"/>
      <c r="B64" s="14"/>
      <c r="C64" s="17"/>
      <c r="D64" s="17"/>
      <c r="E64" s="17"/>
      <c r="F64" s="17"/>
      <c r="G64" s="17"/>
      <c r="H64" s="17"/>
      <c r="I64" s="15"/>
    </row>
    <row r="65" spans="1:9" ht="16.5" thickBot="1" x14ac:dyDescent="0.25">
      <c r="A65" s="108" t="s">
        <v>161</v>
      </c>
      <c r="B65" s="109"/>
      <c r="C65" s="110"/>
      <c r="D65" s="111"/>
      <c r="E65" s="111"/>
      <c r="F65" s="111"/>
      <c r="G65" s="111"/>
      <c r="H65" s="110"/>
      <c r="I65" s="110"/>
    </row>
    <row r="66" spans="1:9" x14ac:dyDescent="0.2">
      <c r="A66" s="4" t="s">
        <v>87</v>
      </c>
      <c r="B66" s="5"/>
      <c r="C66" s="5"/>
      <c r="D66" s="5"/>
      <c r="E66" s="5"/>
      <c r="F66" s="5"/>
      <c r="G66" s="5"/>
      <c r="H66" s="5"/>
      <c r="I66" s="6"/>
    </row>
    <row r="67" spans="1:9" ht="15.75" customHeight="1" x14ac:dyDescent="0.2">
      <c r="A67" s="18"/>
      <c r="B67" s="220" t="s">
        <v>88</v>
      </c>
      <c r="C67" s="220"/>
      <c r="D67" s="221"/>
      <c r="E67" s="221"/>
      <c r="F67" s="221"/>
      <c r="G67" s="221"/>
      <c r="H67" s="221"/>
      <c r="I67" s="3"/>
    </row>
    <row r="68" spans="1:9" ht="15" customHeight="1" x14ac:dyDescent="0.2">
      <c r="A68" s="18"/>
      <c r="B68" s="19"/>
      <c r="C68" s="19"/>
      <c r="G68" s="11" t="s">
        <v>89</v>
      </c>
      <c r="H68" s="11" t="s">
        <v>58</v>
      </c>
      <c r="I68" s="3"/>
    </row>
    <row r="69" spans="1:9" x14ac:dyDescent="0.2">
      <c r="A69" s="7"/>
      <c r="B69" s="20"/>
      <c r="C69" s="100" t="s">
        <v>90</v>
      </c>
      <c r="D69" s="9"/>
      <c r="E69" s="9"/>
      <c r="F69" s="9"/>
      <c r="G69" s="101">
        <v>0</v>
      </c>
      <c r="H69" s="87"/>
      <c r="I69" s="3"/>
    </row>
    <row r="70" spans="1:9" x14ac:dyDescent="0.2">
      <c r="A70" s="12"/>
      <c r="C70" s="87" t="s">
        <v>91</v>
      </c>
      <c r="D70" s="9"/>
      <c r="E70" s="9"/>
      <c r="F70" s="9"/>
      <c r="G70" s="101">
        <v>0</v>
      </c>
      <c r="H70" s="87"/>
      <c r="I70" s="3"/>
    </row>
    <row r="71" spans="1:9" x14ac:dyDescent="0.2">
      <c r="A71" s="12"/>
      <c r="C71" s="87" t="s">
        <v>92</v>
      </c>
      <c r="D71" s="9"/>
      <c r="E71" s="9"/>
      <c r="F71" s="9"/>
      <c r="G71" s="101">
        <v>0</v>
      </c>
      <c r="H71" s="87"/>
      <c r="I71" s="3"/>
    </row>
    <row r="72" spans="1:9" x14ac:dyDescent="0.2">
      <c r="A72" s="12"/>
      <c r="C72" s="87" t="s">
        <v>93</v>
      </c>
      <c r="D72" s="9"/>
      <c r="E72" s="9"/>
      <c r="F72" s="9"/>
      <c r="G72" s="101">
        <v>0</v>
      </c>
      <c r="H72" s="87"/>
      <c r="I72" s="3"/>
    </row>
    <row r="73" spans="1:9" x14ac:dyDescent="0.2">
      <c r="A73" s="12"/>
      <c r="C73" s="87" t="s">
        <v>94</v>
      </c>
      <c r="D73" s="9"/>
      <c r="E73" s="9"/>
      <c r="F73" s="9"/>
      <c r="G73" s="101">
        <v>0</v>
      </c>
      <c r="H73" s="87"/>
      <c r="I73" s="3"/>
    </row>
    <row r="74" spans="1:9" x14ac:dyDescent="0.2">
      <c r="A74" s="12" t="s">
        <v>95</v>
      </c>
      <c r="C74" s="87" t="s">
        <v>96</v>
      </c>
      <c r="D74" s="9"/>
      <c r="E74" s="9"/>
      <c r="F74" s="9"/>
      <c r="G74" s="101">
        <v>0</v>
      </c>
      <c r="H74" s="87"/>
      <c r="I74" s="3"/>
    </row>
    <row r="75" spans="1:9" x14ac:dyDescent="0.2">
      <c r="A75" s="12"/>
      <c r="C75" s="87" t="s">
        <v>97</v>
      </c>
      <c r="D75" s="9"/>
      <c r="E75" s="9"/>
      <c r="F75" s="9"/>
      <c r="G75" s="101">
        <v>0</v>
      </c>
      <c r="H75" s="87"/>
      <c r="I75" s="3"/>
    </row>
    <row r="76" spans="1:9" x14ac:dyDescent="0.2">
      <c r="A76" s="12"/>
      <c r="C76" s="87" t="s">
        <v>98</v>
      </c>
      <c r="D76" s="9"/>
      <c r="E76" s="9"/>
      <c r="F76" s="9"/>
      <c r="G76" s="101">
        <v>0</v>
      </c>
      <c r="H76" s="87"/>
      <c r="I76" s="3"/>
    </row>
    <row r="77" spans="1:9" x14ac:dyDescent="0.2">
      <c r="A77" s="12"/>
      <c r="C77" s="87"/>
      <c r="D77" s="9"/>
      <c r="E77" s="9"/>
      <c r="F77" s="9"/>
      <c r="G77" s="101">
        <v>0</v>
      </c>
      <c r="H77" s="87"/>
      <c r="I77" s="3"/>
    </row>
    <row r="78" spans="1:9" x14ac:dyDescent="0.2">
      <c r="A78" s="12"/>
      <c r="C78" s="87"/>
      <c r="D78" s="9"/>
      <c r="E78" s="9"/>
      <c r="F78" s="9"/>
      <c r="G78" s="101">
        <v>0</v>
      </c>
      <c r="H78" s="87"/>
      <c r="I78" s="3"/>
    </row>
    <row r="79" spans="1:9" x14ac:dyDescent="0.2">
      <c r="A79" s="12"/>
      <c r="H79" s="21"/>
      <c r="I79" s="3"/>
    </row>
    <row r="80" spans="1:9" x14ac:dyDescent="0.2">
      <c r="A80" s="12"/>
      <c r="C80" s="90" t="s">
        <v>100</v>
      </c>
      <c r="D80" s="9"/>
      <c r="E80" s="9"/>
      <c r="F80" s="9"/>
      <c r="G80" s="102">
        <f>SUM(G69:G78)</f>
        <v>0</v>
      </c>
      <c r="H80" s="97"/>
      <c r="I80" s="3"/>
    </row>
    <row r="81" spans="1:9" x14ac:dyDescent="0.2">
      <c r="A81" s="12"/>
      <c r="C81" s="22"/>
      <c r="D81" s="9"/>
      <c r="E81" s="9"/>
      <c r="F81" s="9"/>
      <c r="G81" s="23"/>
      <c r="H81" s="9"/>
      <c r="I81" s="3"/>
    </row>
    <row r="82" spans="1:9" x14ac:dyDescent="0.2">
      <c r="A82" s="106" t="s">
        <v>101</v>
      </c>
      <c r="B82" s="107"/>
      <c r="C82" s="107"/>
      <c r="D82" s="107"/>
      <c r="E82" s="107"/>
      <c r="F82" s="107"/>
      <c r="G82" s="107"/>
      <c r="H82" s="107"/>
      <c r="I82" s="143"/>
    </row>
    <row r="83" spans="1:9" ht="17.25" customHeight="1" x14ac:dyDescent="0.2">
      <c r="A83" s="18"/>
      <c r="B83" s="220" t="s">
        <v>102</v>
      </c>
      <c r="C83" s="220"/>
      <c r="D83" s="221"/>
      <c r="E83" s="221"/>
      <c r="F83" s="221"/>
      <c r="G83" s="221"/>
      <c r="H83" s="221"/>
      <c r="I83" s="3"/>
    </row>
    <row r="84" spans="1:9" ht="19.5" customHeight="1" x14ac:dyDescent="0.2">
      <c r="A84" s="18"/>
      <c r="B84" s="24"/>
      <c r="C84" s="24"/>
      <c r="G84" s="11" t="s">
        <v>89</v>
      </c>
      <c r="H84" s="11" t="s">
        <v>58</v>
      </c>
      <c r="I84" s="3"/>
    </row>
    <row r="85" spans="1:9" x14ac:dyDescent="0.2">
      <c r="A85" s="7"/>
      <c r="B85" s="20"/>
      <c r="C85" s="100"/>
      <c r="D85" s="9"/>
      <c r="E85" s="9"/>
      <c r="F85" s="9"/>
      <c r="G85" s="88">
        <v>0</v>
      </c>
      <c r="H85" s="87"/>
      <c r="I85" s="3"/>
    </row>
    <row r="86" spans="1:9" x14ac:dyDescent="0.2">
      <c r="A86" s="12"/>
      <c r="C86" s="87"/>
      <c r="D86" s="9"/>
      <c r="E86" s="9"/>
      <c r="F86" s="9"/>
      <c r="G86" s="88">
        <v>0</v>
      </c>
      <c r="H86" s="87"/>
      <c r="I86" s="3"/>
    </row>
    <row r="87" spans="1:9" x14ac:dyDescent="0.2">
      <c r="A87" s="12"/>
      <c r="C87" s="87"/>
      <c r="D87" s="9"/>
      <c r="E87" s="9"/>
      <c r="F87" s="9"/>
      <c r="G87" s="88">
        <v>0</v>
      </c>
      <c r="H87" s="87"/>
      <c r="I87" s="3"/>
    </row>
    <row r="88" spans="1:9" x14ac:dyDescent="0.2">
      <c r="A88" s="12"/>
      <c r="C88" s="87"/>
      <c r="D88" s="9"/>
      <c r="E88" s="9"/>
      <c r="F88" s="9"/>
      <c r="G88" s="88">
        <v>0</v>
      </c>
      <c r="H88" s="87"/>
      <c r="I88" s="3"/>
    </row>
    <row r="89" spans="1:9" x14ac:dyDescent="0.2">
      <c r="A89" s="12"/>
      <c r="C89" s="87"/>
      <c r="D89" s="9"/>
      <c r="E89" s="9"/>
      <c r="F89" s="9"/>
      <c r="G89" s="88">
        <v>0</v>
      </c>
      <c r="H89" s="87"/>
      <c r="I89" s="3"/>
    </row>
    <row r="90" spans="1:9" x14ac:dyDescent="0.2">
      <c r="A90" s="12"/>
      <c r="C90" s="87"/>
      <c r="D90" s="9"/>
      <c r="E90" s="9"/>
      <c r="F90" s="9"/>
      <c r="G90" s="88">
        <v>0</v>
      </c>
      <c r="H90" s="87"/>
      <c r="I90" s="3"/>
    </row>
    <row r="91" spans="1:9" x14ac:dyDescent="0.2">
      <c r="A91" s="12"/>
      <c r="C91" s="87"/>
      <c r="D91" s="9"/>
      <c r="E91" s="9"/>
      <c r="F91" s="9"/>
      <c r="G91" s="88">
        <v>0</v>
      </c>
      <c r="H91" s="87"/>
      <c r="I91" s="3"/>
    </row>
    <row r="92" spans="1:9" x14ac:dyDescent="0.2">
      <c r="A92" s="12"/>
      <c r="G92" s="55"/>
      <c r="I92" s="3"/>
    </row>
    <row r="93" spans="1:9" x14ac:dyDescent="0.2">
      <c r="A93" s="12"/>
      <c r="C93" s="90" t="s">
        <v>103</v>
      </c>
      <c r="D93" s="9"/>
      <c r="E93" s="9"/>
      <c r="F93" s="9"/>
      <c r="G93" s="104">
        <f>SUM(G85:G91)</f>
        <v>0</v>
      </c>
      <c r="H93" s="97"/>
      <c r="I93" s="3"/>
    </row>
    <row r="94" spans="1:9" ht="13.5" thickBot="1" x14ac:dyDescent="0.25">
      <c r="A94" s="12"/>
      <c r="I94" s="3"/>
    </row>
    <row r="95" spans="1:9" ht="15.75" thickBot="1" x14ac:dyDescent="0.25">
      <c r="A95" s="246" t="s">
        <v>162</v>
      </c>
      <c r="B95" s="247"/>
      <c r="C95" s="247"/>
      <c r="D95" s="247"/>
      <c r="E95" s="248"/>
      <c r="G95" s="105">
        <f>SUM(G80,G63,G29, G93)</f>
        <v>0</v>
      </c>
      <c r="I95" s="3"/>
    </row>
    <row r="96" spans="1:9" x14ac:dyDescent="0.2">
      <c r="A96" s="12"/>
      <c r="I96" s="3"/>
    </row>
    <row r="97" spans="1:9" x14ac:dyDescent="0.2">
      <c r="A97" s="12"/>
      <c r="I97" s="3"/>
    </row>
    <row r="98" spans="1:9" x14ac:dyDescent="0.2">
      <c r="A98" s="12"/>
      <c r="I98" s="3"/>
    </row>
    <row r="99" spans="1:9" x14ac:dyDescent="0.2">
      <c r="A99" s="12"/>
      <c r="I99" s="3"/>
    </row>
    <row r="100" spans="1:9" x14ac:dyDescent="0.2">
      <c r="A100" s="12"/>
      <c r="I100" s="3"/>
    </row>
    <row r="101" spans="1:9" ht="13.5" thickBot="1" x14ac:dyDescent="0.25">
      <c r="A101" s="225"/>
      <c r="B101" s="216"/>
      <c r="C101" s="216"/>
      <c r="D101" s="216"/>
      <c r="E101" s="216"/>
      <c r="F101" s="216"/>
      <c r="G101" s="216"/>
      <c r="H101" s="216"/>
      <c r="I101" s="226"/>
    </row>
  </sheetData>
  <mergeCells count="10">
    <mergeCell ref="B67:H67"/>
    <mergeCell ref="B83:H83"/>
    <mergeCell ref="A95:E95"/>
    <mergeCell ref="A101:I101"/>
    <mergeCell ref="A1:I1"/>
    <mergeCell ref="A2:I2"/>
    <mergeCell ref="A3:I3"/>
    <mergeCell ref="A4:I4"/>
    <mergeCell ref="A5:I5"/>
    <mergeCell ref="G37:H37"/>
  </mergeCells>
  <phoneticPr fontId="13" type="noConversion"/>
  <printOptions horizontalCentered="1"/>
  <pageMargins left="1.1777777777777778E-2" right="0.75" top="0.01" bottom="1" header="0" footer="0.5"/>
  <pageSetup scale="51" orientation="portrait" horizontalDpi="4294967292" verticalDpi="4294967292" r:id="rId1"/>
  <headerFooter>
    <oddFooter>&amp;C&amp;P</oddFooter>
  </headerFooter>
  <extLst>
    <ext xmlns:mx="http://schemas.microsoft.com/office/mac/excel/2008/main" uri="{64002731-A6B0-56B0-2670-7721B7C09600}">
      <mx:PLV Mode="1" OnePage="0" WScale="49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1"/>
  <sheetViews>
    <sheetView view="pageLayout" zoomScaleNormal="125" workbookViewId="0">
      <selection activeCell="H9" sqref="H9"/>
    </sheetView>
  </sheetViews>
  <sheetFormatPr defaultColWidth="6.59765625" defaultRowHeight="12.75" x14ac:dyDescent="0.2"/>
  <cols>
    <col min="1" max="1" width="1.19921875" style="2" customWidth="1"/>
    <col min="2" max="2" width="2.59765625" style="2" customWidth="1"/>
    <col min="3" max="3" width="26.09765625" style="2" customWidth="1"/>
    <col min="4" max="4" width="4.09765625" style="2" customWidth="1"/>
    <col min="5" max="5" width="3.69921875" style="2" customWidth="1"/>
    <col min="6" max="6" width="7.3984375" style="2" customWidth="1"/>
    <col min="7" max="7" width="14.5" style="2" customWidth="1"/>
    <col min="8" max="8" width="34.8984375" style="2" customWidth="1"/>
    <col min="9" max="9" width="3.69921875" style="2" customWidth="1"/>
    <col min="10" max="16384" width="6.59765625" style="2"/>
  </cols>
  <sheetData>
    <row r="1" spans="1:9" ht="15.75" customHeight="1" x14ac:dyDescent="0.25">
      <c r="A1" s="217" t="str">
        <f>Summary!A1</f>
        <v>Eastern Municipal Water District</v>
      </c>
      <c r="B1" s="218"/>
      <c r="C1" s="218"/>
      <c r="D1" s="218"/>
      <c r="E1" s="218"/>
      <c r="F1" s="218"/>
      <c r="G1" s="218"/>
      <c r="H1" s="218"/>
      <c r="I1" s="219"/>
    </row>
    <row r="2" spans="1:9" ht="15" x14ac:dyDescent="0.2">
      <c r="A2" s="227" t="s">
        <v>163</v>
      </c>
      <c r="B2" s="228"/>
      <c r="C2" s="228"/>
      <c r="D2" s="228"/>
      <c r="E2" s="228"/>
      <c r="F2" s="228"/>
      <c r="G2" s="228"/>
      <c r="H2" s="228"/>
      <c r="I2" s="229"/>
    </row>
    <row r="3" spans="1:9" ht="15" x14ac:dyDescent="0.2">
      <c r="A3" s="227" t="s">
        <v>9</v>
      </c>
      <c r="B3" s="228"/>
      <c r="C3" s="228"/>
      <c r="D3" s="228"/>
      <c r="E3" s="228"/>
      <c r="F3" s="228"/>
      <c r="G3" s="228"/>
      <c r="H3" s="228"/>
      <c r="I3" s="229"/>
    </row>
    <row r="4" spans="1:9" ht="16.5" thickBot="1" x14ac:dyDescent="0.3">
      <c r="A4" s="230" t="str">
        <f>Cover!H35</f>
        <v>Enter-Name-Here</v>
      </c>
      <c r="B4" s="231"/>
      <c r="C4" s="231"/>
      <c r="D4" s="231"/>
      <c r="E4" s="231"/>
      <c r="F4" s="231"/>
      <c r="G4" s="231"/>
      <c r="H4" s="231"/>
      <c r="I4" s="232"/>
    </row>
    <row r="5" spans="1:9" ht="16.5" thickBot="1" x14ac:dyDescent="0.25">
      <c r="A5" s="249" t="s">
        <v>164</v>
      </c>
      <c r="B5" s="250"/>
      <c r="C5" s="250"/>
      <c r="D5" s="250"/>
      <c r="E5" s="250"/>
      <c r="F5" s="250"/>
      <c r="G5" s="250"/>
      <c r="H5" s="250"/>
      <c r="I5" s="250"/>
    </row>
    <row r="6" spans="1:9" x14ac:dyDescent="0.2">
      <c r="A6" s="4" t="s">
        <v>43</v>
      </c>
      <c r="B6" s="5"/>
      <c r="C6" s="5"/>
      <c r="D6" s="5"/>
      <c r="E6" s="5"/>
      <c r="F6" s="5"/>
      <c r="G6" s="5"/>
      <c r="H6" s="5"/>
      <c r="I6" s="6"/>
    </row>
    <row r="7" spans="1:9" x14ac:dyDescent="0.2">
      <c r="A7" s="7"/>
      <c r="B7" s="8" t="s">
        <v>44</v>
      </c>
      <c r="D7" s="9"/>
      <c r="E7" s="9"/>
      <c r="F7" s="9"/>
      <c r="I7" s="3"/>
    </row>
    <row r="8" spans="1:9" x14ac:dyDescent="0.2">
      <c r="A8" s="7"/>
      <c r="B8" s="10"/>
      <c r="C8" s="11" t="s">
        <v>45</v>
      </c>
      <c r="D8" s="9"/>
      <c r="E8" s="9"/>
      <c r="F8" s="9"/>
      <c r="G8" s="11" t="s">
        <v>46</v>
      </c>
      <c r="H8" s="11" t="s">
        <v>47</v>
      </c>
      <c r="I8" s="3"/>
    </row>
    <row r="9" spans="1:9" x14ac:dyDescent="0.2">
      <c r="A9" s="7"/>
      <c r="C9" s="87" t="s">
        <v>165</v>
      </c>
      <c r="D9" s="9"/>
      <c r="E9" s="9"/>
      <c r="F9" s="9"/>
      <c r="G9" s="88">
        <v>0</v>
      </c>
      <c r="H9" s="87"/>
      <c r="I9" s="3"/>
    </row>
    <row r="10" spans="1:9" x14ac:dyDescent="0.2">
      <c r="A10" s="7"/>
      <c r="C10" s="87"/>
      <c r="D10" s="9"/>
      <c r="E10" s="9"/>
      <c r="F10" s="9"/>
      <c r="G10" s="88">
        <v>0</v>
      </c>
      <c r="H10" s="87"/>
      <c r="I10" s="3"/>
    </row>
    <row r="11" spans="1:9" x14ac:dyDescent="0.2">
      <c r="A11" s="7"/>
      <c r="C11" s="87"/>
      <c r="D11" s="9"/>
      <c r="E11" s="9"/>
      <c r="F11" s="9"/>
      <c r="G11" s="88">
        <v>0</v>
      </c>
      <c r="H11" s="87"/>
      <c r="I11" s="3"/>
    </row>
    <row r="12" spans="1:9" x14ac:dyDescent="0.2">
      <c r="A12" s="7"/>
      <c r="C12" s="87"/>
      <c r="D12" s="9"/>
      <c r="E12" s="9"/>
      <c r="F12" s="9"/>
      <c r="G12" s="88">
        <v>0</v>
      </c>
      <c r="H12" s="87"/>
      <c r="I12" s="3"/>
    </row>
    <row r="13" spans="1:9" x14ac:dyDescent="0.2">
      <c r="A13" s="7"/>
      <c r="C13" s="87"/>
      <c r="D13" s="9"/>
      <c r="E13" s="9"/>
      <c r="F13" s="9"/>
      <c r="G13" s="88">
        <v>0</v>
      </c>
      <c r="H13" s="87"/>
      <c r="I13" s="3"/>
    </row>
    <row r="14" spans="1:9" x14ac:dyDescent="0.2">
      <c r="A14" s="7"/>
      <c r="C14" s="87"/>
      <c r="D14" s="9"/>
      <c r="E14" s="9"/>
      <c r="F14" s="9"/>
      <c r="G14" s="88">
        <v>0</v>
      </c>
      <c r="H14" s="87"/>
      <c r="I14" s="3"/>
    </row>
    <row r="15" spans="1:9" x14ac:dyDescent="0.2">
      <c r="A15" s="7"/>
      <c r="C15" s="87"/>
      <c r="D15" s="9"/>
      <c r="E15" s="9"/>
      <c r="F15" s="9"/>
      <c r="G15" s="88">
        <v>0</v>
      </c>
      <c r="H15" s="87"/>
      <c r="I15" s="3"/>
    </row>
    <row r="16" spans="1:9" x14ac:dyDescent="0.2">
      <c r="A16" s="7"/>
      <c r="C16" s="87"/>
      <c r="D16" s="9"/>
      <c r="E16" s="9"/>
      <c r="F16" s="9"/>
      <c r="G16" s="88">
        <v>0</v>
      </c>
      <c r="H16" s="87"/>
      <c r="I16" s="3"/>
    </row>
    <row r="17" spans="1:9" x14ac:dyDescent="0.2">
      <c r="A17" s="7"/>
      <c r="C17" s="87"/>
      <c r="D17" s="9"/>
      <c r="E17" s="9"/>
      <c r="F17" s="9"/>
      <c r="G17" s="88">
        <v>0</v>
      </c>
      <c r="H17" s="87"/>
      <c r="I17" s="3"/>
    </row>
    <row r="18" spans="1:9" x14ac:dyDescent="0.2">
      <c r="A18" s="7"/>
      <c r="D18" s="9"/>
      <c r="E18" s="9"/>
      <c r="F18" s="9"/>
      <c r="G18" s="9"/>
      <c r="H18" s="9"/>
      <c r="I18" s="3"/>
    </row>
    <row r="19" spans="1:9" x14ac:dyDescent="0.2">
      <c r="A19" s="7"/>
      <c r="B19" s="8" t="s">
        <v>49</v>
      </c>
      <c r="D19" s="9"/>
      <c r="E19" s="9"/>
      <c r="F19" s="9"/>
      <c r="I19" s="3"/>
    </row>
    <row r="20" spans="1:9" x14ac:dyDescent="0.2">
      <c r="A20" s="7"/>
      <c r="B20" s="10"/>
      <c r="C20" s="11" t="s">
        <v>45</v>
      </c>
      <c r="D20" s="9"/>
      <c r="E20" s="9"/>
      <c r="F20" s="9"/>
      <c r="G20" s="11" t="s">
        <v>46</v>
      </c>
      <c r="H20" s="11" t="s">
        <v>47</v>
      </c>
      <c r="I20" s="3"/>
    </row>
    <row r="21" spans="1:9" x14ac:dyDescent="0.2">
      <c r="A21" s="7"/>
      <c r="C21" s="87"/>
      <c r="D21" s="9"/>
      <c r="E21" s="9"/>
      <c r="F21" s="9"/>
      <c r="G21" s="88">
        <v>0</v>
      </c>
      <c r="H21" s="87"/>
      <c r="I21" s="3"/>
    </row>
    <row r="22" spans="1:9" x14ac:dyDescent="0.2">
      <c r="A22" s="12"/>
      <c r="C22" s="87"/>
      <c r="D22" s="9"/>
      <c r="E22" s="9"/>
      <c r="F22" s="9"/>
      <c r="G22" s="88">
        <v>0</v>
      </c>
      <c r="H22" s="87"/>
      <c r="I22" s="3"/>
    </row>
    <row r="23" spans="1:9" x14ac:dyDescent="0.2">
      <c r="A23" s="12"/>
      <c r="C23" s="87"/>
      <c r="D23" s="9"/>
      <c r="E23" s="9"/>
      <c r="F23" s="9"/>
      <c r="G23" s="88">
        <v>0</v>
      </c>
      <c r="H23" s="87"/>
      <c r="I23" s="3"/>
    </row>
    <row r="24" spans="1:9" x14ac:dyDescent="0.2">
      <c r="A24" s="12"/>
      <c r="C24" s="87"/>
      <c r="D24" s="9"/>
      <c r="E24" s="9"/>
      <c r="F24" s="9"/>
      <c r="G24" s="88">
        <v>0</v>
      </c>
      <c r="H24" s="87"/>
      <c r="I24" s="3"/>
    </row>
    <row r="25" spans="1:9" x14ac:dyDescent="0.2">
      <c r="A25" s="12"/>
      <c r="C25" s="87"/>
      <c r="D25" s="9"/>
      <c r="E25" s="9"/>
      <c r="F25" s="9"/>
      <c r="G25" s="88">
        <v>0</v>
      </c>
      <c r="H25" s="87"/>
      <c r="I25" s="3"/>
    </row>
    <row r="26" spans="1:9" x14ac:dyDescent="0.2">
      <c r="A26" s="12"/>
      <c r="C26" s="87"/>
      <c r="D26" s="9"/>
      <c r="E26" s="9"/>
      <c r="F26" s="9"/>
      <c r="G26" s="88">
        <v>0</v>
      </c>
      <c r="H26" s="87"/>
      <c r="I26" s="3"/>
    </row>
    <row r="27" spans="1:9" x14ac:dyDescent="0.2">
      <c r="A27" s="12"/>
      <c r="C27" s="87"/>
      <c r="D27" s="9"/>
      <c r="E27" s="9"/>
      <c r="F27" s="9"/>
      <c r="G27" s="88">
        <v>0</v>
      </c>
      <c r="H27" s="87"/>
      <c r="I27" s="3"/>
    </row>
    <row r="28" spans="1:9" x14ac:dyDescent="0.2">
      <c r="A28" s="12"/>
      <c r="D28" s="9"/>
      <c r="E28" s="9"/>
      <c r="F28" s="9"/>
      <c r="H28" s="9"/>
      <c r="I28" s="3"/>
    </row>
    <row r="29" spans="1:9" x14ac:dyDescent="0.2">
      <c r="A29" s="12"/>
      <c r="C29" s="90" t="s">
        <v>51</v>
      </c>
      <c r="D29" s="9"/>
      <c r="E29" s="9"/>
      <c r="F29" s="9"/>
      <c r="G29" s="99">
        <f>SUM(G9:G17,G21:G27)</f>
        <v>0</v>
      </c>
      <c r="H29" s="97"/>
      <c r="I29" s="3"/>
    </row>
    <row r="30" spans="1:9" x14ac:dyDescent="0.2">
      <c r="A30" s="12"/>
      <c r="I30" s="3"/>
    </row>
    <row r="31" spans="1:9" ht="13.5" thickBot="1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9" ht="16.5" thickBot="1" x14ac:dyDescent="0.25">
      <c r="A32" s="108" t="s">
        <v>166</v>
      </c>
      <c r="B32" s="109"/>
      <c r="C32" s="110"/>
      <c r="D32" s="111"/>
      <c r="E32" s="111"/>
      <c r="F32" s="111"/>
      <c r="G32" s="111"/>
      <c r="H32" s="110"/>
      <c r="I32" s="110"/>
    </row>
    <row r="33" spans="1:9" x14ac:dyDescent="0.2">
      <c r="A33" s="4" t="s">
        <v>53</v>
      </c>
      <c r="B33" s="5"/>
      <c r="C33" s="5"/>
      <c r="D33" s="5"/>
      <c r="E33" s="5"/>
      <c r="F33" s="5"/>
      <c r="G33" s="5"/>
      <c r="H33" s="5"/>
      <c r="I33" s="6"/>
    </row>
    <row r="34" spans="1:9" x14ac:dyDescent="0.2">
      <c r="A34" s="7"/>
      <c r="B34" s="8" t="s">
        <v>54</v>
      </c>
      <c r="D34" s="9"/>
      <c r="E34" s="9"/>
      <c r="F34" s="9"/>
      <c r="I34" s="3"/>
    </row>
    <row r="35" spans="1:9" x14ac:dyDescent="0.2">
      <c r="A35" s="7"/>
      <c r="B35" s="8" t="s">
        <v>55</v>
      </c>
      <c r="D35" s="9"/>
      <c r="E35" s="9"/>
      <c r="F35" s="9"/>
      <c r="I35" s="3"/>
    </row>
    <row r="36" spans="1:9" x14ac:dyDescent="0.2">
      <c r="A36" s="7"/>
      <c r="B36" s="10"/>
      <c r="C36" s="11" t="s">
        <v>45</v>
      </c>
      <c r="F36" s="2" t="s">
        <v>56</v>
      </c>
      <c r="G36" s="11" t="s">
        <v>57</v>
      </c>
      <c r="H36" s="11" t="s">
        <v>58</v>
      </c>
      <c r="I36" s="3"/>
    </row>
    <row r="37" spans="1:9" ht="14.1" customHeight="1" x14ac:dyDescent="0.2">
      <c r="A37" s="7"/>
      <c r="B37" s="10"/>
      <c r="C37" s="89" t="s">
        <v>59</v>
      </c>
      <c r="D37" s="9"/>
      <c r="E37" s="9"/>
      <c r="F37" s="144">
        <v>0</v>
      </c>
      <c r="G37" s="251" t="s">
        <v>167</v>
      </c>
      <c r="H37" s="252"/>
      <c r="I37" s="3"/>
    </row>
    <row r="38" spans="1:9" x14ac:dyDescent="0.2">
      <c r="A38" s="7"/>
      <c r="B38" s="10"/>
      <c r="C38" s="91" t="s">
        <v>61</v>
      </c>
      <c r="D38" s="9"/>
      <c r="E38" s="9"/>
      <c r="F38" s="92">
        <v>0</v>
      </c>
      <c r="G38" s="88">
        <v>0</v>
      </c>
      <c r="H38" s="87"/>
      <c r="I38" s="3"/>
    </row>
    <row r="39" spans="1:9" x14ac:dyDescent="0.2">
      <c r="A39" s="7"/>
      <c r="C39" s="87" t="s">
        <v>62</v>
      </c>
      <c r="D39" s="9"/>
      <c r="E39" s="9"/>
      <c r="F39" s="92">
        <v>0</v>
      </c>
      <c r="G39" s="88">
        <v>0</v>
      </c>
      <c r="H39" s="87"/>
      <c r="I39" s="3"/>
    </row>
    <row r="40" spans="1:9" x14ac:dyDescent="0.2">
      <c r="A40" s="7"/>
      <c r="C40" s="87" t="s">
        <v>63</v>
      </c>
      <c r="F40" s="92">
        <v>0</v>
      </c>
      <c r="G40" s="88">
        <v>0</v>
      </c>
      <c r="H40" s="87"/>
      <c r="I40" s="3"/>
    </row>
    <row r="41" spans="1:9" x14ac:dyDescent="0.2">
      <c r="A41" s="7"/>
      <c r="C41" s="87" t="s">
        <v>64</v>
      </c>
      <c r="F41" s="92">
        <v>0</v>
      </c>
      <c r="G41" s="88">
        <v>0</v>
      </c>
      <c r="H41" s="87"/>
      <c r="I41" s="3"/>
    </row>
    <row r="42" spans="1:9" x14ac:dyDescent="0.2">
      <c r="A42" s="12"/>
      <c r="C42" s="87" t="s">
        <v>65</v>
      </c>
      <c r="F42" s="92">
        <v>0</v>
      </c>
      <c r="G42" s="88">
        <v>0</v>
      </c>
      <c r="H42" s="87"/>
      <c r="I42" s="3"/>
    </row>
    <row r="43" spans="1:9" x14ac:dyDescent="0.2">
      <c r="A43" s="12"/>
      <c r="C43" s="87" t="s">
        <v>66</v>
      </c>
      <c r="F43" s="92">
        <v>0</v>
      </c>
      <c r="G43" s="88">
        <v>0</v>
      </c>
      <c r="H43" s="87"/>
      <c r="I43" s="3"/>
    </row>
    <row r="44" spans="1:9" x14ac:dyDescent="0.2">
      <c r="A44" s="12"/>
      <c r="C44" s="87" t="s">
        <v>67</v>
      </c>
      <c r="F44" s="92">
        <v>0</v>
      </c>
      <c r="G44" s="88">
        <v>0</v>
      </c>
      <c r="H44" s="87"/>
      <c r="I44" s="3"/>
    </row>
    <row r="45" spans="1:9" x14ac:dyDescent="0.2">
      <c r="A45" s="12"/>
      <c r="C45" s="87" t="s">
        <v>69</v>
      </c>
      <c r="F45" s="92">
        <v>0</v>
      </c>
      <c r="G45" s="88">
        <v>0</v>
      </c>
      <c r="H45" s="87"/>
      <c r="I45" s="3"/>
    </row>
    <row r="46" spans="1:9" x14ac:dyDescent="0.2">
      <c r="A46" s="12"/>
      <c r="C46" s="87" t="s">
        <v>156</v>
      </c>
      <c r="F46" s="92">
        <v>0</v>
      </c>
      <c r="G46" s="88">
        <v>0</v>
      </c>
      <c r="H46" s="87"/>
      <c r="I46" s="3"/>
    </row>
    <row r="47" spans="1:9" x14ac:dyDescent="0.2">
      <c r="A47" s="12"/>
      <c r="C47" s="87" t="s">
        <v>75</v>
      </c>
      <c r="F47" s="92">
        <v>0</v>
      </c>
      <c r="G47" s="88">
        <v>0</v>
      </c>
      <c r="H47" s="87"/>
      <c r="I47" s="3"/>
    </row>
    <row r="48" spans="1:9" x14ac:dyDescent="0.2">
      <c r="A48" s="12"/>
      <c r="C48" s="87" t="s">
        <v>76</v>
      </c>
      <c r="F48" s="92">
        <v>0</v>
      </c>
      <c r="G48" s="88">
        <v>0</v>
      </c>
      <c r="H48" s="87"/>
      <c r="I48" s="3"/>
    </row>
    <row r="49" spans="1:9" x14ac:dyDescent="0.2">
      <c r="A49" s="12"/>
      <c r="C49" s="87" t="s">
        <v>77</v>
      </c>
      <c r="F49" s="92">
        <v>0</v>
      </c>
      <c r="G49" s="88">
        <v>0</v>
      </c>
      <c r="H49" s="87"/>
      <c r="I49" s="3"/>
    </row>
    <row r="50" spans="1:9" x14ac:dyDescent="0.2">
      <c r="A50" s="12"/>
      <c r="C50" s="87" t="s">
        <v>80</v>
      </c>
      <c r="F50" s="92">
        <v>0</v>
      </c>
      <c r="G50" s="88">
        <v>0</v>
      </c>
      <c r="H50" s="87"/>
      <c r="I50" s="3"/>
    </row>
    <row r="51" spans="1:9" x14ac:dyDescent="0.2">
      <c r="A51" s="12"/>
      <c r="C51" s="87" t="s">
        <v>81</v>
      </c>
      <c r="F51" s="92">
        <v>0</v>
      </c>
      <c r="G51" s="88">
        <v>0</v>
      </c>
      <c r="H51" s="87"/>
      <c r="I51" s="3"/>
    </row>
    <row r="52" spans="1:9" x14ac:dyDescent="0.2">
      <c r="A52" s="12"/>
      <c r="C52" s="87" t="s">
        <v>157</v>
      </c>
      <c r="F52" s="92">
        <v>0</v>
      </c>
      <c r="G52" s="88">
        <v>0</v>
      </c>
      <c r="H52" s="87"/>
      <c r="I52" s="3"/>
    </row>
    <row r="53" spans="1:9" x14ac:dyDescent="0.2">
      <c r="A53" s="12"/>
      <c r="C53" s="87" t="s">
        <v>158</v>
      </c>
      <c r="F53" s="92">
        <v>0</v>
      </c>
      <c r="G53" s="88">
        <v>0</v>
      </c>
      <c r="H53" s="87"/>
      <c r="I53" s="3"/>
    </row>
    <row r="54" spans="1:9" x14ac:dyDescent="0.2">
      <c r="A54" s="12"/>
      <c r="C54" s="87" t="s">
        <v>159</v>
      </c>
      <c r="F54" s="92">
        <v>0</v>
      </c>
      <c r="G54" s="88">
        <v>0</v>
      </c>
      <c r="H54" s="87"/>
      <c r="I54" s="3"/>
    </row>
    <row r="55" spans="1:9" x14ac:dyDescent="0.2">
      <c r="A55" s="12"/>
      <c r="C55" s="87"/>
      <c r="F55" s="92">
        <v>0</v>
      </c>
      <c r="G55" s="88">
        <v>0</v>
      </c>
      <c r="H55" s="87"/>
      <c r="I55" s="3"/>
    </row>
    <row r="56" spans="1:9" x14ac:dyDescent="0.2">
      <c r="A56" s="12"/>
      <c r="C56" s="87"/>
      <c r="F56" s="92">
        <v>0</v>
      </c>
      <c r="G56" s="88">
        <v>0</v>
      </c>
      <c r="H56" s="87"/>
      <c r="I56" s="3"/>
    </row>
    <row r="57" spans="1:9" x14ac:dyDescent="0.2">
      <c r="A57" s="12"/>
      <c r="C57" s="87"/>
      <c r="F57" s="92">
        <v>0</v>
      </c>
      <c r="G57" s="88">
        <v>0</v>
      </c>
      <c r="H57" s="87"/>
      <c r="I57" s="3"/>
    </row>
    <row r="58" spans="1:9" x14ac:dyDescent="0.2">
      <c r="A58" s="12"/>
      <c r="C58" s="87"/>
      <c r="F58" s="92">
        <v>0</v>
      </c>
      <c r="G58" s="88">
        <v>0</v>
      </c>
      <c r="H58" s="87"/>
      <c r="I58" s="3"/>
    </row>
    <row r="59" spans="1:9" x14ac:dyDescent="0.2">
      <c r="A59" s="12"/>
      <c r="C59" s="87"/>
      <c r="F59" s="92">
        <v>0</v>
      </c>
      <c r="G59" s="88">
        <v>0</v>
      </c>
      <c r="H59" s="87"/>
      <c r="I59" s="3"/>
    </row>
    <row r="60" spans="1:9" x14ac:dyDescent="0.2">
      <c r="A60" s="12"/>
      <c r="C60" s="87"/>
      <c r="F60" s="92">
        <v>0</v>
      </c>
      <c r="G60" s="88">
        <v>0</v>
      </c>
      <c r="H60" s="87"/>
      <c r="I60" s="3"/>
    </row>
    <row r="61" spans="1:9" x14ac:dyDescent="0.2">
      <c r="A61" s="12"/>
      <c r="C61" s="87"/>
      <c r="F61" s="92">
        <v>0</v>
      </c>
      <c r="G61" s="88">
        <v>0</v>
      </c>
      <c r="H61" s="87"/>
      <c r="I61" s="3"/>
    </row>
    <row r="62" spans="1:9" x14ac:dyDescent="0.2">
      <c r="A62" s="12"/>
      <c r="G62" s="16"/>
      <c r="H62" s="9"/>
      <c r="I62" s="3"/>
    </row>
    <row r="63" spans="1:9" x14ac:dyDescent="0.2">
      <c r="A63" s="12"/>
      <c r="C63" s="90" t="s">
        <v>160</v>
      </c>
      <c r="E63" s="9"/>
      <c r="F63" s="98">
        <f>SUM(F38:F61)</f>
        <v>0</v>
      </c>
      <c r="G63" s="99">
        <f>SUM(G38:G61)</f>
        <v>0</v>
      </c>
      <c r="H63" s="97"/>
      <c r="I63" s="3"/>
    </row>
    <row r="64" spans="1:9" ht="13.5" thickBot="1" x14ac:dyDescent="0.25">
      <c r="A64" s="13"/>
      <c r="B64" s="14"/>
      <c r="C64" s="17"/>
      <c r="D64" s="17"/>
      <c r="E64" s="17"/>
      <c r="F64" s="17"/>
      <c r="G64" s="17"/>
      <c r="H64" s="17"/>
      <c r="I64" s="15"/>
    </row>
    <row r="65" spans="1:9" ht="16.5" thickBot="1" x14ac:dyDescent="0.25">
      <c r="A65" s="108" t="s">
        <v>161</v>
      </c>
      <c r="B65" s="109"/>
      <c r="C65" s="110"/>
      <c r="D65" s="111"/>
      <c r="E65" s="111"/>
      <c r="F65" s="111"/>
      <c r="G65" s="111"/>
      <c r="H65" s="110"/>
      <c r="I65" s="110"/>
    </row>
    <row r="66" spans="1:9" x14ac:dyDescent="0.2">
      <c r="A66" s="4" t="s">
        <v>87</v>
      </c>
      <c r="B66" s="5"/>
      <c r="C66" s="5"/>
      <c r="D66" s="5"/>
      <c r="E66" s="5"/>
      <c r="F66" s="5"/>
      <c r="G66" s="5"/>
      <c r="H66" s="5"/>
      <c r="I66" s="6"/>
    </row>
    <row r="67" spans="1:9" ht="15.75" customHeight="1" x14ac:dyDescent="0.2">
      <c r="A67" s="18"/>
      <c r="B67" s="220" t="s">
        <v>88</v>
      </c>
      <c r="C67" s="220"/>
      <c r="D67" s="221"/>
      <c r="E67" s="221"/>
      <c r="F67" s="221"/>
      <c r="G67" s="221"/>
      <c r="H67" s="221"/>
      <c r="I67" s="3"/>
    </row>
    <row r="68" spans="1:9" ht="15" customHeight="1" x14ac:dyDescent="0.2">
      <c r="A68" s="18"/>
      <c r="B68" s="19"/>
      <c r="C68" s="19"/>
      <c r="G68" s="11" t="s">
        <v>89</v>
      </c>
      <c r="H68" s="11" t="s">
        <v>58</v>
      </c>
      <c r="I68" s="3"/>
    </row>
    <row r="69" spans="1:9" x14ac:dyDescent="0.2">
      <c r="A69" s="7"/>
      <c r="B69" s="20"/>
      <c r="C69" s="100" t="s">
        <v>90</v>
      </c>
      <c r="D69" s="9"/>
      <c r="E69" s="9"/>
      <c r="F69" s="9"/>
      <c r="G69" s="101">
        <v>0</v>
      </c>
      <c r="H69" s="87"/>
      <c r="I69" s="3"/>
    </row>
    <row r="70" spans="1:9" x14ac:dyDescent="0.2">
      <c r="A70" s="12"/>
      <c r="C70" s="87" t="s">
        <v>91</v>
      </c>
      <c r="D70" s="9"/>
      <c r="E70" s="9"/>
      <c r="F70" s="9"/>
      <c r="G70" s="101">
        <v>0</v>
      </c>
      <c r="H70" s="87"/>
      <c r="I70" s="3"/>
    </row>
    <row r="71" spans="1:9" x14ac:dyDescent="0.2">
      <c r="A71" s="12"/>
      <c r="C71" s="87" t="s">
        <v>92</v>
      </c>
      <c r="D71" s="9"/>
      <c r="E71" s="9"/>
      <c r="F71" s="9"/>
      <c r="G71" s="101">
        <v>0</v>
      </c>
      <c r="H71" s="87"/>
      <c r="I71" s="3"/>
    </row>
    <row r="72" spans="1:9" x14ac:dyDescent="0.2">
      <c r="A72" s="12"/>
      <c r="C72" s="87" t="s">
        <v>93</v>
      </c>
      <c r="D72" s="9"/>
      <c r="E72" s="9"/>
      <c r="F72" s="9"/>
      <c r="G72" s="101">
        <v>0</v>
      </c>
      <c r="H72" s="87"/>
      <c r="I72" s="3"/>
    </row>
    <row r="73" spans="1:9" x14ac:dyDescent="0.2">
      <c r="A73" s="12"/>
      <c r="C73" s="87" t="s">
        <v>94</v>
      </c>
      <c r="D73" s="9"/>
      <c r="E73" s="9"/>
      <c r="F73" s="9"/>
      <c r="G73" s="101">
        <v>0</v>
      </c>
      <c r="H73" s="87"/>
      <c r="I73" s="3"/>
    </row>
    <row r="74" spans="1:9" x14ac:dyDescent="0.2">
      <c r="A74" s="12" t="s">
        <v>95</v>
      </c>
      <c r="C74" s="87" t="s">
        <v>96</v>
      </c>
      <c r="D74" s="9"/>
      <c r="E74" s="9"/>
      <c r="F74" s="9"/>
      <c r="G74" s="101">
        <v>0</v>
      </c>
      <c r="H74" s="87"/>
      <c r="I74" s="3"/>
    </row>
    <row r="75" spans="1:9" x14ac:dyDescent="0.2">
      <c r="A75" s="12"/>
      <c r="C75" s="87" t="s">
        <v>97</v>
      </c>
      <c r="D75" s="9"/>
      <c r="E75" s="9"/>
      <c r="F75" s="9"/>
      <c r="G75" s="101">
        <v>0</v>
      </c>
      <c r="H75" s="87"/>
      <c r="I75" s="3"/>
    </row>
    <row r="76" spans="1:9" x14ac:dyDescent="0.2">
      <c r="A76" s="12"/>
      <c r="C76" s="87" t="s">
        <v>98</v>
      </c>
      <c r="D76" s="9"/>
      <c r="E76" s="9"/>
      <c r="F76" s="9"/>
      <c r="G76" s="101">
        <v>0</v>
      </c>
      <c r="H76" s="87"/>
      <c r="I76" s="3"/>
    </row>
    <row r="77" spans="1:9" x14ac:dyDescent="0.2">
      <c r="A77" s="12"/>
      <c r="C77" s="87"/>
      <c r="D77" s="9"/>
      <c r="E77" s="9"/>
      <c r="F77" s="9"/>
      <c r="G77" s="101">
        <v>0</v>
      </c>
      <c r="H77" s="87"/>
      <c r="I77" s="3"/>
    </row>
    <row r="78" spans="1:9" x14ac:dyDescent="0.2">
      <c r="A78" s="12"/>
      <c r="C78" s="87"/>
      <c r="D78" s="9"/>
      <c r="E78" s="9"/>
      <c r="F78" s="9"/>
      <c r="G78" s="101">
        <v>0</v>
      </c>
      <c r="H78" s="87"/>
      <c r="I78" s="3"/>
    </row>
    <row r="79" spans="1:9" x14ac:dyDescent="0.2">
      <c r="A79" s="12"/>
      <c r="H79" s="21"/>
      <c r="I79" s="3"/>
    </row>
    <row r="80" spans="1:9" x14ac:dyDescent="0.2">
      <c r="A80" s="12"/>
      <c r="C80" s="90" t="s">
        <v>100</v>
      </c>
      <c r="D80" s="9"/>
      <c r="E80" s="9"/>
      <c r="F80" s="9"/>
      <c r="G80" s="102">
        <f>SUM(G69:G78)</f>
        <v>0</v>
      </c>
      <c r="H80" s="97"/>
      <c r="I80" s="3"/>
    </row>
    <row r="81" spans="1:9" x14ac:dyDescent="0.2">
      <c r="A81" s="12"/>
      <c r="C81" s="22"/>
      <c r="D81" s="9"/>
      <c r="E81" s="9"/>
      <c r="F81" s="9"/>
      <c r="G81" s="23"/>
      <c r="H81" s="9"/>
      <c r="I81" s="3"/>
    </row>
    <row r="82" spans="1:9" x14ac:dyDescent="0.2">
      <c r="A82" s="106" t="s">
        <v>101</v>
      </c>
      <c r="B82" s="107"/>
      <c r="C82" s="107"/>
      <c r="D82" s="107"/>
      <c r="E82" s="107"/>
      <c r="F82" s="107"/>
      <c r="G82" s="107"/>
      <c r="H82" s="107"/>
      <c r="I82" s="143"/>
    </row>
    <row r="83" spans="1:9" ht="17.25" customHeight="1" x14ac:dyDescent="0.2">
      <c r="A83" s="18"/>
      <c r="B83" s="220" t="s">
        <v>102</v>
      </c>
      <c r="C83" s="220"/>
      <c r="D83" s="221"/>
      <c r="E83" s="221"/>
      <c r="F83" s="221"/>
      <c r="G83" s="221"/>
      <c r="H83" s="221"/>
      <c r="I83" s="3"/>
    </row>
    <row r="84" spans="1:9" ht="19.5" customHeight="1" x14ac:dyDescent="0.2">
      <c r="A84" s="18"/>
      <c r="B84" s="24"/>
      <c r="C84" s="24"/>
      <c r="G84" s="11" t="s">
        <v>89</v>
      </c>
      <c r="H84" s="11" t="s">
        <v>58</v>
      </c>
      <c r="I84" s="3"/>
    </row>
    <row r="85" spans="1:9" x14ac:dyDescent="0.2">
      <c r="A85" s="7"/>
      <c r="B85" s="20"/>
      <c r="C85" s="100"/>
      <c r="D85" s="9"/>
      <c r="E85" s="9"/>
      <c r="F85" s="9"/>
      <c r="G85" s="88">
        <v>0</v>
      </c>
      <c r="H85" s="87"/>
      <c r="I85" s="3"/>
    </row>
    <row r="86" spans="1:9" x14ac:dyDescent="0.2">
      <c r="A86" s="12"/>
      <c r="C86" s="87"/>
      <c r="D86" s="9"/>
      <c r="E86" s="9"/>
      <c r="F86" s="9"/>
      <c r="G86" s="88">
        <v>0</v>
      </c>
      <c r="H86" s="87"/>
      <c r="I86" s="3"/>
    </row>
    <row r="87" spans="1:9" x14ac:dyDescent="0.2">
      <c r="A87" s="12"/>
      <c r="C87" s="87"/>
      <c r="D87" s="9"/>
      <c r="E87" s="9"/>
      <c r="F87" s="9"/>
      <c r="G87" s="88">
        <v>0</v>
      </c>
      <c r="H87" s="87"/>
      <c r="I87" s="3"/>
    </row>
    <row r="88" spans="1:9" x14ac:dyDescent="0.2">
      <c r="A88" s="12"/>
      <c r="C88" s="87"/>
      <c r="D88" s="9"/>
      <c r="E88" s="9"/>
      <c r="F88" s="9"/>
      <c r="G88" s="88">
        <v>0</v>
      </c>
      <c r="H88" s="87"/>
      <c r="I88" s="3"/>
    </row>
    <row r="89" spans="1:9" x14ac:dyDescent="0.2">
      <c r="A89" s="12"/>
      <c r="C89" s="87"/>
      <c r="D89" s="9"/>
      <c r="E89" s="9"/>
      <c r="F89" s="9"/>
      <c r="G89" s="88">
        <v>0</v>
      </c>
      <c r="H89" s="87"/>
      <c r="I89" s="3"/>
    </row>
    <row r="90" spans="1:9" x14ac:dyDescent="0.2">
      <c r="A90" s="12"/>
      <c r="C90" s="87"/>
      <c r="D90" s="9"/>
      <c r="E90" s="9"/>
      <c r="F90" s="9"/>
      <c r="G90" s="88">
        <v>0</v>
      </c>
      <c r="H90" s="87"/>
      <c r="I90" s="3"/>
    </row>
    <row r="91" spans="1:9" x14ac:dyDescent="0.2">
      <c r="A91" s="12"/>
      <c r="C91" s="87"/>
      <c r="D91" s="9"/>
      <c r="E91" s="9"/>
      <c r="F91" s="9"/>
      <c r="G91" s="88">
        <v>0</v>
      </c>
      <c r="H91" s="87"/>
      <c r="I91" s="3"/>
    </row>
    <row r="92" spans="1:9" x14ac:dyDescent="0.2">
      <c r="A92" s="12"/>
      <c r="G92" s="55"/>
      <c r="I92" s="3"/>
    </row>
    <row r="93" spans="1:9" x14ac:dyDescent="0.2">
      <c r="A93" s="12"/>
      <c r="C93" s="90" t="s">
        <v>103</v>
      </c>
      <c r="D93" s="9"/>
      <c r="E93" s="9"/>
      <c r="F93" s="9"/>
      <c r="G93" s="104">
        <f>SUM(G85:G91)</f>
        <v>0</v>
      </c>
      <c r="H93" s="97"/>
      <c r="I93" s="3"/>
    </row>
    <row r="94" spans="1:9" ht="13.5" thickBot="1" x14ac:dyDescent="0.25">
      <c r="A94" s="12"/>
      <c r="I94" s="3"/>
    </row>
    <row r="95" spans="1:9" ht="15.75" thickBot="1" x14ac:dyDescent="0.25">
      <c r="A95" s="246" t="s">
        <v>162</v>
      </c>
      <c r="B95" s="247"/>
      <c r="C95" s="247"/>
      <c r="D95" s="247"/>
      <c r="E95" s="248"/>
      <c r="G95" s="105">
        <f>SUM(G80,G63,G29, G93)</f>
        <v>0</v>
      </c>
      <c r="I95" s="3"/>
    </row>
    <row r="96" spans="1:9" x14ac:dyDescent="0.2">
      <c r="A96" s="12"/>
      <c r="I96" s="3"/>
    </row>
    <row r="97" spans="1:9" x14ac:dyDescent="0.2">
      <c r="A97" s="12"/>
      <c r="I97" s="3"/>
    </row>
    <row r="98" spans="1:9" x14ac:dyDescent="0.2">
      <c r="A98" s="12"/>
      <c r="I98" s="3"/>
    </row>
    <row r="99" spans="1:9" x14ac:dyDescent="0.2">
      <c r="A99" s="12"/>
      <c r="I99" s="3"/>
    </row>
    <row r="100" spans="1:9" x14ac:dyDescent="0.2">
      <c r="A100" s="12"/>
      <c r="I100" s="3"/>
    </row>
    <row r="101" spans="1:9" ht="13.5" thickBot="1" x14ac:dyDescent="0.25">
      <c r="A101" s="225"/>
      <c r="B101" s="216"/>
      <c r="C101" s="216"/>
      <c r="D101" s="216"/>
      <c r="E101" s="216"/>
      <c r="F101" s="216"/>
      <c r="G101" s="216"/>
      <c r="H101" s="216"/>
      <c r="I101" s="226"/>
    </row>
  </sheetData>
  <mergeCells count="10">
    <mergeCell ref="B67:H67"/>
    <mergeCell ref="B83:H83"/>
    <mergeCell ref="A95:E95"/>
    <mergeCell ref="A101:I101"/>
    <mergeCell ref="A1:I1"/>
    <mergeCell ref="A2:I2"/>
    <mergeCell ref="A3:I3"/>
    <mergeCell ref="A4:I4"/>
    <mergeCell ref="A5:I5"/>
    <mergeCell ref="G37:H37"/>
  </mergeCells>
  <phoneticPr fontId="13" type="noConversion"/>
  <printOptions horizontalCentered="1"/>
  <pageMargins left="1.1777777777777778E-2" right="0.75" top="0.01" bottom="1" header="0" footer="0.5"/>
  <pageSetup scale="51" orientation="portrait" horizontalDpi="4294967292" verticalDpi="4294967292" r:id="rId1"/>
  <headerFooter>
    <oddFooter>&amp;C&amp;P</oddFooter>
  </headerFooter>
  <extLst>
    <ext xmlns:mx="http://schemas.microsoft.com/office/mac/excel/2008/main" uri="{64002731-A6B0-56B0-2670-7721B7C09600}">
      <mx:PLV Mode="1" OnePage="0" WScale="49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2"/>
  <sheetViews>
    <sheetView zoomScale="125" zoomScaleNormal="125" zoomScalePageLayoutView="125" workbookViewId="0">
      <selection activeCell="A5" sqref="A5:I5"/>
    </sheetView>
  </sheetViews>
  <sheetFormatPr defaultColWidth="6.59765625" defaultRowHeight="12.75" x14ac:dyDescent="0.2"/>
  <cols>
    <col min="1" max="1" width="1.19921875" style="2" customWidth="1"/>
    <col min="2" max="2" width="2.59765625" style="2" customWidth="1"/>
    <col min="3" max="3" width="27.8984375" style="2" customWidth="1"/>
    <col min="4" max="4" width="4.09765625" style="2" customWidth="1"/>
    <col min="5" max="5" width="3.69921875" style="2" customWidth="1"/>
    <col min="6" max="6" width="7.3984375" style="2" customWidth="1"/>
    <col min="7" max="7" width="14.5" style="2" customWidth="1"/>
    <col min="8" max="8" width="34.8984375" style="2" customWidth="1"/>
    <col min="9" max="9" width="3.69921875" style="2" customWidth="1"/>
    <col min="10" max="16384" width="6.59765625" style="2"/>
  </cols>
  <sheetData>
    <row r="1" spans="1:9" ht="15.75" customHeight="1" x14ac:dyDescent="0.25">
      <c r="A1" s="217" t="str">
        <f>Summary!A1</f>
        <v>Eastern Municipal Water District</v>
      </c>
      <c r="B1" s="218"/>
      <c r="C1" s="218"/>
      <c r="D1" s="218"/>
      <c r="E1" s="218"/>
      <c r="F1" s="218"/>
      <c r="G1" s="218"/>
      <c r="H1" s="218"/>
      <c r="I1" s="219"/>
    </row>
    <row r="2" spans="1:9" ht="15" x14ac:dyDescent="0.2">
      <c r="A2" s="227" t="s">
        <v>168</v>
      </c>
      <c r="B2" s="228"/>
      <c r="C2" s="228"/>
      <c r="D2" s="228"/>
      <c r="E2" s="228"/>
      <c r="F2" s="228"/>
      <c r="G2" s="228"/>
      <c r="H2" s="228"/>
      <c r="I2" s="229"/>
    </row>
    <row r="3" spans="1:9" ht="15" x14ac:dyDescent="0.2">
      <c r="A3" s="227" t="s">
        <v>9</v>
      </c>
      <c r="B3" s="228"/>
      <c r="C3" s="228"/>
      <c r="D3" s="228"/>
      <c r="E3" s="228"/>
      <c r="F3" s="228"/>
      <c r="G3" s="228"/>
      <c r="H3" s="228"/>
      <c r="I3" s="229"/>
    </row>
    <row r="4" spans="1:9" ht="16.5" thickBot="1" x14ac:dyDescent="0.3">
      <c r="A4" s="230" t="str">
        <f>Cover!H35</f>
        <v>Enter-Name-Here</v>
      </c>
      <c r="B4" s="231"/>
      <c r="C4" s="231"/>
      <c r="D4" s="231"/>
      <c r="E4" s="231"/>
      <c r="F4" s="231"/>
      <c r="G4" s="231"/>
      <c r="H4" s="231"/>
      <c r="I4" s="232"/>
    </row>
    <row r="5" spans="1:9" ht="16.5" thickBot="1" x14ac:dyDescent="0.25">
      <c r="A5" s="249" t="s">
        <v>168</v>
      </c>
      <c r="B5" s="250"/>
      <c r="C5" s="250"/>
      <c r="D5" s="250"/>
      <c r="E5" s="250"/>
      <c r="F5" s="250"/>
      <c r="G5" s="250"/>
      <c r="H5" s="250"/>
      <c r="I5" s="250"/>
    </row>
    <row r="6" spans="1:9" x14ac:dyDescent="0.2">
      <c r="A6" s="4" t="s">
        <v>43</v>
      </c>
      <c r="B6" s="5"/>
      <c r="C6" s="5"/>
      <c r="D6" s="5"/>
      <c r="E6" s="5"/>
      <c r="F6" s="5"/>
      <c r="G6" s="5"/>
      <c r="H6" s="5"/>
      <c r="I6" s="6"/>
    </row>
    <row r="7" spans="1:9" x14ac:dyDescent="0.2">
      <c r="A7" s="7"/>
      <c r="B7" s="8" t="s">
        <v>44</v>
      </c>
      <c r="D7" s="9"/>
      <c r="E7" s="9"/>
      <c r="F7" s="9"/>
      <c r="I7" s="3"/>
    </row>
    <row r="8" spans="1:9" x14ac:dyDescent="0.2">
      <c r="A8" s="7"/>
      <c r="B8" s="10"/>
      <c r="C8" s="11" t="s">
        <v>45</v>
      </c>
      <c r="D8" s="9"/>
      <c r="E8" s="9"/>
      <c r="F8" s="9"/>
      <c r="G8" s="11" t="s">
        <v>46</v>
      </c>
      <c r="H8" s="11" t="s">
        <v>47</v>
      </c>
      <c r="I8" s="3"/>
    </row>
    <row r="9" spans="1:9" x14ac:dyDescent="0.2">
      <c r="A9" s="7"/>
      <c r="C9" s="87" t="s">
        <v>169</v>
      </c>
      <c r="D9" s="9"/>
      <c r="E9" s="9"/>
      <c r="F9" s="9"/>
      <c r="G9" s="88">
        <v>0</v>
      </c>
      <c r="H9" s="87"/>
      <c r="I9" s="3"/>
    </row>
    <row r="10" spans="1:9" x14ac:dyDescent="0.2">
      <c r="A10" s="7"/>
      <c r="C10" s="87"/>
      <c r="D10" s="9"/>
      <c r="E10" s="9"/>
      <c r="F10" s="9"/>
      <c r="G10" s="88">
        <v>0</v>
      </c>
      <c r="H10" s="87"/>
      <c r="I10" s="3"/>
    </row>
    <row r="11" spans="1:9" x14ac:dyDescent="0.2">
      <c r="A11" s="7"/>
      <c r="C11" s="87"/>
      <c r="D11" s="9"/>
      <c r="E11" s="9"/>
      <c r="F11" s="9"/>
      <c r="G11" s="88">
        <v>0</v>
      </c>
      <c r="H11" s="87"/>
      <c r="I11" s="3"/>
    </row>
    <row r="12" spans="1:9" x14ac:dyDescent="0.2">
      <c r="A12" s="7"/>
      <c r="C12" s="87"/>
      <c r="D12" s="9"/>
      <c r="E12" s="9"/>
      <c r="F12" s="9"/>
      <c r="G12" s="88">
        <v>0</v>
      </c>
      <c r="H12" s="87"/>
      <c r="I12" s="3"/>
    </row>
    <row r="13" spans="1:9" x14ac:dyDescent="0.2">
      <c r="A13" s="7"/>
      <c r="C13" s="87"/>
      <c r="D13" s="9"/>
      <c r="E13" s="9"/>
      <c r="F13" s="9"/>
      <c r="G13" s="88">
        <v>0</v>
      </c>
      <c r="H13" s="87"/>
      <c r="I13" s="3"/>
    </row>
    <row r="14" spans="1:9" x14ac:dyDescent="0.2">
      <c r="A14" s="7"/>
      <c r="C14" s="87"/>
      <c r="D14" s="9"/>
      <c r="E14" s="9"/>
      <c r="F14" s="9"/>
      <c r="G14" s="88">
        <v>0</v>
      </c>
      <c r="H14" s="87"/>
      <c r="I14" s="3"/>
    </row>
    <row r="15" spans="1:9" x14ac:dyDescent="0.2">
      <c r="A15" s="7"/>
      <c r="C15" s="87"/>
      <c r="D15" s="9"/>
      <c r="E15" s="9"/>
      <c r="F15" s="9"/>
      <c r="G15" s="88">
        <v>0</v>
      </c>
      <c r="H15" s="87"/>
      <c r="I15" s="3"/>
    </row>
    <row r="16" spans="1:9" x14ac:dyDescent="0.2">
      <c r="A16" s="7"/>
      <c r="C16" s="87"/>
      <c r="D16" s="9"/>
      <c r="E16" s="9"/>
      <c r="F16" s="9"/>
      <c r="G16" s="88">
        <v>0</v>
      </c>
      <c r="H16" s="87"/>
      <c r="I16" s="3"/>
    </row>
    <row r="17" spans="1:9" x14ac:dyDescent="0.2">
      <c r="A17" s="7"/>
      <c r="C17" s="87"/>
      <c r="D17" s="9"/>
      <c r="E17" s="9"/>
      <c r="F17" s="9"/>
      <c r="G17" s="88">
        <v>0</v>
      </c>
      <c r="H17" s="87"/>
      <c r="I17" s="3"/>
    </row>
    <row r="18" spans="1:9" x14ac:dyDescent="0.2">
      <c r="A18" s="7"/>
      <c r="D18" s="9"/>
      <c r="E18" s="9"/>
      <c r="F18" s="9"/>
      <c r="G18" s="9"/>
      <c r="H18" s="9"/>
      <c r="I18" s="3"/>
    </row>
    <row r="19" spans="1:9" x14ac:dyDescent="0.2">
      <c r="A19" s="7"/>
      <c r="B19" s="8" t="s">
        <v>49</v>
      </c>
      <c r="D19" s="9"/>
      <c r="E19" s="9"/>
      <c r="F19" s="9"/>
      <c r="I19" s="3"/>
    </row>
    <row r="20" spans="1:9" x14ac:dyDescent="0.2">
      <c r="A20" s="7"/>
      <c r="B20" s="10"/>
      <c r="C20" s="11" t="s">
        <v>45</v>
      </c>
      <c r="D20" s="9"/>
      <c r="E20" s="9"/>
      <c r="F20" s="9"/>
      <c r="G20" s="11" t="s">
        <v>46</v>
      </c>
      <c r="H20" s="11" t="s">
        <v>47</v>
      </c>
      <c r="I20" s="3"/>
    </row>
    <row r="21" spans="1:9" x14ac:dyDescent="0.2">
      <c r="A21" s="7"/>
      <c r="C21" s="87"/>
      <c r="D21" s="9"/>
      <c r="E21" s="9"/>
      <c r="F21" s="9"/>
      <c r="G21" s="88">
        <v>0</v>
      </c>
      <c r="H21" s="87"/>
      <c r="I21" s="3"/>
    </row>
    <row r="22" spans="1:9" x14ac:dyDescent="0.2">
      <c r="A22" s="12"/>
      <c r="C22" s="87"/>
      <c r="D22" s="9"/>
      <c r="E22" s="9"/>
      <c r="F22" s="9"/>
      <c r="G22" s="88">
        <v>0</v>
      </c>
      <c r="H22" s="87"/>
      <c r="I22" s="3"/>
    </row>
    <row r="23" spans="1:9" x14ac:dyDescent="0.2">
      <c r="A23" s="12"/>
      <c r="C23" s="87"/>
      <c r="D23" s="9"/>
      <c r="E23" s="9"/>
      <c r="F23" s="9"/>
      <c r="G23" s="88">
        <v>0</v>
      </c>
      <c r="H23" s="87"/>
      <c r="I23" s="3"/>
    </row>
    <row r="24" spans="1:9" x14ac:dyDescent="0.2">
      <c r="A24" s="12"/>
      <c r="C24" s="87"/>
      <c r="D24" s="9"/>
      <c r="E24" s="9"/>
      <c r="F24" s="9"/>
      <c r="G24" s="88">
        <v>0</v>
      </c>
      <c r="H24" s="87"/>
      <c r="I24" s="3"/>
    </row>
    <row r="25" spans="1:9" x14ac:dyDescent="0.2">
      <c r="A25" s="12"/>
      <c r="C25" s="87"/>
      <c r="D25" s="9"/>
      <c r="E25" s="9"/>
      <c r="F25" s="9"/>
      <c r="G25" s="88">
        <v>0</v>
      </c>
      <c r="H25" s="87"/>
      <c r="I25" s="3"/>
    </row>
    <row r="26" spans="1:9" x14ac:dyDescent="0.2">
      <c r="A26" s="12"/>
      <c r="C26" s="87"/>
      <c r="D26" s="9"/>
      <c r="E26" s="9"/>
      <c r="F26" s="9"/>
      <c r="G26" s="88">
        <v>0</v>
      </c>
      <c r="H26" s="87"/>
      <c r="I26" s="3"/>
    </row>
    <row r="27" spans="1:9" x14ac:dyDescent="0.2">
      <c r="A27" s="12"/>
      <c r="C27" s="87"/>
      <c r="D27" s="9"/>
      <c r="E27" s="9"/>
      <c r="F27" s="9"/>
      <c r="G27" s="88">
        <v>0</v>
      </c>
      <c r="H27" s="87"/>
      <c r="I27" s="3"/>
    </row>
    <row r="28" spans="1:9" x14ac:dyDescent="0.2">
      <c r="A28" s="12"/>
      <c r="D28" s="9"/>
      <c r="E28" s="9"/>
      <c r="F28" s="9"/>
      <c r="H28" s="9"/>
      <c r="I28" s="3"/>
    </row>
    <row r="29" spans="1:9" x14ac:dyDescent="0.2">
      <c r="A29" s="12"/>
      <c r="C29" s="90" t="s">
        <v>51</v>
      </c>
      <c r="D29" s="9"/>
      <c r="E29" s="9"/>
      <c r="F29" s="9"/>
      <c r="G29" s="99">
        <f>SUM(G9:G17,G21:G27)</f>
        <v>0</v>
      </c>
      <c r="H29" s="97"/>
      <c r="I29" s="3"/>
    </row>
    <row r="30" spans="1:9" x14ac:dyDescent="0.2">
      <c r="A30" s="12"/>
      <c r="I30" s="3"/>
    </row>
    <row r="31" spans="1:9" ht="13.5" thickBot="1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9" ht="16.5" thickBot="1" x14ac:dyDescent="0.25">
      <c r="A32" s="108" t="s">
        <v>170</v>
      </c>
      <c r="B32" s="109"/>
      <c r="C32" s="110"/>
      <c r="D32" s="111"/>
      <c r="E32" s="111"/>
      <c r="F32" s="111"/>
      <c r="G32" s="111"/>
      <c r="H32" s="110"/>
      <c r="I32" s="110"/>
    </row>
    <row r="33" spans="1:9" x14ac:dyDescent="0.2">
      <c r="A33" s="4" t="s">
        <v>53</v>
      </c>
      <c r="B33" s="5"/>
      <c r="C33" s="5"/>
      <c r="D33" s="5"/>
      <c r="E33" s="5"/>
      <c r="F33" s="5"/>
      <c r="G33" s="5"/>
      <c r="H33" s="5"/>
      <c r="I33" s="6"/>
    </row>
    <row r="34" spans="1:9" x14ac:dyDescent="0.2">
      <c r="A34" s="7"/>
      <c r="B34" s="8" t="s">
        <v>54</v>
      </c>
      <c r="D34" s="9"/>
      <c r="E34" s="9"/>
      <c r="F34" s="9"/>
      <c r="I34" s="3"/>
    </row>
    <row r="35" spans="1:9" x14ac:dyDescent="0.2">
      <c r="A35" s="7"/>
      <c r="B35" s="8" t="s">
        <v>55</v>
      </c>
      <c r="D35" s="9"/>
      <c r="E35" s="9"/>
      <c r="F35" s="9"/>
      <c r="I35" s="3"/>
    </row>
    <row r="36" spans="1:9" x14ac:dyDescent="0.2">
      <c r="A36" s="7"/>
      <c r="B36" s="10"/>
      <c r="C36" s="11" t="s">
        <v>45</v>
      </c>
      <c r="F36" s="2" t="s">
        <v>56</v>
      </c>
      <c r="G36" s="11" t="s">
        <v>57</v>
      </c>
      <c r="H36" s="11" t="s">
        <v>58</v>
      </c>
      <c r="I36" s="3"/>
    </row>
    <row r="37" spans="1:9" ht="14.1" customHeight="1" x14ac:dyDescent="0.2">
      <c r="A37" s="7"/>
      <c r="B37" s="10"/>
      <c r="C37" s="89" t="s">
        <v>59</v>
      </c>
      <c r="D37" s="9"/>
      <c r="E37" s="9"/>
      <c r="F37" s="144">
        <v>0</v>
      </c>
      <c r="G37" s="251" t="s">
        <v>171</v>
      </c>
      <c r="H37" s="252"/>
      <c r="I37" s="3"/>
    </row>
    <row r="38" spans="1:9" x14ac:dyDescent="0.2">
      <c r="A38" s="7"/>
      <c r="B38" s="10"/>
      <c r="C38" s="91" t="s">
        <v>61</v>
      </c>
      <c r="D38" s="9"/>
      <c r="E38" s="9"/>
      <c r="F38" s="92">
        <v>0</v>
      </c>
      <c r="G38" s="88">
        <v>0</v>
      </c>
      <c r="H38" s="87"/>
      <c r="I38" s="3"/>
    </row>
    <row r="39" spans="1:9" x14ac:dyDescent="0.2">
      <c r="A39" s="7"/>
      <c r="C39" s="87" t="s">
        <v>62</v>
      </c>
      <c r="D39" s="9"/>
      <c r="E39" s="9"/>
      <c r="F39" s="92">
        <v>0</v>
      </c>
      <c r="G39" s="88">
        <v>0</v>
      </c>
      <c r="H39" s="87"/>
      <c r="I39" s="3"/>
    </row>
    <row r="40" spans="1:9" x14ac:dyDescent="0.2">
      <c r="A40" s="7"/>
      <c r="C40" s="87" t="s">
        <v>63</v>
      </c>
      <c r="F40" s="92">
        <v>0</v>
      </c>
      <c r="G40" s="88">
        <v>0</v>
      </c>
      <c r="H40" s="87"/>
      <c r="I40" s="3"/>
    </row>
    <row r="41" spans="1:9" x14ac:dyDescent="0.2">
      <c r="A41" s="7"/>
      <c r="C41" s="87" t="s">
        <v>64</v>
      </c>
      <c r="F41" s="92">
        <v>0</v>
      </c>
      <c r="G41" s="88">
        <v>0</v>
      </c>
      <c r="H41" s="87"/>
      <c r="I41" s="3"/>
    </row>
    <row r="42" spans="1:9" x14ac:dyDescent="0.2">
      <c r="A42" s="12"/>
      <c r="C42" s="87" t="s">
        <v>65</v>
      </c>
      <c r="F42" s="92">
        <v>0</v>
      </c>
      <c r="G42" s="88">
        <v>0</v>
      </c>
      <c r="H42" s="87"/>
      <c r="I42" s="3"/>
    </row>
    <row r="43" spans="1:9" x14ac:dyDescent="0.2">
      <c r="A43" s="12"/>
      <c r="C43" s="87" t="s">
        <v>66</v>
      </c>
      <c r="F43" s="92">
        <v>0</v>
      </c>
      <c r="G43" s="88">
        <v>0</v>
      </c>
      <c r="H43" s="87"/>
      <c r="I43" s="3"/>
    </row>
    <row r="44" spans="1:9" x14ac:dyDescent="0.2">
      <c r="A44" s="12"/>
      <c r="C44" s="87" t="s">
        <v>67</v>
      </c>
      <c r="F44" s="92">
        <v>0</v>
      </c>
      <c r="G44" s="88">
        <v>0</v>
      </c>
      <c r="H44" s="87"/>
      <c r="I44" s="3"/>
    </row>
    <row r="45" spans="1:9" x14ac:dyDescent="0.2">
      <c r="A45" s="12"/>
      <c r="C45" s="87" t="s">
        <v>69</v>
      </c>
      <c r="F45" s="92">
        <v>0</v>
      </c>
      <c r="G45" s="88">
        <v>0</v>
      </c>
      <c r="H45" s="87"/>
      <c r="I45" s="3"/>
    </row>
    <row r="46" spans="1:9" x14ac:dyDescent="0.2">
      <c r="A46" s="12"/>
      <c r="C46" s="87" t="s">
        <v>172</v>
      </c>
      <c r="F46" s="92">
        <v>0</v>
      </c>
      <c r="G46" s="88">
        <v>0</v>
      </c>
      <c r="H46" s="87"/>
      <c r="I46" s="3"/>
    </row>
    <row r="47" spans="1:9" x14ac:dyDescent="0.2">
      <c r="A47" s="12"/>
      <c r="C47" s="87" t="s">
        <v>156</v>
      </c>
      <c r="F47" s="92">
        <v>0</v>
      </c>
      <c r="G47" s="88">
        <v>0</v>
      </c>
      <c r="H47" s="87"/>
      <c r="I47" s="3"/>
    </row>
    <row r="48" spans="1:9" x14ac:dyDescent="0.2">
      <c r="A48" s="12"/>
      <c r="C48" s="87" t="s">
        <v>75</v>
      </c>
      <c r="F48" s="92">
        <v>0</v>
      </c>
      <c r="G48" s="88">
        <v>0</v>
      </c>
      <c r="H48" s="87"/>
      <c r="I48" s="3"/>
    </row>
    <row r="49" spans="1:9" x14ac:dyDescent="0.2">
      <c r="A49" s="12"/>
      <c r="C49" s="87" t="s">
        <v>76</v>
      </c>
      <c r="F49" s="92">
        <v>0</v>
      </c>
      <c r="G49" s="88">
        <v>0</v>
      </c>
      <c r="H49" s="87"/>
      <c r="I49" s="3"/>
    </row>
    <row r="50" spans="1:9" x14ac:dyDescent="0.2">
      <c r="A50" s="12"/>
      <c r="C50" s="87" t="s">
        <v>77</v>
      </c>
      <c r="F50" s="92">
        <v>0</v>
      </c>
      <c r="G50" s="88">
        <v>0</v>
      </c>
      <c r="H50" s="87"/>
      <c r="I50" s="3"/>
    </row>
    <row r="51" spans="1:9" x14ac:dyDescent="0.2">
      <c r="A51" s="12"/>
      <c r="C51" s="87" t="s">
        <v>78</v>
      </c>
      <c r="F51" s="92">
        <v>0</v>
      </c>
      <c r="G51" s="88">
        <v>0</v>
      </c>
      <c r="H51" s="87"/>
      <c r="I51" s="3"/>
    </row>
    <row r="52" spans="1:9" x14ac:dyDescent="0.2">
      <c r="A52" s="12"/>
      <c r="C52" s="87" t="s">
        <v>79</v>
      </c>
      <c r="F52" s="92">
        <v>0</v>
      </c>
      <c r="G52" s="88">
        <v>0</v>
      </c>
      <c r="H52" s="87"/>
      <c r="I52" s="3"/>
    </row>
    <row r="53" spans="1:9" x14ac:dyDescent="0.2">
      <c r="A53" s="12"/>
      <c r="C53" s="87" t="s">
        <v>80</v>
      </c>
      <c r="F53" s="92">
        <v>0</v>
      </c>
      <c r="G53" s="88">
        <v>0</v>
      </c>
      <c r="H53" s="87"/>
      <c r="I53" s="3"/>
    </row>
    <row r="54" spans="1:9" x14ac:dyDescent="0.2">
      <c r="A54" s="12"/>
      <c r="C54" s="87" t="s">
        <v>81</v>
      </c>
      <c r="F54" s="92">
        <v>0</v>
      </c>
      <c r="G54" s="88">
        <v>0</v>
      </c>
      <c r="H54" s="87"/>
      <c r="I54" s="3"/>
    </row>
    <row r="55" spans="1:9" x14ac:dyDescent="0.2">
      <c r="A55" s="12"/>
      <c r="C55" s="87" t="s">
        <v>173</v>
      </c>
      <c r="F55" s="92">
        <v>0</v>
      </c>
      <c r="G55" s="88">
        <v>0</v>
      </c>
      <c r="H55" s="87"/>
      <c r="I55" s="3"/>
    </row>
    <row r="56" spans="1:9" x14ac:dyDescent="0.2">
      <c r="A56" s="12"/>
      <c r="C56" s="87"/>
      <c r="F56" s="92">
        <v>0</v>
      </c>
      <c r="G56" s="88">
        <v>0</v>
      </c>
      <c r="H56" s="87"/>
      <c r="I56" s="3"/>
    </row>
    <row r="57" spans="1:9" x14ac:dyDescent="0.2">
      <c r="A57" s="12"/>
      <c r="C57" s="87"/>
      <c r="F57" s="92">
        <v>0</v>
      </c>
      <c r="G57" s="88">
        <v>0</v>
      </c>
      <c r="H57" s="87"/>
      <c r="I57" s="3"/>
    </row>
    <row r="58" spans="1:9" x14ac:dyDescent="0.2">
      <c r="A58" s="12"/>
      <c r="C58" s="87"/>
      <c r="F58" s="92">
        <v>0</v>
      </c>
      <c r="G58" s="88">
        <v>0</v>
      </c>
      <c r="H58" s="87"/>
      <c r="I58" s="3"/>
    </row>
    <row r="59" spans="1:9" x14ac:dyDescent="0.2">
      <c r="A59" s="12"/>
      <c r="C59" s="87"/>
      <c r="F59" s="92">
        <v>0</v>
      </c>
      <c r="G59" s="88">
        <v>0</v>
      </c>
      <c r="H59" s="87"/>
      <c r="I59" s="3"/>
    </row>
    <row r="60" spans="1:9" x14ac:dyDescent="0.2">
      <c r="A60" s="12"/>
      <c r="C60" s="87"/>
      <c r="F60" s="92">
        <v>0</v>
      </c>
      <c r="G60" s="88">
        <v>0</v>
      </c>
      <c r="H60" s="87"/>
      <c r="I60" s="3"/>
    </row>
    <row r="61" spans="1:9" x14ac:dyDescent="0.2">
      <c r="A61" s="12"/>
      <c r="C61" s="87"/>
      <c r="F61" s="92">
        <v>0</v>
      </c>
      <c r="G61" s="88">
        <v>0</v>
      </c>
      <c r="H61" s="87"/>
      <c r="I61" s="3"/>
    </row>
    <row r="62" spans="1:9" x14ac:dyDescent="0.2">
      <c r="A62" s="12"/>
      <c r="C62" s="87"/>
      <c r="F62" s="92">
        <v>0</v>
      </c>
      <c r="G62" s="88">
        <v>0</v>
      </c>
      <c r="H62" s="87"/>
      <c r="I62" s="3"/>
    </row>
    <row r="63" spans="1:9" x14ac:dyDescent="0.2">
      <c r="A63" s="12"/>
      <c r="G63" s="16"/>
      <c r="H63" s="9"/>
      <c r="I63" s="3"/>
    </row>
    <row r="64" spans="1:9" x14ac:dyDescent="0.2">
      <c r="A64" s="12"/>
      <c r="C64" s="90" t="s">
        <v>160</v>
      </c>
      <c r="E64" s="9"/>
      <c r="F64" s="98">
        <f>SUM(F38:F62)</f>
        <v>0</v>
      </c>
      <c r="G64" s="99">
        <f>SUM(G38:G62)</f>
        <v>0</v>
      </c>
      <c r="H64" s="97"/>
      <c r="I64" s="3"/>
    </row>
    <row r="65" spans="1:9" ht="13.5" thickBot="1" x14ac:dyDescent="0.25">
      <c r="A65" s="13"/>
      <c r="B65" s="14"/>
      <c r="C65" s="17"/>
      <c r="D65" s="17"/>
      <c r="E65" s="17"/>
      <c r="F65" s="17"/>
      <c r="G65" s="17"/>
      <c r="H65" s="17"/>
      <c r="I65" s="15"/>
    </row>
    <row r="66" spans="1:9" ht="16.5" thickBot="1" x14ac:dyDescent="0.25">
      <c r="A66" s="108" t="s">
        <v>161</v>
      </c>
      <c r="B66" s="109"/>
      <c r="C66" s="110"/>
      <c r="D66" s="111"/>
      <c r="E66" s="111"/>
      <c r="F66" s="111"/>
      <c r="G66" s="111"/>
      <c r="H66" s="110"/>
      <c r="I66" s="110"/>
    </row>
    <row r="67" spans="1:9" x14ac:dyDescent="0.2">
      <c r="A67" s="4" t="s">
        <v>87</v>
      </c>
      <c r="B67" s="5"/>
      <c r="C67" s="5"/>
      <c r="D67" s="5"/>
      <c r="E67" s="5"/>
      <c r="F67" s="5"/>
      <c r="G67" s="5"/>
      <c r="H67" s="5"/>
      <c r="I67" s="6"/>
    </row>
    <row r="68" spans="1:9" ht="15.75" customHeight="1" x14ac:dyDescent="0.2">
      <c r="A68" s="18"/>
      <c r="B68" s="220" t="s">
        <v>88</v>
      </c>
      <c r="C68" s="220"/>
      <c r="D68" s="221"/>
      <c r="E68" s="221"/>
      <c r="F68" s="221"/>
      <c r="G68" s="221"/>
      <c r="H68" s="221"/>
      <c r="I68" s="3"/>
    </row>
    <row r="69" spans="1:9" ht="15" customHeight="1" x14ac:dyDescent="0.2">
      <c r="A69" s="18"/>
      <c r="B69" s="19"/>
      <c r="C69" s="19"/>
      <c r="G69" s="11" t="s">
        <v>89</v>
      </c>
      <c r="H69" s="11" t="s">
        <v>58</v>
      </c>
      <c r="I69" s="3"/>
    </row>
    <row r="70" spans="1:9" x14ac:dyDescent="0.2">
      <c r="A70" s="7"/>
      <c r="B70" s="20"/>
      <c r="C70" s="100" t="s">
        <v>90</v>
      </c>
      <c r="D70" s="9"/>
      <c r="E70" s="9"/>
      <c r="F70" s="9"/>
      <c r="G70" s="101">
        <v>0</v>
      </c>
      <c r="H70" s="87"/>
      <c r="I70" s="3"/>
    </row>
    <row r="71" spans="1:9" x14ac:dyDescent="0.2">
      <c r="A71" s="12"/>
      <c r="C71" s="87" t="s">
        <v>91</v>
      </c>
      <c r="D71" s="9"/>
      <c r="E71" s="9"/>
      <c r="F71" s="9"/>
      <c r="G71" s="101">
        <v>0</v>
      </c>
      <c r="H71" s="87"/>
      <c r="I71" s="3"/>
    </row>
    <row r="72" spans="1:9" x14ac:dyDescent="0.2">
      <c r="A72" s="12"/>
      <c r="C72" s="87" t="s">
        <v>92</v>
      </c>
      <c r="D72" s="9"/>
      <c r="E72" s="9"/>
      <c r="F72" s="9"/>
      <c r="G72" s="101">
        <v>0</v>
      </c>
      <c r="H72" s="87"/>
      <c r="I72" s="3"/>
    </row>
    <row r="73" spans="1:9" x14ac:dyDescent="0.2">
      <c r="A73" s="12"/>
      <c r="C73" s="87" t="s">
        <v>93</v>
      </c>
      <c r="D73" s="9"/>
      <c r="E73" s="9"/>
      <c r="F73" s="9"/>
      <c r="G73" s="101">
        <v>0</v>
      </c>
      <c r="H73" s="87"/>
      <c r="I73" s="3"/>
    </row>
    <row r="74" spans="1:9" x14ac:dyDescent="0.2">
      <c r="A74" s="12"/>
      <c r="C74" s="87" t="s">
        <v>94</v>
      </c>
      <c r="D74" s="9"/>
      <c r="E74" s="9"/>
      <c r="F74" s="9"/>
      <c r="G74" s="101">
        <v>0</v>
      </c>
      <c r="H74" s="87"/>
      <c r="I74" s="3"/>
    </row>
    <row r="75" spans="1:9" x14ac:dyDescent="0.2">
      <c r="A75" s="12" t="s">
        <v>95</v>
      </c>
      <c r="C75" s="87" t="s">
        <v>96</v>
      </c>
      <c r="D75" s="9"/>
      <c r="E75" s="9"/>
      <c r="F75" s="9"/>
      <c r="G75" s="101">
        <v>0</v>
      </c>
      <c r="H75" s="87"/>
      <c r="I75" s="3"/>
    </row>
    <row r="76" spans="1:9" x14ac:dyDescent="0.2">
      <c r="A76" s="12"/>
      <c r="C76" s="87" t="s">
        <v>97</v>
      </c>
      <c r="D76" s="9"/>
      <c r="E76" s="9"/>
      <c r="F76" s="9"/>
      <c r="G76" s="101">
        <v>0</v>
      </c>
      <c r="H76" s="87"/>
      <c r="I76" s="3"/>
    </row>
    <row r="77" spans="1:9" x14ac:dyDescent="0.2">
      <c r="A77" s="12"/>
      <c r="C77" s="87" t="s">
        <v>98</v>
      </c>
      <c r="D77" s="9"/>
      <c r="E77" s="9"/>
      <c r="F77" s="9"/>
      <c r="G77" s="101">
        <v>0</v>
      </c>
      <c r="H77" s="87"/>
      <c r="I77" s="3"/>
    </row>
    <row r="78" spans="1:9" x14ac:dyDescent="0.2">
      <c r="A78" s="12"/>
      <c r="C78" s="87"/>
      <c r="D78" s="9"/>
      <c r="E78" s="9"/>
      <c r="F78" s="9"/>
      <c r="G78" s="101">
        <v>0</v>
      </c>
      <c r="H78" s="87"/>
      <c r="I78" s="3"/>
    </row>
    <row r="79" spans="1:9" x14ac:dyDescent="0.2">
      <c r="A79" s="12"/>
      <c r="C79" s="87"/>
      <c r="D79" s="9"/>
      <c r="E79" s="9"/>
      <c r="F79" s="9"/>
      <c r="G79" s="101">
        <v>0</v>
      </c>
      <c r="H79" s="87"/>
      <c r="I79" s="3"/>
    </row>
    <row r="80" spans="1:9" x14ac:dyDescent="0.2">
      <c r="A80" s="12"/>
      <c r="H80" s="21"/>
      <c r="I80" s="3"/>
    </row>
    <row r="81" spans="1:9" x14ac:dyDescent="0.2">
      <c r="A81" s="12"/>
      <c r="C81" s="90" t="s">
        <v>100</v>
      </c>
      <c r="D81" s="9"/>
      <c r="E81" s="9"/>
      <c r="F81" s="9"/>
      <c r="G81" s="102">
        <f>SUM(G70:G79)</f>
        <v>0</v>
      </c>
      <c r="H81" s="97"/>
      <c r="I81" s="3"/>
    </row>
    <row r="82" spans="1:9" x14ac:dyDescent="0.2">
      <c r="A82" s="12"/>
      <c r="C82" s="22"/>
      <c r="D82" s="9"/>
      <c r="E82" s="9"/>
      <c r="F82" s="9"/>
      <c r="G82" s="23"/>
      <c r="H82" s="9"/>
      <c r="I82" s="3"/>
    </row>
    <row r="83" spans="1:9" x14ac:dyDescent="0.2">
      <c r="A83" s="106" t="s">
        <v>101</v>
      </c>
      <c r="B83" s="107"/>
      <c r="C83" s="107"/>
      <c r="D83" s="107"/>
      <c r="E83" s="107"/>
      <c r="F83" s="107"/>
      <c r="G83" s="107"/>
      <c r="H83" s="107"/>
      <c r="I83" s="143"/>
    </row>
    <row r="84" spans="1:9" ht="17.25" customHeight="1" x14ac:dyDescent="0.2">
      <c r="A84" s="18"/>
      <c r="B84" s="220" t="s">
        <v>102</v>
      </c>
      <c r="C84" s="220"/>
      <c r="D84" s="221"/>
      <c r="E84" s="221"/>
      <c r="F84" s="221"/>
      <c r="G84" s="221"/>
      <c r="H84" s="221"/>
      <c r="I84" s="3"/>
    </row>
    <row r="85" spans="1:9" ht="19.5" customHeight="1" x14ac:dyDescent="0.2">
      <c r="A85" s="18"/>
      <c r="B85" s="24"/>
      <c r="C85" s="24"/>
      <c r="G85" s="11" t="s">
        <v>89</v>
      </c>
      <c r="H85" s="11" t="s">
        <v>58</v>
      </c>
      <c r="I85" s="3"/>
    </row>
    <row r="86" spans="1:9" x14ac:dyDescent="0.2">
      <c r="A86" s="7"/>
      <c r="B86" s="20"/>
      <c r="C86" s="100"/>
      <c r="D86" s="9"/>
      <c r="E86" s="9"/>
      <c r="F86" s="9"/>
      <c r="G86" s="88">
        <v>0</v>
      </c>
      <c r="H86" s="87"/>
      <c r="I86" s="3"/>
    </row>
    <row r="87" spans="1:9" x14ac:dyDescent="0.2">
      <c r="A87" s="12"/>
      <c r="C87" s="87"/>
      <c r="D87" s="9"/>
      <c r="E87" s="9"/>
      <c r="F87" s="9"/>
      <c r="G87" s="88">
        <v>0</v>
      </c>
      <c r="H87" s="87"/>
      <c r="I87" s="3"/>
    </row>
    <row r="88" spans="1:9" x14ac:dyDescent="0.2">
      <c r="A88" s="12"/>
      <c r="C88" s="87"/>
      <c r="D88" s="9"/>
      <c r="E88" s="9"/>
      <c r="F88" s="9"/>
      <c r="G88" s="88">
        <v>0</v>
      </c>
      <c r="H88" s="87"/>
      <c r="I88" s="3"/>
    </row>
    <row r="89" spans="1:9" x14ac:dyDescent="0.2">
      <c r="A89" s="12"/>
      <c r="C89" s="87"/>
      <c r="D89" s="9"/>
      <c r="E89" s="9"/>
      <c r="F89" s="9"/>
      <c r="G89" s="88">
        <v>0</v>
      </c>
      <c r="H89" s="87"/>
      <c r="I89" s="3"/>
    </row>
    <row r="90" spans="1:9" x14ac:dyDescent="0.2">
      <c r="A90" s="12"/>
      <c r="C90" s="87"/>
      <c r="D90" s="9"/>
      <c r="E90" s="9"/>
      <c r="F90" s="9"/>
      <c r="G90" s="88">
        <v>0</v>
      </c>
      <c r="H90" s="87"/>
      <c r="I90" s="3"/>
    </row>
    <row r="91" spans="1:9" x14ac:dyDescent="0.2">
      <c r="A91" s="12"/>
      <c r="C91" s="87"/>
      <c r="D91" s="9"/>
      <c r="E91" s="9"/>
      <c r="F91" s="9"/>
      <c r="G91" s="88">
        <v>0</v>
      </c>
      <c r="H91" s="87"/>
      <c r="I91" s="3"/>
    </row>
    <row r="92" spans="1:9" x14ac:dyDescent="0.2">
      <c r="A92" s="12"/>
      <c r="C92" s="87"/>
      <c r="D92" s="9"/>
      <c r="E92" s="9"/>
      <c r="F92" s="9"/>
      <c r="G92" s="88">
        <v>0</v>
      </c>
      <c r="H92" s="87"/>
      <c r="I92" s="3"/>
    </row>
    <row r="93" spans="1:9" x14ac:dyDescent="0.2">
      <c r="A93" s="12"/>
      <c r="G93" s="55"/>
      <c r="I93" s="3"/>
    </row>
    <row r="94" spans="1:9" x14ac:dyDescent="0.2">
      <c r="A94" s="12"/>
      <c r="C94" s="90" t="s">
        <v>103</v>
      </c>
      <c r="D94" s="9"/>
      <c r="E94" s="9"/>
      <c r="F94" s="9"/>
      <c r="G94" s="104">
        <f>SUM(G86:G92)</f>
        <v>0</v>
      </c>
      <c r="H94" s="97"/>
      <c r="I94" s="3"/>
    </row>
    <row r="95" spans="1:9" ht="13.5" thickBot="1" x14ac:dyDescent="0.25">
      <c r="A95" s="12"/>
      <c r="I95" s="3"/>
    </row>
    <row r="96" spans="1:9" ht="15.75" thickBot="1" x14ac:dyDescent="0.25">
      <c r="A96" s="246" t="s">
        <v>174</v>
      </c>
      <c r="B96" s="247"/>
      <c r="C96" s="247"/>
      <c r="D96" s="247"/>
      <c r="E96" s="248"/>
      <c r="G96" s="105">
        <f>SUM(G81,G64,G29, G94)</f>
        <v>0</v>
      </c>
      <c r="I96" s="3"/>
    </row>
    <row r="97" spans="1:9" x14ac:dyDescent="0.2">
      <c r="A97" s="12"/>
      <c r="I97" s="3"/>
    </row>
    <row r="98" spans="1:9" x14ac:dyDescent="0.2">
      <c r="A98" s="12"/>
      <c r="I98" s="3"/>
    </row>
    <row r="99" spans="1:9" x14ac:dyDescent="0.2">
      <c r="A99" s="12"/>
      <c r="I99" s="3"/>
    </row>
    <row r="100" spans="1:9" x14ac:dyDescent="0.2">
      <c r="A100" s="12"/>
      <c r="I100" s="3"/>
    </row>
    <row r="101" spans="1:9" x14ac:dyDescent="0.2">
      <c r="A101" s="12"/>
      <c r="I101" s="3"/>
    </row>
    <row r="102" spans="1:9" ht="13.5" thickBot="1" x14ac:dyDescent="0.25">
      <c r="A102" s="225"/>
      <c r="B102" s="216"/>
      <c r="C102" s="216"/>
      <c r="D102" s="216"/>
      <c r="E102" s="216"/>
      <c r="F102" s="216"/>
      <c r="G102" s="216"/>
      <c r="H102" s="216"/>
      <c r="I102" s="226"/>
    </row>
  </sheetData>
  <mergeCells count="10">
    <mergeCell ref="B68:H68"/>
    <mergeCell ref="B84:H84"/>
    <mergeCell ref="A96:E96"/>
    <mergeCell ref="A102:I102"/>
    <mergeCell ref="A1:I1"/>
    <mergeCell ref="A2:I2"/>
    <mergeCell ref="A3:I3"/>
    <mergeCell ref="A4:I4"/>
    <mergeCell ref="A5:I5"/>
    <mergeCell ref="G37:H37"/>
  </mergeCells>
  <printOptions horizontalCentered="1"/>
  <pageMargins left="0.75" right="0.75" top="1" bottom="1" header="0.5" footer="0.5"/>
  <pageSetup orientation="portrait" horizontalDpi="4294967292" verticalDpi="4294967292"/>
  <headerFooter>
    <oddFooter>&amp;C&amp;P</oddFooter>
  </headerFooter>
  <rowBreaks count="1" manualBreakCount="1">
    <brk id="31" max="8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909C45F0924E45A9409000F0F9FA5C" ma:contentTypeVersion="10" ma:contentTypeDescription="Crear nuevo documento." ma:contentTypeScope="" ma:versionID="9bd0c558d1da144d1f2359a5de88fd7e">
  <xsd:schema xmlns:xsd="http://www.w3.org/2001/XMLSchema" xmlns:xs="http://www.w3.org/2001/XMLSchema" xmlns:p="http://schemas.microsoft.com/office/2006/metadata/properties" xmlns:ns2="96843efa-3351-4057-ab21-9ef752daaa11" xmlns:ns3="5f4bbba2-afd1-43ca-a6de-bc922d007963" targetNamespace="http://schemas.microsoft.com/office/2006/metadata/properties" ma:root="true" ma:fieldsID="bbe68f22119287b5f9d1f5a18b63a23f" ns2:_="" ns3:_="">
    <xsd:import namespace="96843efa-3351-4057-ab21-9ef752daaa11"/>
    <xsd:import namespace="5f4bbba2-afd1-43ca-a6de-bc922d00796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Comentario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43efa-3351-4057-ab21-9ef752daaa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bbba2-afd1-43ca-a6de-bc922d007963" elementFormDefault="qualified">
    <xsd:import namespace="http://schemas.microsoft.com/office/2006/documentManagement/types"/>
    <xsd:import namespace="http://schemas.microsoft.com/office/infopath/2007/PartnerControls"/>
    <xsd:element name="Comentarios" ma:index="10" nillable="true" ma:displayName="Comentarios" ma:internalName="Comentarios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entarios xmlns="5f4bbba2-afd1-43ca-a6de-bc922d007963" xsi:nil="true"/>
  </documentManagement>
</p:properties>
</file>

<file path=customXml/itemProps1.xml><?xml version="1.0" encoding="utf-8"?>
<ds:datastoreItem xmlns:ds="http://schemas.openxmlformats.org/officeDocument/2006/customXml" ds:itemID="{084F2C3F-E25E-4F4E-9B82-ABE8F797F683}"/>
</file>

<file path=customXml/itemProps2.xml><?xml version="1.0" encoding="utf-8"?>
<ds:datastoreItem xmlns:ds="http://schemas.openxmlformats.org/officeDocument/2006/customXml" ds:itemID="{CAB90E24-95FF-4D1F-B64B-25F5B654D2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8007CA-EA65-4525-A72C-EA6650C07E0E}">
  <ds:schemaRefs>
    <ds:schemaRef ds:uri="http://purl.org/dc/dcmitype/"/>
    <ds:schemaRef ds:uri="68209AAD-7ED5-49B1-A6A6-DCC74DC7A05F"/>
    <ds:schemaRef ds:uri="http://schemas.microsoft.com/office/2006/documentManagement/types"/>
    <ds:schemaRef ds:uri="6717189e-0f7b-4554-b272-a07ec456ec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1dee6f27-2eed-4d22-9346-1eb9b1637c2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</vt:lpstr>
      <vt:lpstr>Summary</vt:lpstr>
      <vt:lpstr>CIS Cost Worksheet</vt:lpstr>
      <vt:lpstr>CIS Modification Detail</vt:lpstr>
      <vt:lpstr>CIS Interface Detail</vt:lpstr>
      <vt:lpstr>Post Go-Live Support</vt:lpstr>
      <vt:lpstr>CSS</vt:lpstr>
      <vt:lpstr>Batch Scheduler</vt:lpstr>
      <vt:lpstr>FS Mobile</vt:lpstr>
      <vt:lpstr>10-Year TCO </vt:lpstr>
      <vt:lpstr>Resource Hourly Rates </vt:lpstr>
      <vt:lpstr>'10-Year TCO '!Print_Area</vt:lpstr>
      <vt:lpstr>'Batch Scheduler'!Print_Area</vt:lpstr>
      <vt:lpstr>'CIS Cost Worksheet'!Print_Area</vt:lpstr>
      <vt:lpstr>'CIS Interface Detail'!Print_Area</vt:lpstr>
      <vt:lpstr>'CIS Modification Detail'!Print_Area</vt:lpstr>
      <vt:lpstr>Cover!Print_Area</vt:lpstr>
      <vt:lpstr>CSS!Print_Area</vt:lpstr>
      <vt:lpstr>'FS Mobile'!Print_Area</vt:lpstr>
      <vt:lpstr>'Post Go-Live Support'!Print_Area</vt:lpstr>
      <vt:lpstr>'Resource Hourly Rates '!Print_Area</vt:lpstr>
      <vt:lpstr>Summary!Print_Area</vt:lpstr>
    </vt:vector>
  </TitlesOfParts>
  <Manager>Steve Wenke</Manager>
  <Company>AAC Utility Partners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Cost Matrix</dc:title>
  <dc:subject/>
  <dc:creator>James L Anderson</dc:creator>
  <cp:keywords/>
  <dc:description>Confidential and Proprietary document – NOT to be distributed without the consent of AAC Utility Partners.</dc:description>
  <cp:lastModifiedBy>Windows User</cp:lastModifiedBy>
  <cp:revision/>
  <dcterms:created xsi:type="dcterms:W3CDTF">2008-01-08T21:06:06Z</dcterms:created>
  <dcterms:modified xsi:type="dcterms:W3CDTF">2018-07-30T17:47:58Z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0x01010093909C45F0924E45A9409000F0F9FA5C</vt:lpwstr>
  </property>
  <property fmtid="{D5CDD505-2E9C-101B-9397-08002B2CF9AE}" pid="3" name="WorkflowChangePath">
    <vt:lpwstr>6776b63a-5198-4234-9dba-f0aeba08697a,4;9133d606-e3d1-4f30-b129-e08ea8cf76e3,4;</vt:lpwstr>
  </property>
</Properties>
</file>