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E067F687-C601-405B-B989-3F5BA8C5352D}" xr6:coauthVersionLast="47" xr6:coauthVersionMax="47" xr10:uidLastSave="{00000000-0000-0000-0000-000000000000}"/>
  <bookViews>
    <workbookView xWindow="225" yWindow="1950" windowWidth="38175" windowHeight="15240" activeTab="2" xr2:uid="{A6ACE955-0C4C-4110-BBCD-1B981A886B38}"/>
  </bookViews>
  <sheets>
    <sheet name="Main" sheetId="1" r:id="rId1"/>
    <sheet name="Agriculture" sheetId="2" r:id="rId2"/>
    <sheet name="Mining" sheetId="3" r:id="rId3"/>
    <sheet name="FX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F15" i="2"/>
  <c r="H15" i="2" s="1"/>
  <c r="E1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G4" i="2"/>
  <c r="F4" i="2"/>
  <c r="E4" i="2"/>
  <c r="H4" i="2" l="1"/>
</calcChain>
</file>

<file path=xl/sharedStrings.xml><?xml version="1.0" encoding="utf-8"?>
<sst xmlns="http://schemas.openxmlformats.org/spreadsheetml/2006/main" count="776" uniqueCount="668">
  <si>
    <t>Materials</t>
  </si>
  <si>
    <t>numbers in mio USD</t>
  </si>
  <si>
    <t>#</t>
  </si>
  <si>
    <t>Name</t>
  </si>
  <si>
    <t>Tickr</t>
  </si>
  <si>
    <t xml:space="preserve">Country </t>
  </si>
  <si>
    <t>Price</t>
  </si>
  <si>
    <t>MC</t>
  </si>
  <si>
    <t>Net Debt</t>
  </si>
  <si>
    <t>EV</t>
  </si>
  <si>
    <t>Lst Updte</t>
  </si>
  <si>
    <t>Nxt Reslt</t>
  </si>
  <si>
    <t>Deere &amp; Co</t>
  </si>
  <si>
    <t>DE</t>
  </si>
  <si>
    <t>US</t>
  </si>
  <si>
    <t>Q424</t>
  </si>
  <si>
    <t>Corteva Inc</t>
  </si>
  <si>
    <t>Zoetis Inc</t>
  </si>
  <si>
    <t>Nutrien Ltd</t>
  </si>
  <si>
    <t>Tyson Foods Inc</t>
  </si>
  <si>
    <t>TSN</t>
  </si>
  <si>
    <t>Archer-Daniels-Midland Co</t>
  </si>
  <si>
    <t>Bayer Ag</t>
  </si>
  <si>
    <t>Cf Industries Holdings Inc</t>
  </si>
  <si>
    <t>Kubota Corp</t>
  </si>
  <si>
    <t>Bunge Global Sa</t>
  </si>
  <si>
    <t>Mowi Asa</t>
  </si>
  <si>
    <t>Cnh Industrial Nv</t>
  </si>
  <si>
    <t>CNH</t>
  </si>
  <si>
    <t>Q324</t>
  </si>
  <si>
    <t xml:space="preserve">Wilmar International </t>
  </si>
  <si>
    <t>Mosaic Co/The</t>
  </si>
  <si>
    <t>Toro Co/The</t>
  </si>
  <si>
    <t>Fmc Corp</t>
  </si>
  <si>
    <t>Agco Corp</t>
  </si>
  <si>
    <t>Darling Ingredients Inc</t>
  </si>
  <si>
    <t>Treasury Wine Estates</t>
  </si>
  <si>
    <t>Yara International Asa</t>
  </si>
  <si>
    <t>China Mengniu Dairy Co</t>
  </si>
  <si>
    <t>Salmar Asa</t>
  </si>
  <si>
    <t>Charoen Pokphand Foods</t>
  </si>
  <si>
    <t>Rumo Sa</t>
  </si>
  <si>
    <t>Balchem Corp</t>
  </si>
  <si>
    <t xml:space="preserve">Elanco Animal Health </t>
  </si>
  <si>
    <t xml:space="preserve">Sime Darby Plantation </t>
  </si>
  <si>
    <t>Incitec Pivot Ltd</t>
  </si>
  <si>
    <t>Bakkafrost P/F</t>
  </si>
  <si>
    <t>Bucher Industries Ag</t>
  </si>
  <si>
    <t>Nh Foods Ltd</t>
  </si>
  <si>
    <t>Icl Group Ltd</t>
  </si>
  <si>
    <t>Pilgrim's Pride Corp</t>
  </si>
  <si>
    <t>Ioi Corp Bhd</t>
  </si>
  <si>
    <t xml:space="preserve">Kuala Lumpur Kepong </t>
  </si>
  <si>
    <t>Charoen Pokphand Indonesia</t>
  </si>
  <si>
    <t>K+s Ag</t>
  </si>
  <si>
    <t>Neogen Corp</t>
  </si>
  <si>
    <t>Ppb Group Bhd</t>
  </si>
  <si>
    <t>Oci Nv</t>
  </si>
  <si>
    <t>Nippon Suisan Kaisha</t>
  </si>
  <si>
    <t xml:space="preserve">Taiwan Fertilizer Co </t>
  </si>
  <si>
    <t xml:space="preserve">Leroy Seafood Group </t>
  </si>
  <si>
    <t>Genus Plc</t>
  </si>
  <si>
    <t xml:space="preserve">Golden Agri-Resources </t>
  </si>
  <si>
    <t>Schouw &amp; Co A/S</t>
  </si>
  <si>
    <t xml:space="preserve">Main </t>
  </si>
  <si>
    <t>Main</t>
  </si>
  <si>
    <t>CTVA</t>
  </si>
  <si>
    <t>BHP Group</t>
  </si>
  <si>
    <t>BHP</t>
  </si>
  <si>
    <t>Australia</t>
  </si>
  <si>
    <t>China Shenhua Energy</t>
  </si>
  <si>
    <t>601088.SS</t>
  </si>
  <si>
    <t>China</t>
  </si>
  <si>
    <t>Rio Tinto</t>
  </si>
  <si>
    <t>RIO</t>
  </si>
  <si>
    <t>United Kingdom</t>
  </si>
  <si>
    <t>Southern Copper</t>
  </si>
  <si>
    <t>SCCO</t>
  </si>
  <si>
    <t>United States</t>
  </si>
  <si>
    <t>Zijin Mining</t>
  </si>
  <si>
    <t>601899.SS</t>
  </si>
  <si>
    <t>Newmont</t>
  </si>
  <si>
    <t>NEM</t>
  </si>
  <si>
    <t>Agnico Eagle Mines</t>
  </si>
  <si>
    <t>AEM</t>
  </si>
  <si>
    <t>Canada</t>
  </si>
  <si>
    <t>Freeport-McMoRan</t>
  </si>
  <si>
    <t>FCX</t>
  </si>
  <si>
    <t>Ma'aden</t>
  </si>
  <si>
    <t>1211.SR</t>
  </si>
  <si>
    <t>Saudi Arabia</t>
  </si>
  <si>
    <t>Bayan Resources</t>
  </si>
  <si>
    <t>BYAN.JK</t>
  </si>
  <si>
    <t>Indonesia</t>
  </si>
  <si>
    <t>Vale</t>
  </si>
  <si>
    <t>VALE</t>
  </si>
  <si>
    <t>Brazil</t>
  </si>
  <si>
    <t>Glencore</t>
  </si>
  <si>
    <t>GLCNF</t>
  </si>
  <si>
    <t>Switzerland</t>
  </si>
  <si>
    <t>Grupo MÃ©xico</t>
  </si>
  <si>
    <t>GMBXF</t>
  </si>
  <si>
    <t>Mexico</t>
  </si>
  <si>
    <t>Wheaton Precious Metals</t>
  </si>
  <si>
    <t>WPM</t>
  </si>
  <si>
    <t>Barrick Gold</t>
  </si>
  <si>
    <t>GOLD</t>
  </si>
  <si>
    <t>Anglo American</t>
  </si>
  <si>
    <t>AAL.L</t>
  </si>
  <si>
    <t>Franco-Nevada</t>
  </si>
  <si>
    <t>FNV</t>
  </si>
  <si>
    <t>Fortescue</t>
  </si>
  <si>
    <t>FMG.AX</t>
  </si>
  <si>
    <t>Coal India</t>
  </si>
  <si>
    <t>COALINDIA.NS</t>
  </si>
  <si>
    <t>India</t>
  </si>
  <si>
    <t>Nutrien</t>
  </si>
  <si>
    <t>NTR</t>
  </si>
  <si>
    <t>Nornickel</t>
  </si>
  <si>
    <t>GMKN.ME</t>
  </si>
  <si>
    <t>Russia</t>
  </si>
  <si>
    <t>Gold Fields</t>
  </si>
  <si>
    <t>GFI</t>
  </si>
  <si>
    <t>South Africa</t>
  </si>
  <si>
    <t>AngloGold Ashanti</t>
  </si>
  <si>
    <t>AU</t>
  </si>
  <si>
    <t>Antofagasta</t>
  </si>
  <si>
    <t>ANTO.L</t>
  </si>
  <si>
    <t>Vedanta</t>
  </si>
  <si>
    <t>VEDL.NS</t>
  </si>
  <si>
    <t>Shandong Gold Mining</t>
  </si>
  <si>
    <t>600547.SS</t>
  </si>
  <si>
    <t>Kinross Gold</t>
  </si>
  <si>
    <t>KGC</t>
  </si>
  <si>
    <t>Cameco</t>
  </si>
  <si>
    <t>CCJ</t>
  </si>
  <si>
    <t>Teck Resources</t>
  </si>
  <si>
    <t>TECK</t>
  </si>
  <si>
    <t>Northern Star</t>
  </si>
  <si>
    <t>NST.AX</t>
  </si>
  <si>
    <t>Yankuang Energy (Yanzhou Coal Mining)</t>
  </si>
  <si>
    <t>600188.SS</t>
  </si>
  <si>
    <t>Alamos Gold</t>
  </si>
  <si>
    <t>AGI</t>
  </si>
  <si>
    <t>Royal Gold</t>
  </si>
  <si>
    <t>RGLD</t>
  </si>
  <si>
    <t>Ivanhoe Mines</t>
  </si>
  <si>
    <t>IVN.TO</t>
  </si>
  <si>
    <t>Severstal</t>
  </si>
  <si>
    <t>CHMF.ME</t>
  </si>
  <si>
    <t>Harmony Gold</t>
  </si>
  <si>
    <t>HMY</t>
  </si>
  <si>
    <t>Evolution Mining</t>
  </si>
  <si>
    <t>EVN.AX</t>
  </si>
  <si>
    <t>First Quantum Minerals</t>
  </si>
  <si>
    <t>FM.TO</t>
  </si>
  <si>
    <t>Kazatomprom</t>
  </si>
  <si>
    <t>0ZQ.F</t>
  </si>
  <si>
    <t>Kazakhstan</t>
  </si>
  <si>
    <t>Pan American Silver</t>
  </si>
  <si>
    <t>PAAS</t>
  </si>
  <si>
    <t>Fresnillo</t>
  </si>
  <si>
    <t>FNLPF</t>
  </si>
  <si>
    <t>Lundin Gold</t>
  </si>
  <si>
    <t>LUG.TO</t>
  </si>
  <si>
    <t>Washington H. Soul Pattinson and Company (Soul Patts)</t>
  </si>
  <si>
    <t>SOL.AX</t>
  </si>
  <si>
    <t>Boliden</t>
  </si>
  <si>
    <t>BOL.ST</t>
  </si>
  <si>
    <t>Sweden</t>
  </si>
  <si>
    <t>Ganfeng Lithium</t>
  </si>
  <si>
    <t>002460.SZ</t>
  </si>
  <si>
    <t>South32</t>
  </si>
  <si>
    <t>S32.AX</t>
  </si>
  <si>
    <t>Metso</t>
  </si>
  <si>
    <t>METSO.HE</t>
  </si>
  <si>
    <t>Finland</t>
  </si>
  <si>
    <t>National Mineral Development Corporation</t>
  </si>
  <si>
    <t>NMDC.NS</t>
  </si>
  <si>
    <t>Endeavour Mining</t>
  </si>
  <si>
    <t>EDV.TO</t>
  </si>
  <si>
    <t>Lundin Mining</t>
  </si>
  <si>
    <t>LUN.TO</t>
  </si>
  <si>
    <t>Impala Platinum</t>
  </si>
  <si>
    <t>IMP.JO</t>
  </si>
  <si>
    <t>KGHM Polska MiedÅº</t>
  </si>
  <si>
    <t>KGH.WA</t>
  </si>
  <si>
    <t>Poland</t>
  </si>
  <si>
    <t>Tianqi Lithium</t>
  </si>
  <si>
    <t>002466.SZ</t>
  </si>
  <si>
    <t>CSN MineraÃ§Ã£o</t>
  </si>
  <si>
    <t>CMIN3.SA</t>
  </si>
  <si>
    <t>Sumitomo Metal Mining</t>
  </si>
  <si>
    <t>5713.T</t>
  </si>
  <si>
    <t>Japan</t>
  </si>
  <si>
    <t>United Tractors</t>
  </si>
  <si>
    <t>UNTR.JK</t>
  </si>
  <si>
    <t>Lynas</t>
  </si>
  <si>
    <t>LYC.AX</t>
  </si>
  <si>
    <t>Triple Flag Precious Metals</t>
  </si>
  <si>
    <t>TFPM</t>
  </si>
  <si>
    <t>Osisko Gold Royalties</t>
  </si>
  <si>
    <t>OR</t>
  </si>
  <si>
    <t>B2Gold</t>
  </si>
  <si>
    <t>BTG</t>
  </si>
  <si>
    <t>Yancoal</t>
  </si>
  <si>
    <t>YAL.AX</t>
  </si>
  <si>
    <t>Iamgold</t>
  </si>
  <si>
    <t>IAG</t>
  </si>
  <si>
    <t>MP Materials</t>
  </si>
  <si>
    <t>MP</t>
  </si>
  <si>
    <t>De Grey Mining</t>
  </si>
  <si>
    <t>DEG.AX</t>
  </si>
  <si>
    <t>NLC India</t>
  </si>
  <si>
    <t>NLCINDIA.NS</t>
  </si>
  <si>
    <t>Core Natural Resources</t>
  </si>
  <si>
    <t>CNR</t>
  </si>
  <si>
    <t>Buenaventura Mining Company</t>
  </si>
  <si>
    <t>BVN</t>
  </si>
  <si>
    <t>Peru</t>
  </si>
  <si>
    <t>Coeur Mining</t>
  </si>
  <si>
    <t>CDE</t>
  </si>
  <si>
    <t>Hecla Mining</t>
  </si>
  <si>
    <t>HL</t>
  </si>
  <si>
    <t>Alliance Resource Partners</t>
  </si>
  <si>
    <t>ARLP</t>
  </si>
  <si>
    <t>Orla Mining</t>
  </si>
  <si>
    <t>ORLA</t>
  </si>
  <si>
    <t>Capstone Copper</t>
  </si>
  <si>
    <t>CS.TO</t>
  </si>
  <si>
    <t>Equinox Gold</t>
  </si>
  <si>
    <t>EQX</t>
  </si>
  <si>
    <t>First Majestic Silver</t>
  </si>
  <si>
    <t>AG</t>
  </si>
  <si>
    <t>Perseus Mining</t>
  </si>
  <si>
    <t>PRU.AX</t>
  </si>
  <si>
    <t>Pilbara Minerals</t>
  </si>
  <si>
    <t>PLS.AX</t>
  </si>
  <si>
    <t>Sibanye-Stillwater</t>
  </si>
  <si>
    <t>SBSW</t>
  </si>
  <si>
    <t>New Gold</t>
  </si>
  <si>
    <t>NGD</t>
  </si>
  <si>
    <t>Coronado Global Resources</t>
  </si>
  <si>
    <t>CRN.AX</t>
  </si>
  <si>
    <t>Hudbay Minerals</t>
  </si>
  <si>
    <t>HBM</t>
  </si>
  <si>
    <t>NexGen Energy</t>
  </si>
  <si>
    <t>NXE</t>
  </si>
  <si>
    <t>Whitehaven Coal</t>
  </si>
  <si>
    <t>WHC.AX</t>
  </si>
  <si>
    <t>China Gold International Resources</t>
  </si>
  <si>
    <t>CGG.TO</t>
  </si>
  <si>
    <t>Torex Gold Resources</t>
  </si>
  <si>
    <t>TXG.TO</t>
  </si>
  <si>
    <t>Koza Gold</t>
  </si>
  <si>
    <t>KOZAL.IS</t>
  </si>
  <si>
    <t>Turkey</t>
  </si>
  <si>
    <t>Greatland Gold</t>
  </si>
  <si>
    <t>GGP.L</t>
  </si>
  <si>
    <t>OceanaGold</t>
  </si>
  <si>
    <t>OGC.TO</t>
  </si>
  <si>
    <t>Warrior Met Coal</t>
  </si>
  <si>
    <t>HCC</t>
  </si>
  <si>
    <t>Dundee Precious Metals</t>
  </si>
  <si>
    <t>DPM.TO</t>
  </si>
  <si>
    <t>Hindustan Copper</t>
  </si>
  <si>
    <t>HINDCOPPER.NS</t>
  </si>
  <si>
    <t>Sandstorm Gold</t>
  </si>
  <si>
    <t>SAND</t>
  </si>
  <si>
    <t>Regis Resources</t>
  </si>
  <si>
    <t>RRL.AX</t>
  </si>
  <si>
    <t>K92 Mining</t>
  </si>
  <si>
    <t>KNT.TO</t>
  </si>
  <si>
    <t>Gold Road Resources</t>
  </si>
  <si>
    <t>GOR.AX</t>
  </si>
  <si>
    <t>Mineral Resources</t>
  </si>
  <si>
    <t>MIN.AX</t>
  </si>
  <si>
    <t>Exxaro Resources</t>
  </si>
  <si>
    <t>EXX.JO</t>
  </si>
  <si>
    <t>Hochschild Mining</t>
  </si>
  <si>
    <t>HOC.L</t>
  </si>
  <si>
    <t>New Hope Corporation</t>
  </si>
  <si>
    <t>NHC.AX</t>
  </si>
  <si>
    <t>Ramelius Resources</t>
  </si>
  <si>
    <t>RMS.AX</t>
  </si>
  <si>
    <t>Fortuna Mining</t>
  </si>
  <si>
    <t>FSM</t>
  </si>
  <si>
    <t>Vault Minerals</t>
  </si>
  <si>
    <t>VAU.AX</t>
  </si>
  <si>
    <t>Merdeka Copper Gold</t>
  </si>
  <si>
    <t>MDKA.JK</t>
  </si>
  <si>
    <t>Uranium Energy</t>
  </si>
  <si>
    <t>UEC</t>
  </si>
  <si>
    <t>Calibre Mining</t>
  </si>
  <si>
    <t>CXB.TO</t>
  </si>
  <si>
    <t>African Rainbow Minerals</t>
  </si>
  <si>
    <t>ARI.JO</t>
  </si>
  <si>
    <t>Wesdome Gold Mines</t>
  </si>
  <si>
    <t>WDO.TO</t>
  </si>
  <si>
    <t>Westgold Resources Limited</t>
  </si>
  <si>
    <t>WGX.AX</t>
  </si>
  <si>
    <t>SilverCrest Metals</t>
  </si>
  <si>
    <t>SILV</t>
  </si>
  <si>
    <t>IGO Limited</t>
  </si>
  <si>
    <t>IGO.AX</t>
  </si>
  <si>
    <t>Codan Limited</t>
  </si>
  <si>
    <t>CDA.AX</t>
  </si>
  <si>
    <t>KIOCL</t>
  </si>
  <si>
    <t>KIOCL.NS</t>
  </si>
  <si>
    <t>BEML</t>
  </si>
  <si>
    <t>BEML.NS</t>
  </si>
  <si>
    <t>MAG Silver</t>
  </si>
  <si>
    <t>MAG</t>
  </si>
  <si>
    <t>Mitsui Mining &amp;amp</t>
  </si>
  <si>
    <t>Alpha Metallurgical Resources</t>
  </si>
  <si>
    <t>AMR</t>
  </si>
  <si>
    <t>Eramet</t>
  </si>
  <si>
    <t>ERA.PA</t>
  </si>
  <si>
    <t>Champion Iron</t>
  </si>
  <si>
    <t>CIA.AX</t>
  </si>
  <si>
    <t>Vale Indonesia</t>
  </si>
  <si>
    <t>INCO.JK</t>
  </si>
  <si>
    <t>Peabody Energy</t>
  </si>
  <si>
    <t>BTU</t>
  </si>
  <si>
    <t>CGN Mining Company</t>
  </si>
  <si>
    <t>1164.HK</t>
  </si>
  <si>
    <t>DRDGOLD</t>
  </si>
  <si>
    <t>DRD</t>
  </si>
  <si>
    <t>Centerra Gold</t>
  </si>
  <si>
    <t>CGAU</t>
  </si>
  <si>
    <t>Polymetal</t>
  </si>
  <si>
    <t>PM6A.F</t>
  </si>
  <si>
    <t>Nickel Industries Limited</t>
  </si>
  <si>
    <t>NIC.AX</t>
  </si>
  <si>
    <t>Al Masane Al Kobra Mining Company</t>
  </si>
  <si>
    <t>1322.SR</t>
  </si>
  <si>
    <t>Allied Gold Corporation</t>
  </si>
  <si>
    <t>AAUC.TO</t>
  </si>
  <si>
    <t>Mechel PAO</t>
  </si>
  <si>
    <t>MTL</t>
  </si>
  <si>
    <t>Paladin Energy</t>
  </si>
  <si>
    <t>PDN.AX</t>
  </si>
  <si>
    <t>Skeena Resources</t>
  </si>
  <si>
    <t>SKE</t>
  </si>
  <si>
    <t>Deterra Royalties</t>
  </si>
  <si>
    <t>DRR.AX</t>
  </si>
  <si>
    <t>Seabridge Gold</t>
  </si>
  <si>
    <t>SA</t>
  </si>
  <si>
    <t>Denison Mines</t>
  </si>
  <si>
    <t>DNN</t>
  </si>
  <si>
    <t>Aya Gold &amp;amp</t>
  </si>
  <si>
    <t>Ero Copper</t>
  </si>
  <si>
    <t>ERO</t>
  </si>
  <si>
    <t>Gujarat Mineral Development</t>
  </si>
  <si>
    <t>GMDCLTD.NS</t>
  </si>
  <si>
    <t>Endeavour Silver</t>
  </si>
  <si>
    <t>EXK</t>
  </si>
  <si>
    <t>Foran Mining</t>
  </si>
  <si>
    <t>FOM.TO</t>
  </si>
  <si>
    <t>Bellevue Gold</t>
  </si>
  <si>
    <t>BGL.AX</t>
  </si>
  <si>
    <t>Iluka Resources</t>
  </si>
  <si>
    <t>ILU.AX</t>
  </si>
  <si>
    <t>Montage Gold Corp.</t>
  </si>
  <si>
    <t>MAU.V</t>
  </si>
  <si>
    <t>Sigma Lithium</t>
  </si>
  <si>
    <t>SGML</t>
  </si>
  <si>
    <t>Aris Mining</t>
  </si>
  <si>
    <t>ARMN</t>
  </si>
  <si>
    <t>TMC the metals company</t>
  </si>
  <si>
    <t>TMC</t>
  </si>
  <si>
    <t>Imdex Limited</t>
  </si>
  <si>
    <t>IMD.AX</t>
  </si>
  <si>
    <t>NovaGold Resources</t>
  </si>
  <si>
    <t>NG</t>
  </si>
  <si>
    <t>Liontown Resources</t>
  </si>
  <si>
    <t>LTR.AX</t>
  </si>
  <si>
    <t>Rupert Resources</t>
  </si>
  <si>
    <t>RUP.TO</t>
  </si>
  <si>
    <t>Collective Mining</t>
  </si>
  <si>
    <t>CNL</t>
  </si>
  <si>
    <t>Energy Fuels</t>
  </si>
  <si>
    <t>UUUU</t>
  </si>
  <si>
    <t>Perpetua Resources</t>
  </si>
  <si>
    <t>PPTA</t>
  </si>
  <si>
    <t>Nexa Resources</t>
  </si>
  <si>
    <t>NEXA</t>
  </si>
  <si>
    <t>Altius Minerals</t>
  </si>
  <si>
    <t>ALS.TO</t>
  </si>
  <si>
    <t>MOIL</t>
  </si>
  <si>
    <t>MOIL.NS</t>
  </si>
  <si>
    <t>Jastrzebska SpÃ³lka Weglowa</t>
  </si>
  <si>
    <t>JSW.WA</t>
  </si>
  <si>
    <t>NRW Holdings Limited</t>
  </si>
  <si>
    <t>NWH.AX</t>
  </si>
  <si>
    <t>Boss Energy</t>
  </si>
  <si>
    <t>BOE.AX</t>
  </si>
  <si>
    <t>CompaÃ±Ã­a de Acero del PacÃ­fico</t>
  </si>
  <si>
    <t>CAP.SN</t>
  </si>
  <si>
    <t>Ivanhoe Electric</t>
  </si>
  <si>
    <t>IE</t>
  </si>
  <si>
    <t>Nittetsu Mining</t>
  </si>
  <si>
    <t>1515.T</t>
  </si>
  <si>
    <t>Pantoro Limited</t>
  </si>
  <si>
    <t>PNR.AX</t>
  </si>
  <si>
    <t>Predictive Discovery Limited</t>
  </si>
  <si>
    <t>PDI.AX</t>
  </si>
  <si>
    <t>Discovery Silver Corp.</t>
  </si>
  <si>
    <t>DSV.TO</t>
  </si>
  <si>
    <t>Resolute Mining</t>
  </si>
  <si>
    <t>RSG.AX</t>
  </si>
  <si>
    <t>Taseko Mines</t>
  </si>
  <si>
    <t>TGB</t>
  </si>
  <si>
    <t>Vizsla Silver</t>
  </si>
  <si>
    <t>VZLA</t>
  </si>
  <si>
    <t>G2 Goldfields</t>
  </si>
  <si>
    <t>GTWO.TO</t>
  </si>
  <si>
    <t>Lithium Americas</t>
  </si>
  <si>
    <t>LAC</t>
  </si>
  <si>
    <t>Deep Yellow</t>
  </si>
  <si>
    <t>DYL.AX</t>
  </si>
  <si>
    <t>Hallador Energy Company</t>
  </si>
  <si>
    <t>HNRG</t>
  </si>
  <si>
    <t>ASA Gold and Precious Metals</t>
  </si>
  <si>
    <t>ASA</t>
  </si>
  <si>
    <t>Energy Resources of Australia</t>
  </si>
  <si>
    <t>ERA.AX</t>
  </si>
  <si>
    <t>Northern Dynasty Minerals</t>
  </si>
  <si>
    <t>NAK</t>
  </si>
  <si>
    <t>WA1 Resources</t>
  </si>
  <si>
    <t>WA1.AX</t>
  </si>
  <si>
    <t>IsoEnergy</t>
  </si>
  <si>
    <t>ISO.V</t>
  </si>
  <si>
    <t>Solaris Resources</t>
  </si>
  <si>
    <t>SLSR</t>
  </si>
  <si>
    <t>Major Drilling Group International</t>
  </si>
  <si>
    <t>MDI.TO</t>
  </si>
  <si>
    <t>Compass Minerals</t>
  </si>
  <si>
    <t>CMP</t>
  </si>
  <si>
    <t>BCI Minerals Limited</t>
  </si>
  <si>
    <t>BCI.AX</t>
  </si>
  <si>
    <t>Develop Global Limited</t>
  </si>
  <si>
    <t>DVP.AX</t>
  </si>
  <si>
    <t>Ramaco Resources</t>
  </si>
  <si>
    <t>METC</t>
  </si>
  <si>
    <t>McEwen Mining</t>
  </si>
  <si>
    <t>MUX</t>
  </si>
  <si>
    <t>Prakash Industries</t>
  </si>
  <si>
    <t>PRAKASH.NS</t>
  </si>
  <si>
    <t>RPMGlobal Holdings Limited</t>
  </si>
  <si>
    <t>RUL.AX</t>
  </si>
  <si>
    <t>Central Asia Metals</t>
  </si>
  <si>
    <t>CAML.L</t>
  </si>
  <si>
    <t>Mandalay Resources</t>
  </si>
  <si>
    <t>MND.TO</t>
  </si>
  <si>
    <t>Macmahon Holdings</t>
  </si>
  <si>
    <t>MAH.AX</t>
  </si>
  <si>
    <t>Americas Gold and Silver Corp</t>
  </si>
  <si>
    <t>USAS</t>
  </si>
  <si>
    <t>Marimaca Copper</t>
  </si>
  <si>
    <t>MARI.TO</t>
  </si>
  <si>
    <t>Galiano Gold</t>
  </si>
  <si>
    <t>GAU</t>
  </si>
  <si>
    <t>Dakota Gold</t>
  </si>
  <si>
    <t>DC</t>
  </si>
  <si>
    <t>Latin Resources</t>
  </si>
  <si>
    <t>LRS.AX</t>
  </si>
  <si>
    <t>United States Antimony Corporation</t>
  </si>
  <si>
    <t>UAMY</t>
  </si>
  <si>
    <t>Metalla Royalty &amp; Streaming</t>
  </si>
  <si>
    <t>MTA</t>
  </si>
  <si>
    <t>Sovereign Metals</t>
  </si>
  <si>
    <t>SVM.AX</t>
  </si>
  <si>
    <t>NACCO Industries</t>
  </si>
  <si>
    <t>NC</t>
  </si>
  <si>
    <t>Chrysos Corporation Limited</t>
  </si>
  <si>
    <t>C79.AX</t>
  </si>
  <si>
    <t>Arafura Rare Earths</t>
  </si>
  <si>
    <t>ARU.AX</t>
  </si>
  <si>
    <t>Gold Royalty Corp</t>
  </si>
  <si>
    <t>GROY</t>
  </si>
  <si>
    <t>Kingsgate Consolidated Limited</t>
  </si>
  <si>
    <t>KCN.AX</t>
  </si>
  <si>
    <t>Avino Silver &amp;amp</t>
  </si>
  <si>
    <t>Emeco Holdings</t>
  </si>
  <si>
    <t>EHL.AX</t>
  </si>
  <si>
    <t>Mount Gibson Iron</t>
  </si>
  <si>
    <t>MGX.AX</t>
  </si>
  <si>
    <t>Bannerman Energy</t>
  </si>
  <si>
    <t>BMN.AX</t>
  </si>
  <si>
    <t>Probe Gold Inc.</t>
  </si>
  <si>
    <t>PRB.TO</t>
  </si>
  <si>
    <t>i-80 Gold</t>
  </si>
  <si>
    <t>IAUX</t>
  </si>
  <si>
    <t>Nouveau Monde Graphite</t>
  </si>
  <si>
    <t>NMG</t>
  </si>
  <si>
    <t>Caledonia Mining</t>
  </si>
  <si>
    <t>CMCL</t>
  </si>
  <si>
    <t>Aurelia Metals</t>
  </si>
  <si>
    <t>AMI.AX</t>
  </si>
  <si>
    <t>Magnetic Resources NL</t>
  </si>
  <si>
    <t>MAU.AX</t>
  </si>
  <si>
    <t>Standard Lithium</t>
  </si>
  <si>
    <t>SLI</t>
  </si>
  <si>
    <t>Chalice Mining</t>
  </si>
  <si>
    <t>CHN.AX</t>
  </si>
  <si>
    <t>New Found Gold</t>
  </si>
  <si>
    <t>NFGC</t>
  </si>
  <si>
    <t>Integra Resources</t>
  </si>
  <si>
    <t>ITRG</t>
  </si>
  <si>
    <t>Metals Exploration</t>
  </si>
  <si>
    <t>MTL.L</t>
  </si>
  <si>
    <t>Ur-Energy</t>
  </si>
  <si>
    <t>URG</t>
  </si>
  <si>
    <t>Idaho Strategic Resources</t>
  </si>
  <si>
    <t>IDR</t>
  </si>
  <si>
    <t>enCore Energy</t>
  </si>
  <si>
    <t>EU</t>
  </si>
  <si>
    <t>EMX Royalty</t>
  </si>
  <si>
    <t>EMX</t>
  </si>
  <si>
    <t>Trilogy Metals</t>
  </si>
  <si>
    <t>TMQ</t>
  </si>
  <si>
    <t>Osisko Development</t>
  </si>
  <si>
    <t>ODV</t>
  </si>
  <si>
    <t>Patriot Battery Metals</t>
  </si>
  <si>
    <t>PMET.TO</t>
  </si>
  <si>
    <t>Western Copper and Gold</t>
  </si>
  <si>
    <t>WRN</t>
  </si>
  <si>
    <t>Nordic Mining ASA</t>
  </si>
  <si>
    <t>NOM.OL</t>
  </si>
  <si>
    <t>ioneer</t>
  </si>
  <si>
    <t>IONR</t>
  </si>
  <si>
    <t>Base Resources Limited</t>
  </si>
  <si>
    <t>BSE.AX</t>
  </si>
  <si>
    <t>Lithium Royalty Corp.</t>
  </si>
  <si>
    <t>LIRC.TO</t>
  </si>
  <si>
    <t>New Pacific Metals</t>
  </si>
  <si>
    <t>NEWP</t>
  </si>
  <si>
    <t>Metro Mining</t>
  </si>
  <si>
    <t>MMI.AX</t>
  </si>
  <si>
    <t>Jupiter Mines Limited</t>
  </si>
  <si>
    <t>JMS.AX</t>
  </si>
  <si>
    <t>Lubelski Wegiel Bogdanka</t>
  </si>
  <si>
    <t>LWB.WA</t>
  </si>
  <si>
    <t>Capital Limited</t>
  </si>
  <si>
    <t>CAPD.L</t>
  </si>
  <si>
    <t>HMS Bergbau</t>
  </si>
  <si>
    <t>HMU.DE</t>
  </si>
  <si>
    <t>GoldMining Inc.</t>
  </si>
  <si>
    <t>GLDG</t>
  </si>
  <si>
    <t>Vox Royalty</t>
  </si>
  <si>
    <t>VOXR</t>
  </si>
  <si>
    <t>Prime Mining Corp.</t>
  </si>
  <si>
    <t>PRYM.TO</t>
  </si>
  <si>
    <t>GreenX Metals</t>
  </si>
  <si>
    <t>GRX.AX</t>
  </si>
  <si>
    <t>Contango Ore</t>
  </si>
  <si>
    <t>CTGO</t>
  </si>
  <si>
    <t>Grange Resources</t>
  </si>
  <si>
    <t>GRR.AX</t>
  </si>
  <si>
    <t>Piedmont Lithium</t>
  </si>
  <si>
    <t>PLL</t>
  </si>
  <si>
    <t>Strickland Metals Limited</t>
  </si>
  <si>
    <t>STK.AX</t>
  </si>
  <si>
    <t>Los Andes Copper</t>
  </si>
  <si>
    <t>LA.V</t>
  </si>
  <si>
    <t>Sierra Metals</t>
  </si>
  <si>
    <t>SMT.TO</t>
  </si>
  <si>
    <t>Global Atomic</t>
  </si>
  <si>
    <t>GLO.TO</t>
  </si>
  <si>
    <t>U.S. Gold Corp</t>
  </si>
  <si>
    <t>USAU</t>
  </si>
  <si>
    <t>Fenix Resources</t>
  </si>
  <si>
    <t>FEX.AX</t>
  </si>
  <si>
    <t>U.S. GoldMining</t>
  </si>
  <si>
    <t>USGO</t>
  </si>
  <si>
    <t>International Tower Hill Mines</t>
  </si>
  <si>
    <t>THM</t>
  </si>
  <si>
    <t>Platinum Group Metals</t>
  </si>
  <si>
    <t>PLG</t>
  </si>
  <si>
    <t>Scully Royalty</t>
  </si>
  <si>
    <t>SRL</t>
  </si>
  <si>
    <t>Arizona Metals</t>
  </si>
  <si>
    <t>AMC.TO</t>
  </si>
  <si>
    <t>Talga Group</t>
  </si>
  <si>
    <t>TLG.AX</t>
  </si>
  <si>
    <t>Laramide Resources</t>
  </si>
  <si>
    <t>LAM.TO</t>
  </si>
  <si>
    <t>AIC Mines Limited</t>
  </si>
  <si>
    <t>A1M.AX</t>
  </si>
  <si>
    <t>Ascot Resources</t>
  </si>
  <si>
    <t>AOT.TO</t>
  </si>
  <si>
    <t>Quantum Graphite</t>
  </si>
  <si>
    <t>QGL.AX</t>
  </si>
  <si>
    <t>Aeris Resources</t>
  </si>
  <si>
    <t>AIS.AX</t>
  </si>
  <si>
    <t>29Metals</t>
  </si>
  <si>
    <t>29M.AX</t>
  </si>
  <si>
    <t>Vista Gold</t>
  </si>
  <si>
    <t>VGZ</t>
  </si>
  <si>
    <t>NioCorp Developments</t>
  </si>
  <si>
    <t>NB</t>
  </si>
  <si>
    <t>Renascor Resources</t>
  </si>
  <si>
    <t>RNU.AX</t>
  </si>
  <si>
    <t>American Battery Technology Company</t>
  </si>
  <si>
    <t>ABAT</t>
  </si>
  <si>
    <t>Tanzanian Gold Corporation</t>
  </si>
  <si>
    <t>TRX</t>
  </si>
  <si>
    <t>Forsys Metals</t>
  </si>
  <si>
    <t>FSY.TO</t>
  </si>
  <si>
    <t>Hycroft Mining</t>
  </si>
  <si>
    <t>HYMC</t>
  </si>
  <si>
    <t>Alligator Energy</t>
  </si>
  <si>
    <t>AGE.AX</t>
  </si>
  <si>
    <t>Atlas Lithium</t>
  </si>
  <si>
    <t>ATLX</t>
  </si>
  <si>
    <t>Mega Uranium</t>
  </si>
  <si>
    <t>MGA.TO</t>
  </si>
  <si>
    <t>Peninsula Energy</t>
  </si>
  <si>
    <t>PEN.AX</t>
  </si>
  <si>
    <t>Aura Energy</t>
  </si>
  <si>
    <t>AURA.L</t>
  </si>
  <si>
    <t>Encounter Resources</t>
  </si>
  <si>
    <t>ENR.AX</t>
  </si>
  <si>
    <t>Fury Gold Mines</t>
  </si>
  <si>
    <t>FURY</t>
  </si>
  <si>
    <t>Petropavlovsk</t>
  </si>
  <si>
    <t>POG.L</t>
  </si>
  <si>
    <t>Elevate Uranium</t>
  </si>
  <si>
    <t>EL8.AX</t>
  </si>
  <si>
    <t>Nova Minerals</t>
  </si>
  <si>
    <t>NVA</t>
  </si>
  <si>
    <t>Orosur Mining</t>
  </si>
  <si>
    <t>OMI.V</t>
  </si>
  <si>
    <t>Comstock Mining</t>
  </si>
  <si>
    <t>LODE</t>
  </si>
  <si>
    <t>Solitario Zinc</t>
  </si>
  <si>
    <t>XPL</t>
  </si>
  <si>
    <t>Silver One Resources</t>
  </si>
  <si>
    <t>SVE.V</t>
  </si>
  <si>
    <t>Bear Creek Mining</t>
  </si>
  <si>
    <t>BCM.V</t>
  </si>
  <si>
    <t>Westwater Resources</t>
  </si>
  <si>
    <t>WWR</t>
  </si>
  <si>
    <t>Investigator Resources</t>
  </si>
  <si>
    <t>IVR.AX</t>
  </si>
  <si>
    <t>Almaden Minerals</t>
  </si>
  <si>
    <t>AAU</t>
  </si>
  <si>
    <t>Austin Gold</t>
  </si>
  <si>
    <t>AUST</t>
  </si>
  <si>
    <t>Poseidon Nickel</t>
  </si>
  <si>
    <t>POS.AX</t>
  </si>
  <si>
    <t>Toro Energy</t>
  </si>
  <si>
    <t>TOE.AX</t>
  </si>
  <si>
    <t>Superior Resources</t>
  </si>
  <si>
    <t>SPQ.AX</t>
  </si>
  <si>
    <t>GTI Energy</t>
  </si>
  <si>
    <t>GTR.AX</t>
  </si>
  <si>
    <t>Aurora Energy Metals</t>
  </si>
  <si>
    <t>1AE.AX</t>
  </si>
  <si>
    <t>Golden Minerals</t>
  </si>
  <si>
    <t>AUMN</t>
  </si>
  <si>
    <t>Sabre Resources</t>
  </si>
  <si>
    <t>SBR.AX</t>
  </si>
  <si>
    <t>Trillium Gold Mines</t>
  </si>
  <si>
    <t>TGM.V</t>
  </si>
  <si>
    <t>Great Panther Mining</t>
  </si>
  <si>
    <t>GPLDF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</si>
</sst>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horizontal="center"/>
    </xf>
    <xf numFmtId="0" fontId="2" fillId="0" borderId="0" xfId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.xlsx" TargetMode="External"/><Relationship Id="rId1" Type="http://schemas.openxmlformats.org/officeDocument/2006/relationships/externalLinkPath" Target="/1.Finance/Anaylsen/Models/D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NH.xlsx" TargetMode="External"/><Relationship Id="rId1" Type="http://schemas.openxmlformats.org/officeDocument/2006/relationships/externalLinkPath" Target="/1.Finance/Anaylsen/Models/C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485.5</v>
          </cell>
        </row>
        <row r="4">
          <cell r="H4">
            <v>131849.79941100001</v>
          </cell>
        </row>
        <row r="5">
          <cell r="H5">
            <v>8478</v>
          </cell>
        </row>
        <row r="6">
          <cell r="H6">
            <v>65193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13.08</v>
          </cell>
        </row>
        <row r="4">
          <cell r="H4">
            <v>16336.697639999999</v>
          </cell>
        </row>
        <row r="5">
          <cell r="H5">
            <v>2450</v>
          </cell>
        </row>
        <row r="6">
          <cell r="H6">
            <v>27300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Models\CTVA.xlsx" TargetMode="External"/><Relationship Id="rId2" Type="http://schemas.openxmlformats.org/officeDocument/2006/relationships/hyperlink" Target="..\Models\DE.xlsx" TargetMode="External"/><Relationship Id="rId1" Type="http://schemas.openxmlformats.org/officeDocument/2006/relationships/hyperlink" Target="..\Models\CNH.xlsx" TargetMode="External"/><Relationship Id="rId4" Type="http://schemas.openxmlformats.org/officeDocument/2006/relationships/hyperlink" Target="..\Models\TS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7DE1-4A0E-410C-8501-AF665C4CCE03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3C00-FF04-4982-B10E-CD93454556D9}">
  <dimension ref="A1:L49"/>
  <sheetViews>
    <sheetView zoomScale="200" zoomScaleNormal="200" workbookViewId="0">
      <selection activeCell="A3" sqref="A3:M3"/>
    </sheetView>
  </sheetViews>
  <sheetFormatPr defaultRowHeight="15" x14ac:dyDescent="0.25"/>
  <cols>
    <col min="1" max="1" width="5.28515625" customWidth="1"/>
    <col min="2" max="2" width="27.7109375" bestFit="1" customWidth="1"/>
  </cols>
  <sheetData>
    <row r="1" spans="1:12" x14ac:dyDescent="0.25">
      <c r="A1" s="7" t="s">
        <v>64</v>
      </c>
    </row>
    <row r="2" spans="1:12" x14ac:dyDescent="0.25">
      <c r="A2" t="s">
        <v>1</v>
      </c>
    </row>
    <row r="3" spans="1:12" x14ac:dyDescent="0.25">
      <c r="A3" s="1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2" t="s">
        <v>10</v>
      </c>
      <c r="J3" s="2" t="s">
        <v>11</v>
      </c>
      <c r="K3" s="4"/>
      <c r="L3" s="5"/>
    </row>
    <row r="4" spans="1:12" x14ac:dyDescent="0.25">
      <c r="A4" s="6">
        <v>1</v>
      </c>
      <c r="B4" s="7" t="s">
        <v>12</v>
      </c>
      <c r="C4" t="s">
        <v>13</v>
      </c>
      <c r="D4" t="s">
        <v>14</v>
      </c>
      <c r="E4" s="8">
        <f>+[1]Main!$H$2</f>
        <v>485.5</v>
      </c>
      <c r="F4" s="9">
        <f>+[1]Main!$H$4</f>
        <v>131849.79941100001</v>
      </c>
      <c r="G4" s="9">
        <f>+[1]Main!$H$6-[1]Main!$H$5</f>
        <v>56715</v>
      </c>
      <c r="H4" s="9">
        <f>+F4+G4</f>
        <v>188564.79941100001</v>
      </c>
      <c r="I4" s="10" t="s">
        <v>15</v>
      </c>
    </row>
    <row r="5" spans="1:12" x14ac:dyDescent="0.25">
      <c r="A5" s="6">
        <f>1+A4</f>
        <v>2</v>
      </c>
      <c r="B5" s="7" t="s">
        <v>16</v>
      </c>
      <c r="C5" t="s">
        <v>66</v>
      </c>
      <c r="D5" t="s">
        <v>14</v>
      </c>
      <c r="E5" s="8"/>
      <c r="F5" s="9"/>
      <c r="G5" s="9"/>
      <c r="H5" s="9"/>
      <c r="I5" s="9"/>
    </row>
    <row r="6" spans="1:12" x14ac:dyDescent="0.25">
      <c r="A6" s="6">
        <f t="shared" ref="A6:A49" si="0">1+A5</f>
        <v>3</v>
      </c>
      <c r="B6" t="s">
        <v>17</v>
      </c>
      <c r="E6" s="8"/>
      <c r="F6" s="9"/>
      <c r="G6" s="9"/>
      <c r="H6" s="9"/>
      <c r="I6" s="9"/>
    </row>
    <row r="7" spans="1:12" x14ac:dyDescent="0.25">
      <c r="A7" s="6">
        <f t="shared" si="0"/>
        <v>4</v>
      </c>
      <c r="B7" t="s">
        <v>18</v>
      </c>
      <c r="E7" s="8"/>
      <c r="F7" s="9"/>
      <c r="G7" s="9"/>
      <c r="H7" s="9"/>
      <c r="I7" s="9"/>
    </row>
    <row r="8" spans="1:12" x14ac:dyDescent="0.25">
      <c r="A8" s="6">
        <f t="shared" si="0"/>
        <v>5</v>
      </c>
      <c r="B8" s="7" t="s">
        <v>19</v>
      </c>
      <c r="C8" t="s">
        <v>20</v>
      </c>
      <c r="D8" t="s">
        <v>14</v>
      </c>
      <c r="E8" s="8"/>
      <c r="F8" s="9"/>
      <c r="G8" s="9"/>
      <c r="H8" s="9"/>
      <c r="I8" s="9"/>
    </row>
    <row r="9" spans="1:12" x14ac:dyDescent="0.25">
      <c r="A9" s="6">
        <f t="shared" si="0"/>
        <v>6</v>
      </c>
      <c r="B9" t="s">
        <v>21</v>
      </c>
      <c r="E9" s="8"/>
      <c r="F9" s="9"/>
      <c r="G9" s="9"/>
      <c r="H9" s="9"/>
      <c r="I9" s="9"/>
    </row>
    <row r="10" spans="1:12" x14ac:dyDescent="0.25">
      <c r="A10" s="6">
        <f t="shared" si="0"/>
        <v>7</v>
      </c>
      <c r="B10" t="s">
        <v>22</v>
      </c>
      <c r="E10" s="8"/>
      <c r="F10" s="9"/>
      <c r="G10" s="9"/>
      <c r="H10" s="9"/>
      <c r="I10" s="9"/>
    </row>
    <row r="11" spans="1:12" x14ac:dyDescent="0.25">
      <c r="A11" s="6">
        <f t="shared" si="0"/>
        <v>8</v>
      </c>
      <c r="B11" t="s">
        <v>23</v>
      </c>
      <c r="E11" s="8"/>
      <c r="F11" s="9"/>
      <c r="G11" s="9"/>
      <c r="H11" s="9"/>
      <c r="I11" s="9"/>
    </row>
    <row r="12" spans="1:12" x14ac:dyDescent="0.25">
      <c r="A12" s="6">
        <f t="shared" si="0"/>
        <v>9</v>
      </c>
      <c r="B12" t="s">
        <v>24</v>
      </c>
      <c r="E12" s="8"/>
      <c r="F12" s="9"/>
      <c r="G12" s="9"/>
      <c r="H12" s="9"/>
      <c r="I12" s="9"/>
    </row>
    <row r="13" spans="1:12" x14ac:dyDescent="0.25">
      <c r="A13" s="6">
        <f t="shared" si="0"/>
        <v>10</v>
      </c>
      <c r="B13" t="s">
        <v>25</v>
      </c>
      <c r="E13" s="8"/>
      <c r="F13" s="9"/>
      <c r="G13" s="9"/>
      <c r="H13" s="9"/>
      <c r="I13" s="9"/>
    </row>
    <row r="14" spans="1:12" x14ac:dyDescent="0.25">
      <c r="A14" s="6">
        <f t="shared" si="0"/>
        <v>11</v>
      </c>
      <c r="B14" t="s">
        <v>26</v>
      </c>
      <c r="E14" s="8"/>
      <c r="F14" s="9"/>
      <c r="G14" s="9"/>
      <c r="H14" s="9"/>
      <c r="I14" s="9"/>
    </row>
    <row r="15" spans="1:12" x14ac:dyDescent="0.25">
      <c r="A15" s="6">
        <f t="shared" si="0"/>
        <v>12</v>
      </c>
      <c r="B15" s="7" t="s">
        <v>27</v>
      </c>
      <c r="C15" t="s">
        <v>28</v>
      </c>
      <c r="D15" t="s">
        <v>14</v>
      </c>
      <c r="E15" s="8">
        <f>+[2]Main!$H$2</f>
        <v>13.08</v>
      </c>
      <c r="F15" s="9">
        <f>+[2]Main!$H$4</f>
        <v>16336.697639999999</v>
      </c>
      <c r="G15" s="9">
        <f>+[2]Main!$H$6-[2]Main!$H$5</f>
        <v>24850</v>
      </c>
      <c r="H15" s="9">
        <f>+F15+G15</f>
        <v>41186.697639999999</v>
      </c>
      <c r="I15" s="10" t="s">
        <v>29</v>
      </c>
    </row>
    <row r="16" spans="1:12" x14ac:dyDescent="0.25">
      <c r="A16" s="6">
        <f t="shared" si="0"/>
        <v>13</v>
      </c>
      <c r="B16" t="s">
        <v>30</v>
      </c>
      <c r="E16" s="8"/>
      <c r="F16" s="9"/>
      <c r="G16" s="9"/>
      <c r="H16" s="9"/>
      <c r="I16" s="9"/>
    </row>
    <row r="17" spans="1:9" x14ac:dyDescent="0.25">
      <c r="A17" s="6">
        <f t="shared" si="0"/>
        <v>14</v>
      </c>
      <c r="B17" t="s">
        <v>31</v>
      </c>
      <c r="E17" s="8"/>
      <c r="F17" s="9"/>
      <c r="G17" s="9"/>
      <c r="H17" s="9"/>
      <c r="I17" s="9"/>
    </row>
    <row r="18" spans="1:9" x14ac:dyDescent="0.25">
      <c r="A18" s="6">
        <f t="shared" si="0"/>
        <v>15</v>
      </c>
      <c r="B18" t="s">
        <v>32</v>
      </c>
      <c r="E18" s="8"/>
      <c r="F18" s="9"/>
      <c r="G18" s="9"/>
      <c r="H18" s="9"/>
      <c r="I18" s="9"/>
    </row>
    <row r="19" spans="1:9" x14ac:dyDescent="0.25">
      <c r="A19" s="6">
        <f t="shared" si="0"/>
        <v>16</v>
      </c>
      <c r="B19" t="s">
        <v>33</v>
      </c>
      <c r="E19" s="8"/>
      <c r="F19" s="9"/>
      <c r="G19" s="9"/>
      <c r="H19" s="9"/>
      <c r="I19" s="9"/>
    </row>
    <row r="20" spans="1:9" x14ac:dyDescent="0.25">
      <c r="A20" s="6">
        <f t="shared" si="0"/>
        <v>17</v>
      </c>
      <c r="B20" t="s">
        <v>34</v>
      </c>
      <c r="E20" s="8"/>
      <c r="F20" s="9"/>
      <c r="G20" s="9"/>
      <c r="H20" s="9"/>
      <c r="I20" s="9"/>
    </row>
    <row r="21" spans="1:9" x14ac:dyDescent="0.25">
      <c r="A21" s="6">
        <f t="shared" si="0"/>
        <v>18</v>
      </c>
      <c r="B21" t="s">
        <v>35</v>
      </c>
      <c r="E21" s="8"/>
      <c r="F21" s="9"/>
      <c r="G21" s="9"/>
      <c r="H21" s="9"/>
      <c r="I21" s="9"/>
    </row>
    <row r="22" spans="1:9" x14ac:dyDescent="0.25">
      <c r="A22" s="6">
        <f t="shared" si="0"/>
        <v>19</v>
      </c>
      <c r="B22" t="s">
        <v>36</v>
      </c>
      <c r="E22" s="8"/>
      <c r="F22" s="9"/>
      <c r="G22" s="9"/>
      <c r="H22" s="9"/>
      <c r="I22" s="9"/>
    </row>
    <row r="23" spans="1:9" x14ac:dyDescent="0.25">
      <c r="A23" s="6">
        <f t="shared" si="0"/>
        <v>20</v>
      </c>
      <c r="B23" t="s">
        <v>37</v>
      </c>
      <c r="E23" s="8"/>
      <c r="F23" s="9"/>
      <c r="G23" s="9"/>
      <c r="H23" s="9"/>
      <c r="I23" s="9"/>
    </row>
    <row r="24" spans="1:9" x14ac:dyDescent="0.25">
      <c r="A24" s="6">
        <f t="shared" si="0"/>
        <v>21</v>
      </c>
      <c r="B24" t="s">
        <v>38</v>
      </c>
      <c r="E24" s="8"/>
      <c r="F24" s="9"/>
      <c r="G24" s="9"/>
      <c r="H24" s="9"/>
      <c r="I24" s="9"/>
    </row>
    <row r="25" spans="1:9" x14ac:dyDescent="0.25">
      <c r="A25" s="6">
        <f t="shared" si="0"/>
        <v>22</v>
      </c>
      <c r="B25" t="s">
        <v>39</v>
      </c>
      <c r="E25" s="8"/>
      <c r="F25" s="9"/>
      <c r="G25" s="9"/>
      <c r="H25" s="9"/>
      <c r="I25" s="9"/>
    </row>
    <row r="26" spans="1:9" x14ac:dyDescent="0.25">
      <c r="A26" s="6">
        <f t="shared" si="0"/>
        <v>23</v>
      </c>
      <c r="B26" t="s">
        <v>40</v>
      </c>
      <c r="E26" s="8"/>
      <c r="F26" s="9"/>
      <c r="G26" s="9"/>
      <c r="H26" s="9"/>
      <c r="I26" s="9"/>
    </row>
    <row r="27" spans="1:9" x14ac:dyDescent="0.25">
      <c r="A27" s="6">
        <f t="shared" si="0"/>
        <v>24</v>
      </c>
      <c r="B27" t="s">
        <v>41</v>
      </c>
      <c r="E27" s="8"/>
      <c r="F27" s="9"/>
      <c r="G27" s="9"/>
      <c r="H27" s="9"/>
      <c r="I27" s="9"/>
    </row>
    <row r="28" spans="1:9" x14ac:dyDescent="0.25">
      <c r="A28" s="6">
        <f t="shared" si="0"/>
        <v>25</v>
      </c>
      <c r="B28" t="s">
        <v>42</v>
      </c>
      <c r="E28" s="8"/>
      <c r="F28" s="9"/>
      <c r="G28" s="9"/>
      <c r="H28" s="9"/>
      <c r="I28" s="9"/>
    </row>
    <row r="29" spans="1:9" x14ac:dyDescent="0.25">
      <c r="A29" s="6">
        <f t="shared" si="0"/>
        <v>26</v>
      </c>
      <c r="B29" t="s">
        <v>43</v>
      </c>
      <c r="E29" s="8"/>
      <c r="F29" s="9"/>
      <c r="G29" s="9"/>
      <c r="H29" s="9"/>
      <c r="I29" s="9"/>
    </row>
    <row r="30" spans="1:9" x14ac:dyDescent="0.25">
      <c r="A30" s="6">
        <f t="shared" si="0"/>
        <v>27</v>
      </c>
      <c r="B30" t="s">
        <v>44</v>
      </c>
      <c r="E30" s="8"/>
      <c r="F30" s="9"/>
      <c r="G30" s="9"/>
      <c r="H30" s="9"/>
      <c r="I30" s="9"/>
    </row>
    <row r="31" spans="1:9" x14ac:dyDescent="0.25">
      <c r="A31" s="6">
        <f t="shared" si="0"/>
        <v>28</v>
      </c>
      <c r="B31" t="s">
        <v>45</v>
      </c>
      <c r="E31" s="8"/>
      <c r="F31" s="9"/>
      <c r="G31" s="9"/>
      <c r="H31" s="9"/>
      <c r="I31" s="9"/>
    </row>
    <row r="32" spans="1:9" x14ac:dyDescent="0.25">
      <c r="A32" s="6">
        <f t="shared" si="0"/>
        <v>29</v>
      </c>
      <c r="B32" t="s">
        <v>46</v>
      </c>
      <c r="E32" s="8"/>
      <c r="F32" s="9"/>
      <c r="G32" s="9"/>
      <c r="H32" s="9"/>
      <c r="I32" s="9"/>
    </row>
    <row r="33" spans="1:9" x14ac:dyDescent="0.25">
      <c r="A33" s="6">
        <f t="shared" si="0"/>
        <v>30</v>
      </c>
      <c r="B33" t="s">
        <v>47</v>
      </c>
      <c r="E33" s="8"/>
      <c r="F33" s="9"/>
      <c r="G33" s="9"/>
      <c r="H33" s="9"/>
      <c r="I33" s="9"/>
    </row>
    <row r="34" spans="1:9" x14ac:dyDescent="0.25">
      <c r="A34" s="6">
        <f t="shared" si="0"/>
        <v>31</v>
      </c>
      <c r="B34" t="s">
        <v>48</v>
      </c>
      <c r="E34" s="8"/>
      <c r="F34" s="9"/>
      <c r="G34" s="9"/>
      <c r="H34" s="9"/>
      <c r="I34" s="9"/>
    </row>
    <row r="35" spans="1:9" x14ac:dyDescent="0.25">
      <c r="A35" s="6">
        <f t="shared" si="0"/>
        <v>32</v>
      </c>
      <c r="B35" t="s">
        <v>49</v>
      </c>
      <c r="E35" s="8"/>
      <c r="F35" s="9"/>
      <c r="G35" s="9"/>
      <c r="H35" s="9"/>
      <c r="I35" s="9"/>
    </row>
    <row r="36" spans="1:9" x14ac:dyDescent="0.25">
      <c r="A36" s="6">
        <f t="shared" si="0"/>
        <v>33</v>
      </c>
      <c r="B36" t="s">
        <v>50</v>
      </c>
      <c r="E36" s="8"/>
      <c r="F36" s="9"/>
      <c r="G36" s="9"/>
      <c r="H36" s="9"/>
      <c r="I36" s="9"/>
    </row>
    <row r="37" spans="1:9" x14ac:dyDescent="0.25">
      <c r="A37" s="6">
        <f t="shared" si="0"/>
        <v>34</v>
      </c>
      <c r="B37" t="s">
        <v>51</v>
      </c>
      <c r="E37" s="8"/>
      <c r="F37" s="9"/>
      <c r="G37" s="9"/>
      <c r="H37" s="9"/>
      <c r="I37" s="9"/>
    </row>
    <row r="38" spans="1:9" x14ac:dyDescent="0.25">
      <c r="A38" s="6">
        <f t="shared" si="0"/>
        <v>35</v>
      </c>
      <c r="B38" t="s">
        <v>52</v>
      </c>
      <c r="E38" s="8"/>
      <c r="F38" s="9"/>
      <c r="G38" s="9"/>
      <c r="H38" s="9"/>
      <c r="I38" s="9"/>
    </row>
    <row r="39" spans="1:9" x14ac:dyDescent="0.25">
      <c r="A39" s="6">
        <f t="shared" si="0"/>
        <v>36</v>
      </c>
      <c r="B39" t="s">
        <v>53</v>
      </c>
      <c r="E39" s="8"/>
      <c r="F39" s="9"/>
      <c r="G39" s="9"/>
      <c r="H39" s="9"/>
      <c r="I39" s="9"/>
    </row>
    <row r="40" spans="1:9" x14ac:dyDescent="0.25">
      <c r="A40" s="6">
        <f t="shared" si="0"/>
        <v>37</v>
      </c>
      <c r="B40" t="s">
        <v>54</v>
      </c>
      <c r="E40" s="8"/>
      <c r="F40" s="9"/>
      <c r="G40" s="9"/>
      <c r="H40" s="9"/>
      <c r="I40" s="9"/>
    </row>
    <row r="41" spans="1:9" x14ac:dyDescent="0.25">
      <c r="A41" s="6">
        <f t="shared" si="0"/>
        <v>38</v>
      </c>
      <c r="B41" t="s">
        <v>55</v>
      </c>
      <c r="E41" s="8"/>
      <c r="F41" s="9"/>
      <c r="G41" s="9"/>
      <c r="H41" s="9"/>
      <c r="I41" s="9"/>
    </row>
    <row r="42" spans="1:9" x14ac:dyDescent="0.25">
      <c r="A42" s="6">
        <f t="shared" si="0"/>
        <v>39</v>
      </c>
      <c r="B42" t="s">
        <v>56</v>
      </c>
      <c r="E42" s="8"/>
      <c r="F42" s="9"/>
      <c r="G42" s="9"/>
      <c r="H42" s="9"/>
      <c r="I42" s="9"/>
    </row>
    <row r="43" spans="1:9" x14ac:dyDescent="0.25">
      <c r="A43" s="6">
        <f t="shared" si="0"/>
        <v>40</v>
      </c>
      <c r="B43" t="s">
        <v>57</v>
      </c>
      <c r="E43" s="8"/>
      <c r="F43" s="9"/>
      <c r="G43" s="9"/>
      <c r="H43" s="9"/>
      <c r="I43" s="9"/>
    </row>
    <row r="44" spans="1:9" x14ac:dyDescent="0.25">
      <c r="A44" s="6">
        <f t="shared" si="0"/>
        <v>41</v>
      </c>
      <c r="B44" t="s">
        <v>58</v>
      </c>
      <c r="E44" s="8"/>
      <c r="F44" s="9"/>
      <c r="G44" s="9"/>
      <c r="H44" s="9"/>
      <c r="I44" s="9"/>
    </row>
    <row r="45" spans="1:9" x14ac:dyDescent="0.25">
      <c r="A45" s="6">
        <f t="shared" si="0"/>
        <v>42</v>
      </c>
      <c r="B45" t="s">
        <v>59</v>
      </c>
      <c r="E45" s="8"/>
      <c r="F45" s="9"/>
      <c r="G45" s="9"/>
      <c r="H45" s="9"/>
      <c r="I45" s="9"/>
    </row>
    <row r="46" spans="1:9" x14ac:dyDescent="0.25">
      <c r="A46" s="6">
        <f t="shared" si="0"/>
        <v>43</v>
      </c>
      <c r="B46" t="s">
        <v>60</v>
      </c>
      <c r="E46" s="8"/>
      <c r="F46" s="9"/>
      <c r="G46" s="9"/>
      <c r="H46" s="9"/>
      <c r="I46" s="9"/>
    </row>
    <row r="47" spans="1:9" x14ac:dyDescent="0.25">
      <c r="A47" s="6">
        <f t="shared" si="0"/>
        <v>44</v>
      </c>
      <c r="B47" t="s">
        <v>61</v>
      </c>
      <c r="E47" s="8"/>
      <c r="F47" s="9"/>
      <c r="G47" s="9"/>
      <c r="H47" s="9"/>
      <c r="I47" s="9"/>
    </row>
    <row r="48" spans="1:9" x14ac:dyDescent="0.25">
      <c r="A48" s="6">
        <f t="shared" si="0"/>
        <v>45</v>
      </c>
      <c r="B48" t="s">
        <v>62</v>
      </c>
      <c r="E48" s="8"/>
      <c r="F48" s="9"/>
      <c r="G48" s="9"/>
      <c r="H48" s="9"/>
      <c r="I48" s="9"/>
    </row>
    <row r="49" spans="1:9" x14ac:dyDescent="0.25">
      <c r="A49" s="6">
        <f t="shared" si="0"/>
        <v>46</v>
      </c>
      <c r="B49" t="s">
        <v>63</v>
      </c>
      <c r="E49" s="8"/>
      <c r="F49" s="9"/>
      <c r="G49" s="9"/>
      <c r="H49" s="9"/>
      <c r="I49" s="9"/>
    </row>
  </sheetData>
  <hyperlinks>
    <hyperlink ref="B15" r:id="rId1" xr:uid="{39C0EE38-B7A8-4D38-853C-E38BF510A220}"/>
    <hyperlink ref="B4" r:id="rId2" xr:uid="{4034DBF4-88C9-4729-9B22-457B5FBAAC83}"/>
    <hyperlink ref="B5" r:id="rId3" xr:uid="{A5BDD7AF-1540-423E-9520-145C79FD78E4}"/>
    <hyperlink ref="B8" r:id="rId4" xr:uid="{D3E03002-1D25-4EA9-BBA1-78E3EC8F6705}"/>
    <hyperlink ref="A1" location="Main!A1" display="Main " xr:uid="{DC30D730-7088-41A5-BE3A-8AEC8A8A41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062-D8A3-4E26-B04D-F79BE8375020}">
  <dimension ref="A1:L295"/>
  <sheetViews>
    <sheetView tabSelected="1" zoomScale="200" zoomScaleNormal="200" workbookViewId="0">
      <pane ySplit="3" topLeftCell="A4" activePane="bottomLeft" state="frozen"/>
      <selection pane="bottomLeft" activeCell="B18" sqref="B18"/>
    </sheetView>
  </sheetViews>
  <sheetFormatPr defaultRowHeight="15" x14ac:dyDescent="0.25"/>
  <cols>
    <col min="1" max="1" width="4.85546875" customWidth="1"/>
    <col min="2" max="2" width="20.85546875" customWidth="1"/>
    <col min="3" max="3" width="15.7109375" bestFit="1" customWidth="1"/>
    <col min="4" max="4" width="15.140625" bestFit="1" customWidth="1"/>
  </cols>
  <sheetData>
    <row r="1" spans="1:12" x14ac:dyDescent="0.25">
      <c r="A1" s="7" t="s">
        <v>65</v>
      </c>
    </row>
    <row r="2" spans="1:12" x14ac:dyDescent="0.25">
      <c r="A2" t="s">
        <v>1</v>
      </c>
    </row>
    <row r="3" spans="1:12" x14ac:dyDescent="0.25">
      <c r="A3" s="1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2" t="s">
        <v>10</v>
      </c>
      <c r="J3" s="2" t="s">
        <v>11</v>
      </c>
      <c r="K3" s="4"/>
      <c r="L3" s="5"/>
    </row>
    <row r="4" spans="1:12" x14ac:dyDescent="0.25">
      <c r="B4" t="s">
        <v>67</v>
      </c>
      <c r="C4" t="s">
        <v>68</v>
      </c>
      <c r="D4" t="s">
        <v>69</v>
      </c>
    </row>
    <row r="5" spans="1:12" x14ac:dyDescent="0.25">
      <c r="B5" t="s">
        <v>70</v>
      </c>
      <c r="C5" t="s">
        <v>71</v>
      </c>
      <c r="D5" t="s">
        <v>72</v>
      </c>
    </row>
    <row r="6" spans="1:12" x14ac:dyDescent="0.25">
      <c r="B6" t="s">
        <v>73</v>
      </c>
      <c r="C6" t="s">
        <v>74</v>
      </c>
      <c r="D6" t="s">
        <v>75</v>
      </c>
    </row>
    <row r="7" spans="1:12" x14ac:dyDescent="0.25">
      <c r="B7" t="s">
        <v>76</v>
      </c>
      <c r="C7" t="s">
        <v>77</v>
      </c>
      <c r="D7" t="s">
        <v>78</v>
      </c>
    </row>
    <row r="8" spans="1:12" x14ac:dyDescent="0.25">
      <c r="B8" t="s">
        <v>79</v>
      </c>
      <c r="C8" t="s">
        <v>80</v>
      </c>
      <c r="D8" t="s">
        <v>72</v>
      </c>
    </row>
    <row r="9" spans="1:12" x14ac:dyDescent="0.25">
      <c r="B9" t="s">
        <v>81</v>
      </c>
      <c r="C9" t="s">
        <v>82</v>
      </c>
      <c r="D9" t="s">
        <v>78</v>
      </c>
    </row>
    <row r="10" spans="1:12" x14ac:dyDescent="0.25">
      <c r="B10" t="s">
        <v>83</v>
      </c>
      <c r="C10" t="s">
        <v>84</v>
      </c>
      <c r="D10" t="s">
        <v>85</v>
      </c>
    </row>
    <row r="11" spans="1:12" x14ac:dyDescent="0.25">
      <c r="B11" t="s">
        <v>86</v>
      </c>
      <c r="C11" t="s">
        <v>87</v>
      </c>
      <c r="D11" t="s">
        <v>78</v>
      </c>
    </row>
    <row r="12" spans="1:12" x14ac:dyDescent="0.25">
      <c r="B12" t="s">
        <v>88</v>
      </c>
      <c r="C12" t="s">
        <v>89</v>
      </c>
      <c r="D12" t="s">
        <v>90</v>
      </c>
    </row>
    <row r="13" spans="1:12" x14ac:dyDescent="0.25">
      <c r="B13" t="s">
        <v>91</v>
      </c>
      <c r="C13" t="s">
        <v>92</v>
      </c>
      <c r="D13" t="s">
        <v>93</v>
      </c>
    </row>
    <row r="14" spans="1:12" x14ac:dyDescent="0.25">
      <c r="B14" t="s">
        <v>94</v>
      </c>
      <c r="C14" t="s">
        <v>95</v>
      </c>
      <c r="D14" t="s">
        <v>96</v>
      </c>
    </row>
    <row r="15" spans="1:12" x14ac:dyDescent="0.25">
      <c r="B15" t="s">
        <v>97</v>
      </c>
      <c r="C15" t="s">
        <v>98</v>
      </c>
      <c r="D15" t="s">
        <v>99</v>
      </c>
    </row>
    <row r="16" spans="1:12" x14ac:dyDescent="0.25">
      <c r="B16" t="s">
        <v>100</v>
      </c>
      <c r="C16" t="s">
        <v>101</v>
      </c>
      <c r="D16" t="s">
        <v>102</v>
      </c>
    </row>
    <row r="17" spans="2:4" x14ac:dyDescent="0.25">
      <c r="B17" t="s">
        <v>103</v>
      </c>
      <c r="C17" t="s">
        <v>104</v>
      </c>
      <c r="D17" t="s">
        <v>85</v>
      </c>
    </row>
    <row r="18" spans="2:4" x14ac:dyDescent="0.25">
      <c r="B18" t="s">
        <v>105</v>
      </c>
      <c r="C18" t="s">
        <v>106</v>
      </c>
      <c r="D18" t="s">
        <v>85</v>
      </c>
    </row>
    <row r="19" spans="2:4" x14ac:dyDescent="0.25">
      <c r="B19" t="s">
        <v>107</v>
      </c>
      <c r="C19" t="s">
        <v>108</v>
      </c>
      <c r="D19" t="s">
        <v>75</v>
      </c>
    </row>
    <row r="20" spans="2:4" x14ac:dyDescent="0.25">
      <c r="B20" t="s">
        <v>109</v>
      </c>
      <c r="C20" t="s">
        <v>110</v>
      </c>
      <c r="D20" t="s">
        <v>85</v>
      </c>
    </row>
    <row r="21" spans="2:4" x14ac:dyDescent="0.25">
      <c r="B21" t="s">
        <v>111</v>
      </c>
      <c r="C21" t="s">
        <v>112</v>
      </c>
      <c r="D21" t="s">
        <v>69</v>
      </c>
    </row>
    <row r="22" spans="2:4" x14ac:dyDescent="0.25">
      <c r="B22" t="s">
        <v>113</v>
      </c>
      <c r="C22" t="s">
        <v>114</v>
      </c>
      <c r="D22" t="s">
        <v>115</v>
      </c>
    </row>
    <row r="23" spans="2:4" x14ac:dyDescent="0.25">
      <c r="B23" t="s">
        <v>116</v>
      </c>
      <c r="C23" t="s">
        <v>117</v>
      </c>
      <c r="D23" t="s">
        <v>85</v>
      </c>
    </row>
    <row r="24" spans="2:4" x14ac:dyDescent="0.25">
      <c r="B24" t="s">
        <v>118</v>
      </c>
      <c r="C24" t="s">
        <v>119</v>
      </c>
      <c r="D24" t="s">
        <v>120</v>
      </c>
    </row>
    <row r="25" spans="2:4" x14ac:dyDescent="0.25">
      <c r="B25" t="s">
        <v>121</v>
      </c>
      <c r="C25" t="s">
        <v>122</v>
      </c>
      <c r="D25" t="s">
        <v>123</v>
      </c>
    </row>
    <row r="26" spans="2:4" x14ac:dyDescent="0.25">
      <c r="B26" t="s">
        <v>124</v>
      </c>
      <c r="C26" t="s">
        <v>125</v>
      </c>
      <c r="D26" t="s">
        <v>123</v>
      </c>
    </row>
    <row r="27" spans="2:4" x14ac:dyDescent="0.25">
      <c r="B27" t="s">
        <v>126</v>
      </c>
      <c r="C27" t="s">
        <v>127</v>
      </c>
      <c r="D27" t="s">
        <v>75</v>
      </c>
    </row>
    <row r="28" spans="2:4" x14ac:dyDescent="0.25">
      <c r="B28" t="s">
        <v>128</v>
      </c>
      <c r="C28" t="s">
        <v>129</v>
      </c>
      <c r="D28" t="s">
        <v>115</v>
      </c>
    </row>
    <row r="29" spans="2:4" x14ac:dyDescent="0.25">
      <c r="B29" t="s">
        <v>130</v>
      </c>
      <c r="C29" t="s">
        <v>131</v>
      </c>
      <c r="D29" t="s">
        <v>72</v>
      </c>
    </row>
    <row r="30" spans="2:4" x14ac:dyDescent="0.25">
      <c r="B30" t="s">
        <v>132</v>
      </c>
      <c r="C30" t="s">
        <v>133</v>
      </c>
      <c r="D30" t="s">
        <v>85</v>
      </c>
    </row>
    <row r="31" spans="2:4" x14ac:dyDescent="0.25">
      <c r="B31" t="s">
        <v>134</v>
      </c>
      <c r="C31" t="s">
        <v>135</v>
      </c>
      <c r="D31" t="s">
        <v>85</v>
      </c>
    </row>
    <row r="32" spans="2:4" x14ac:dyDescent="0.25">
      <c r="B32" t="s">
        <v>136</v>
      </c>
      <c r="C32" t="s">
        <v>137</v>
      </c>
      <c r="D32" t="s">
        <v>85</v>
      </c>
    </row>
    <row r="33" spans="2:4" x14ac:dyDescent="0.25">
      <c r="B33" t="s">
        <v>138</v>
      </c>
      <c r="C33" t="s">
        <v>139</v>
      </c>
      <c r="D33" t="s">
        <v>69</v>
      </c>
    </row>
    <row r="34" spans="2:4" x14ac:dyDescent="0.25">
      <c r="B34" t="s">
        <v>140</v>
      </c>
      <c r="C34" t="s">
        <v>141</v>
      </c>
      <c r="D34" t="s">
        <v>72</v>
      </c>
    </row>
    <row r="35" spans="2:4" x14ac:dyDescent="0.25">
      <c r="B35" t="s">
        <v>142</v>
      </c>
      <c r="C35" t="s">
        <v>143</v>
      </c>
      <c r="D35" t="s">
        <v>85</v>
      </c>
    </row>
    <row r="36" spans="2:4" x14ac:dyDescent="0.25">
      <c r="B36" t="s">
        <v>144</v>
      </c>
      <c r="C36" t="s">
        <v>145</v>
      </c>
      <c r="D36" t="s">
        <v>78</v>
      </c>
    </row>
    <row r="37" spans="2:4" x14ac:dyDescent="0.25">
      <c r="B37" t="s">
        <v>146</v>
      </c>
      <c r="C37" t="s">
        <v>147</v>
      </c>
      <c r="D37" t="s">
        <v>85</v>
      </c>
    </row>
    <row r="38" spans="2:4" x14ac:dyDescent="0.25">
      <c r="B38" t="s">
        <v>148</v>
      </c>
      <c r="C38" t="s">
        <v>149</v>
      </c>
      <c r="D38" t="s">
        <v>120</v>
      </c>
    </row>
    <row r="39" spans="2:4" x14ac:dyDescent="0.25">
      <c r="B39" t="s">
        <v>150</v>
      </c>
      <c r="C39" t="s">
        <v>151</v>
      </c>
      <c r="D39" t="s">
        <v>123</v>
      </c>
    </row>
    <row r="40" spans="2:4" x14ac:dyDescent="0.25">
      <c r="B40" t="s">
        <v>152</v>
      </c>
      <c r="C40" t="s">
        <v>153</v>
      </c>
      <c r="D40" t="s">
        <v>69</v>
      </c>
    </row>
    <row r="41" spans="2:4" x14ac:dyDescent="0.25">
      <c r="B41" t="s">
        <v>154</v>
      </c>
      <c r="C41" t="s">
        <v>155</v>
      </c>
      <c r="D41" t="s">
        <v>85</v>
      </c>
    </row>
    <row r="42" spans="2:4" x14ac:dyDescent="0.25">
      <c r="B42" t="s">
        <v>156</v>
      </c>
      <c r="C42" t="s">
        <v>157</v>
      </c>
      <c r="D42" t="s">
        <v>158</v>
      </c>
    </row>
    <row r="43" spans="2:4" x14ac:dyDescent="0.25">
      <c r="B43" t="s">
        <v>159</v>
      </c>
      <c r="C43" t="s">
        <v>160</v>
      </c>
      <c r="D43" t="s">
        <v>85</v>
      </c>
    </row>
    <row r="44" spans="2:4" x14ac:dyDescent="0.25">
      <c r="B44" t="s">
        <v>161</v>
      </c>
      <c r="C44" t="s">
        <v>162</v>
      </c>
      <c r="D44" t="s">
        <v>102</v>
      </c>
    </row>
    <row r="45" spans="2:4" x14ac:dyDescent="0.25">
      <c r="B45" t="s">
        <v>163</v>
      </c>
      <c r="C45" t="s">
        <v>164</v>
      </c>
      <c r="D45" t="s">
        <v>85</v>
      </c>
    </row>
    <row r="46" spans="2:4" x14ac:dyDescent="0.25">
      <c r="B46" t="s">
        <v>165</v>
      </c>
      <c r="C46" t="s">
        <v>166</v>
      </c>
      <c r="D46" t="s">
        <v>69</v>
      </c>
    </row>
    <row r="47" spans="2:4" x14ac:dyDescent="0.25">
      <c r="B47" t="s">
        <v>167</v>
      </c>
      <c r="C47" t="s">
        <v>168</v>
      </c>
      <c r="D47" t="s">
        <v>169</v>
      </c>
    </row>
    <row r="48" spans="2:4" x14ac:dyDescent="0.25">
      <c r="B48" t="s">
        <v>170</v>
      </c>
      <c r="C48" t="s">
        <v>171</v>
      </c>
      <c r="D48" t="s">
        <v>72</v>
      </c>
    </row>
    <row r="49" spans="2:4" x14ac:dyDescent="0.25">
      <c r="B49" t="s">
        <v>172</v>
      </c>
      <c r="C49" t="s">
        <v>173</v>
      </c>
      <c r="D49" t="s">
        <v>69</v>
      </c>
    </row>
    <row r="50" spans="2:4" x14ac:dyDescent="0.25">
      <c r="B50" t="s">
        <v>174</v>
      </c>
      <c r="C50" t="s">
        <v>175</v>
      </c>
      <c r="D50" t="s">
        <v>176</v>
      </c>
    </row>
    <row r="51" spans="2:4" x14ac:dyDescent="0.25">
      <c r="B51" t="s">
        <v>177</v>
      </c>
      <c r="C51" t="s">
        <v>178</v>
      </c>
      <c r="D51" t="s">
        <v>115</v>
      </c>
    </row>
    <row r="52" spans="2:4" x14ac:dyDescent="0.25">
      <c r="B52" t="s">
        <v>179</v>
      </c>
      <c r="C52" t="s">
        <v>180</v>
      </c>
      <c r="D52" t="s">
        <v>75</v>
      </c>
    </row>
    <row r="53" spans="2:4" x14ac:dyDescent="0.25">
      <c r="B53" t="s">
        <v>181</v>
      </c>
      <c r="C53" t="s">
        <v>182</v>
      </c>
      <c r="D53" t="s">
        <v>85</v>
      </c>
    </row>
    <row r="54" spans="2:4" x14ac:dyDescent="0.25">
      <c r="B54" t="s">
        <v>183</v>
      </c>
      <c r="C54" t="s">
        <v>184</v>
      </c>
      <c r="D54" t="s">
        <v>123</v>
      </c>
    </row>
    <row r="55" spans="2:4" x14ac:dyDescent="0.25">
      <c r="B55" t="s">
        <v>185</v>
      </c>
      <c r="C55" t="s">
        <v>186</v>
      </c>
      <c r="D55" t="s">
        <v>187</v>
      </c>
    </row>
    <row r="56" spans="2:4" x14ac:dyDescent="0.25">
      <c r="B56" t="s">
        <v>188</v>
      </c>
      <c r="C56" t="s">
        <v>189</v>
      </c>
      <c r="D56" t="s">
        <v>72</v>
      </c>
    </row>
    <row r="57" spans="2:4" x14ac:dyDescent="0.25">
      <c r="B57" t="s">
        <v>190</v>
      </c>
      <c r="C57" t="s">
        <v>191</v>
      </c>
      <c r="D57" t="s">
        <v>96</v>
      </c>
    </row>
    <row r="58" spans="2:4" x14ac:dyDescent="0.25">
      <c r="B58" t="s">
        <v>192</v>
      </c>
      <c r="C58" t="s">
        <v>193</v>
      </c>
      <c r="D58" t="s">
        <v>194</v>
      </c>
    </row>
    <row r="59" spans="2:4" x14ac:dyDescent="0.25">
      <c r="B59" t="s">
        <v>195</v>
      </c>
      <c r="C59" t="s">
        <v>196</v>
      </c>
      <c r="D59" t="s">
        <v>93</v>
      </c>
    </row>
    <row r="60" spans="2:4" x14ac:dyDescent="0.25">
      <c r="B60" t="s">
        <v>197</v>
      </c>
      <c r="C60" t="s">
        <v>198</v>
      </c>
      <c r="D60" t="s">
        <v>69</v>
      </c>
    </row>
    <row r="61" spans="2:4" x14ac:dyDescent="0.25">
      <c r="B61" t="s">
        <v>199</v>
      </c>
      <c r="C61" t="s">
        <v>200</v>
      </c>
      <c r="D61" t="s">
        <v>85</v>
      </c>
    </row>
    <row r="62" spans="2:4" x14ac:dyDescent="0.25">
      <c r="B62" t="s">
        <v>201</v>
      </c>
      <c r="C62" t="s">
        <v>202</v>
      </c>
      <c r="D62" t="s">
        <v>85</v>
      </c>
    </row>
    <row r="63" spans="2:4" x14ac:dyDescent="0.25">
      <c r="B63" t="s">
        <v>203</v>
      </c>
      <c r="C63" t="s">
        <v>204</v>
      </c>
      <c r="D63" t="s">
        <v>85</v>
      </c>
    </row>
    <row r="64" spans="2:4" x14ac:dyDescent="0.25">
      <c r="B64" t="s">
        <v>205</v>
      </c>
      <c r="C64" t="s">
        <v>206</v>
      </c>
      <c r="D64" t="s">
        <v>69</v>
      </c>
    </row>
    <row r="65" spans="2:4" x14ac:dyDescent="0.25">
      <c r="B65" t="s">
        <v>207</v>
      </c>
      <c r="C65" t="s">
        <v>208</v>
      </c>
      <c r="D65" t="s">
        <v>85</v>
      </c>
    </row>
    <row r="66" spans="2:4" x14ac:dyDescent="0.25">
      <c r="B66" t="s">
        <v>209</v>
      </c>
      <c r="C66" t="s">
        <v>210</v>
      </c>
      <c r="D66" t="s">
        <v>78</v>
      </c>
    </row>
    <row r="67" spans="2:4" x14ac:dyDescent="0.25">
      <c r="B67" t="s">
        <v>211</v>
      </c>
      <c r="C67" t="s">
        <v>212</v>
      </c>
      <c r="D67" t="s">
        <v>69</v>
      </c>
    </row>
    <row r="68" spans="2:4" x14ac:dyDescent="0.25">
      <c r="B68" t="s">
        <v>213</v>
      </c>
      <c r="C68" t="s">
        <v>214</v>
      </c>
      <c r="D68" t="s">
        <v>115</v>
      </c>
    </row>
    <row r="69" spans="2:4" x14ac:dyDescent="0.25">
      <c r="B69" t="s">
        <v>215</v>
      </c>
      <c r="C69" t="s">
        <v>216</v>
      </c>
      <c r="D69" t="s">
        <v>78</v>
      </c>
    </row>
    <row r="70" spans="2:4" x14ac:dyDescent="0.25">
      <c r="B70" t="s">
        <v>217</v>
      </c>
      <c r="C70" t="s">
        <v>218</v>
      </c>
      <c r="D70" t="s">
        <v>219</v>
      </c>
    </row>
    <row r="71" spans="2:4" x14ac:dyDescent="0.25">
      <c r="B71" t="s">
        <v>220</v>
      </c>
      <c r="C71" t="s">
        <v>221</v>
      </c>
      <c r="D71" t="s">
        <v>78</v>
      </c>
    </row>
    <row r="72" spans="2:4" x14ac:dyDescent="0.25">
      <c r="B72" t="s">
        <v>222</v>
      </c>
      <c r="C72" t="s">
        <v>223</v>
      </c>
      <c r="D72" t="s">
        <v>78</v>
      </c>
    </row>
    <row r="73" spans="2:4" x14ac:dyDescent="0.25">
      <c r="B73" t="s">
        <v>224</v>
      </c>
      <c r="C73" t="s">
        <v>225</v>
      </c>
      <c r="D73" t="s">
        <v>78</v>
      </c>
    </row>
    <row r="74" spans="2:4" x14ac:dyDescent="0.25">
      <c r="B74" t="s">
        <v>226</v>
      </c>
      <c r="C74" t="s">
        <v>227</v>
      </c>
      <c r="D74" t="s">
        <v>85</v>
      </c>
    </row>
    <row r="75" spans="2:4" x14ac:dyDescent="0.25">
      <c r="B75" t="s">
        <v>228</v>
      </c>
      <c r="C75" t="s">
        <v>229</v>
      </c>
      <c r="D75" t="s">
        <v>85</v>
      </c>
    </row>
    <row r="76" spans="2:4" x14ac:dyDescent="0.25">
      <c r="B76" t="s">
        <v>230</v>
      </c>
      <c r="C76" t="s">
        <v>231</v>
      </c>
      <c r="D76" t="s">
        <v>85</v>
      </c>
    </row>
    <row r="77" spans="2:4" x14ac:dyDescent="0.25">
      <c r="B77" t="s">
        <v>232</v>
      </c>
      <c r="C77" t="s">
        <v>233</v>
      </c>
      <c r="D77" t="s">
        <v>85</v>
      </c>
    </row>
    <row r="78" spans="2:4" x14ac:dyDescent="0.25">
      <c r="B78" t="s">
        <v>234</v>
      </c>
      <c r="C78" t="s">
        <v>235</v>
      </c>
      <c r="D78" t="s">
        <v>69</v>
      </c>
    </row>
    <row r="79" spans="2:4" x14ac:dyDescent="0.25">
      <c r="B79" t="s">
        <v>236</v>
      </c>
      <c r="C79" t="s">
        <v>237</v>
      </c>
      <c r="D79" t="s">
        <v>69</v>
      </c>
    </row>
    <row r="80" spans="2:4" x14ac:dyDescent="0.25">
      <c r="B80" t="s">
        <v>238</v>
      </c>
      <c r="C80" t="s">
        <v>239</v>
      </c>
      <c r="D80" t="s">
        <v>123</v>
      </c>
    </row>
    <row r="81" spans="2:4" x14ac:dyDescent="0.25">
      <c r="B81" t="s">
        <v>240</v>
      </c>
      <c r="C81" t="s">
        <v>241</v>
      </c>
      <c r="D81" t="s">
        <v>85</v>
      </c>
    </row>
    <row r="82" spans="2:4" x14ac:dyDescent="0.25">
      <c r="B82" t="s">
        <v>242</v>
      </c>
      <c r="C82" t="s">
        <v>243</v>
      </c>
      <c r="D82" t="s">
        <v>69</v>
      </c>
    </row>
    <row r="83" spans="2:4" x14ac:dyDescent="0.25">
      <c r="B83" t="s">
        <v>244</v>
      </c>
      <c r="C83" t="s">
        <v>245</v>
      </c>
      <c r="D83" t="s">
        <v>85</v>
      </c>
    </row>
    <row r="84" spans="2:4" x14ac:dyDescent="0.25">
      <c r="B84" t="s">
        <v>246</v>
      </c>
      <c r="C84" t="s">
        <v>247</v>
      </c>
      <c r="D84" t="s">
        <v>85</v>
      </c>
    </row>
    <row r="85" spans="2:4" x14ac:dyDescent="0.25">
      <c r="B85" t="s">
        <v>248</v>
      </c>
      <c r="C85" t="s">
        <v>249</v>
      </c>
      <c r="D85" t="s">
        <v>69</v>
      </c>
    </row>
    <row r="86" spans="2:4" x14ac:dyDescent="0.25">
      <c r="B86" t="s">
        <v>250</v>
      </c>
      <c r="C86" t="s">
        <v>251</v>
      </c>
      <c r="D86" t="s">
        <v>85</v>
      </c>
    </row>
    <row r="87" spans="2:4" x14ac:dyDescent="0.25">
      <c r="B87" t="s">
        <v>252</v>
      </c>
      <c r="C87" t="s">
        <v>253</v>
      </c>
      <c r="D87" t="s">
        <v>85</v>
      </c>
    </row>
    <row r="88" spans="2:4" x14ac:dyDescent="0.25">
      <c r="B88" t="s">
        <v>254</v>
      </c>
      <c r="C88" t="s">
        <v>255</v>
      </c>
      <c r="D88" t="s">
        <v>256</v>
      </c>
    </row>
    <row r="89" spans="2:4" x14ac:dyDescent="0.25">
      <c r="B89" t="s">
        <v>257</v>
      </c>
      <c r="C89" t="s">
        <v>258</v>
      </c>
      <c r="D89" t="s">
        <v>75</v>
      </c>
    </row>
    <row r="90" spans="2:4" x14ac:dyDescent="0.25">
      <c r="B90" t="s">
        <v>259</v>
      </c>
      <c r="C90" t="s">
        <v>260</v>
      </c>
      <c r="D90" t="s">
        <v>85</v>
      </c>
    </row>
    <row r="91" spans="2:4" x14ac:dyDescent="0.25">
      <c r="B91" t="s">
        <v>261</v>
      </c>
      <c r="C91" t="s">
        <v>262</v>
      </c>
      <c r="D91" t="s">
        <v>78</v>
      </c>
    </row>
    <row r="92" spans="2:4" x14ac:dyDescent="0.25">
      <c r="B92" t="s">
        <v>263</v>
      </c>
      <c r="C92" t="s">
        <v>264</v>
      </c>
      <c r="D92" t="s">
        <v>85</v>
      </c>
    </row>
    <row r="93" spans="2:4" x14ac:dyDescent="0.25">
      <c r="B93" t="s">
        <v>265</v>
      </c>
      <c r="C93" t="s">
        <v>266</v>
      </c>
      <c r="D93" t="s">
        <v>115</v>
      </c>
    </row>
    <row r="94" spans="2:4" x14ac:dyDescent="0.25">
      <c r="B94" t="s">
        <v>267</v>
      </c>
      <c r="C94" t="s">
        <v>268</v>
      </c>
      <c r="D94" t="s">
        <v>85</v>
      </c>
    </row>
    <row r="95" spans="2:4" x14ac:dyDescent="0.25">
      <c r="B95" t="s">
        <v>269</v>
      </c>
      <c r="C95" t="s">
        <v>270</v>
      </c>
      <c r="D95" t="s">
        <v>69</v>
      </c>
    </row>
    <row r="96" spans="2:4" x14ac:dyDescent="0.25">
      <c r="B96" t="s">
        <v>271</v>
      </c>
      <c r="C96" t="s">
        <v>272</v>
      </c>
      <c r="D96" t="s">
        <v>85</v>
      </c>
    </row>
    <row r="97" spans="2:4" x14ac:dyDescent="0.25">
      <c r="B97" t="s">
        <v>273</v>
      </c>
      <c r="C97" t="s">
        <v>274</v>
      </c>
      <c r="D97" t="s">
        <v>69</v>
      </c>
    </row>
    <row r="98" spans="2:4" x14ac:dyDescent="0.25">
      <c r="B98" t="s">
        <v>275</v>
      </c>
      <c r="C98" t="s">
        <v>276</v>
      </c>
      <c r="D98" t="s">
        <v>69</v>
      </c>
    </row>
    <row r="99" spans="2:4" x14ac:dyDescent="0.25">
      <c r="B99" t="s">
        <v>277</v>
      </c>
      <c r="C99" t="s">
        <v>278</v>
      </c>
      <c r="D99" t="s">
        <v>123</v>
      </c>
    </row>
    <row r="100" spans="2:4" x14ac:dyDescent="0.25">
      <c r="B100" t="s">
        <v>279</v>
      </c>
      <c r="C100" t="s">
        <v>280</v>
      </c>
      <c r="D100" t="s">
        <v>75</v>
      </c>
    </row>
    <row r="101" spans="2:4" x14ac:dyDescent="0.25">
      <c r="B101" t="s">
        <v>281</v>
      </c>
      <c r="C101" t="s">
        <v>282</v>
      </c>
      <c r="D101" t="s">
        <v>69</v>
      </c>
    </row>
    <row r="102" spans="2:4" x14ac:dyDescent="0.25">
      <c r="B102" t="s">
        <v>283</v>
      </c>
      <c r="C102" t="s">
        <v>284</v>
      </c>
      <c r="D102" t="s">
        <v>69</v>
      </c>
    </row>
    <row r="103" spans="2:4" x14ac:dyDescent="0.25">
      <c r="B103" t="s">
        <v>285</v>
      </c>
      <c r="C103" t="s">
        <v>286</v>
      </c>
      <c r="D103" t="s">
        <v>85</v>
      </c>
    </row>
    <row r="104" spans="2:4" x14ac:dyDescent="0.25">
      <c r="B104" t="s">
        <v>287</v>
      </c>
      <c r="C104" t="s">
        <v>288</v>
      </c>
      <c r="D104" t="s">
        <v>69</v>
      </c>
    </row>
    <row r="105" spans="2:4" x14ac:dyDescent="0.25">
      <c r="B105" t="s">
        <v>289</v>
      </c>
      <c r="C105" t="s">
        <v>290</v>
      </c>
      <c r="D105" t="s">
        <v>93</v>
      </c>
    </row>
    <row r="106" spans="2:4" x14ac:dyDescent="0.25">
      <c r="B106" t="s">
        <v>291</v>
      </c>
      <c r="C106" t="s">
        <v>292</v>
      </c>
      <c r="D106" t="s">
        <v>78</v>
      </c>
    </row>
    <row r="107" spans="2:4" x14ac:dyDescent="0.25">
      <c r="B107" t="s">
        <v>293</v>
      </c>
      <c r="C107" t="s">
        <v>294</v>
      </c>
      <c r="D107" t="s">
        <v>85</v>
      </c>
    </row>
    <row r="108" spans="2:4" x14ac:dyDescent="0.25">
      <c r="B108" t="s">
        <v>295</v>
      </c>
      <c r="C108" t="s">
        <v>296</v>
      </c>
      <c r="D108" t="s">
        <v>123</v>
      </c>
    </row>
    <row r="109" spans="2:4" x14ac:dyDescent="0.25">
      <c r="B109" t="s">
        <v>297</v>
      </c>
      <c r="C109" t="s">
        <v>298</v>
      </c>
      <c r="D109" t="s">
        <v>85</v>
      </c>
    </row>
    <row r="110" spans="2:4" x14ac:dyDescent="0.25">
      <c r="B110" t="s">
        <v>299</v>
      </c>
      <c r="C110" t="s">
        <v>300</v>
      </c>
      <c r="D110" t="s">
        <v>69</v>
      </c>
    </row>
    <row r="111" spans="2:4" x14ac:dyDescent="0.25">
      <c r="B111" t="s">
        <v>301</v>
      </c>
      <c r="C111" t="s">
        <v>302</v>
      </c>
      <c r="D111" t="s">
        <v>85</v>
      </c>
    </row>
    <row r="112" spans="2:4" x14ac:dyDescent="0.25">
      <c r="B112" t="s">
        <v>303</v>
      </c>
      <c r="C112" t="s">
        <v>304</v>
      </c>
      <c r="D112" t="s">
        <v>69</v>
      </c>
    </row>
    <row r="113" spans="2:4" x14ac:dyDescent="0.25">
      <c r="B113" t="s">
        <v>305</v>
      </c>
      <c r="C113" t="s">
        <v>306</v>
      </c>
      <c r="D113" t="s">
        <v>69</v>
      </c>
    </row>
    <row r="114" spans="2:4" x14ac:dyDescent="0.25">
      <c r="B114" t="s">
        <v>307</v>
      </c>
      <c r="C114" t="s">
        <v>308</v>
      </c>
      <c r="D114" t="s">
        <v>115</v>
      </c>
    </row>
    <row r="115" spans="2:4" x14ac:dyDescent="0.25">
      <c r="B115" t="s">
        <v>309</v>
      </c>
      <c r="C115" t="s">
        <v>310</v>
      </c>
      <c r="D115" t="s">
        <v>115</v>
      </c>
    </row>
    <row r="116" spans="2:4" x14ac:dyDescent="0.25">
      <c r="B116" t="s">
        <v>311</v>
      </c>
      <c r="C116" t="s">
        <v>312</v>
      </c>
      <c r="D116" t="s">
        <v>85</v>
      </c>
    </row>
    <row r="117" spans="2:4" x14ac:dyDescent="0.25">
      <c r="B117" t="s">
        <v>313</v>
      </c>
    </row>
    <row r="118" spans="2:4" x14ac:dyDescent="0.25">
      <c r="B118" t="s">
        <v>314</v>
      </c>
      <c r="C118" t="s">
        <v>315</v>
      </c>
      <c r="D118" s="11">
        <v>1442584320</v>
      </c>
    </row>
    <row r="119" spans="2:4" x14ac:dyDescent="0.25">
      <c r="B119" t="s">
        <v>316</v>
      </c>
      <c r="C119" t="s">
        <v>317</v>
      </c>
      <c r="D119" s="11">
        <v>1431245213</v>
      </c>
    </row>
    <row r="120" spans="2:4" x14ac:dyDescent="0.25">
      <c r="B120" t="s">
        <v>318</v>
      </c>
      <c r="C120" t="s">
        <v>319</v>
      </c>
      <c r="D120" s="11">
        <v>1411416577</v>
      </c>
    </row>
    <row r="121" spans="2:4" x14ac:dyDescent="0.25">
      <c r="B121" t="s">
        <v>320</v>
      </c>
      <c r="C121" t="s">
        <v>321</v>
      </c>
      <c r="D121" s="11">
        <v>1374756455</v>
      </c>
    </row>
    <row r="122" spans="2:4" x14ac:dyDescent="0.25">
      <c r="B122" t="s">
        <v>322</v>
      </c>
      <c r="C122" t="s">
        <v>323</v>
      </c>
      <c r="D122" s="11">
        <v>1365197312</v>
      </c>
    </row>
    <row r="123" spans="2:4" x14ac:dyDescent="0.25">
      <c r="B123" t="s">
        <v>324</v>
      </c>
      <c r="C123" t="s">
        <v>325</v>
      </c>
      <c r="D123" s="11">
        <v>1342886648</v>
      </c>
    </row>
    <row r="124" spans="2:4" x14ac:dyDescent="0.25">
      <c r="B124" t="s">
        <v>326</v>
      </c>
      <c r="C124" t="s">
        <v>327</v>
      </c>
      <c r="D124" s="11">
        <v>1315213440</v>
      </c>
    </row>
    <row r="125" spans="2:4" x14ac:dyDescent="0.25">
      <c r="B125" t="s">
        <v>328</v>
      </c>
      <c r="C125" t="s">
        <v>329</v>
      </c>
      <c r="D125" s="11">
        <v>1310218752</v>
      </c>
    </row>
    <row r="126" spans="2:4" x14ac:dyDescent="0.25">
      <c r="B126" t="s">
        <v>330</v>
      </c>
      <c r="C126" t="s">
        <v>331</v>
      </c>
      <c r="D126" s="11">
        <v>1308353833</v>
      </c>
    </row>
    <row r="127" spans="2:4" x14ac:dyDescent="0.25">
      <c r="B127" t="s">
        <v>332</v>
      </c>
      <c r="C127" t="s">
        <v>333</v>
      </c>
      <c r="D127" s="11">
        <v>1298248416</v>
      </c>
    </row>
    <row r="128" spans="2:4" x14ac:dyDescent="0.25">
      <c r="B128" t="s">
        <v>334</v>
      </c>
      <c r="C128" t="s">
        <v>335</v>
      </c>
      <c r="D128" s="11">
        <v>1250642794</v>
      </c>
    </row>
    <row r="129" spans="2:4" x14ac:dyDescent="0.25">
      <c r="B129" t="s">
        <v>336</v>
      </c>
      <c r="C129" t="s">
        <v>337</v>
      </c>
      <c r="D129" s="11">
        <v>1230877122</v>
      </c>
    </row>
    <row r="130" spans="2:4" x14ac:dyDescent="0.25">
      <c r="B130" t="s">
        <v>338</v>
      </c>
      <c r="C130" t="s">
        <v>339</v>
      </c>
      <c r="D130" s="11">
        <v>1206171008</v>
      </c>
    </row>
    <row r="131" spans="2:4" x14ac:dyDescent="0.25">
      <c r="B131" t="s">
        <v>340</v>
      </c>
      <c r="C131" t="s">
        <v>341</v>
      </c>
      <c r="D131" s="11">
        <v>1173557223</v>
      </c>
    </row>
    <row r="132" spans="2:4" x14ac:dyDescent="0.25">
      <c r="B132" t="s">
        <v>342</v>
      </c>
      <c r="C132" t="s">
        <v>343</v>
      </c>
      <c r="D132" s="11">
        <v>1160469760</v>
      </c>
    </row>
    <row r="133" spans="2:4" x14ac:dyDescent="0.25">
      <c r="B133" t="s">
        <v>344</v>
      </c>
      <c r="C133" t="s">
        <v>345</v>
      </c>
      <c r="D133" s="11">
        <v>1156987581</v>
      </c>
    </row>
    <row r="134" spans="2:4" x14ac:dyDescent="0.25">
      <c r="B134" t="s">
        <v>346</v>
      </c>
      <c r="C134" t="s">
        <v>347</v>
      </c>
      <c r="D134" s="11">
        <v>1118455168</v>
      </c>
    </row>
    <row r="135" spans="2:4" x14ac:dyDescent="0.25">
      <c r="B135" t="s">
        <v>348</v>
      </c>
      <c r="C135" t="s">
        <v>349</v>
      </c>
      <c r="D135" s="11">
        <v>1111297920</v>
      </c>
    </row>
    <row r="136" spans="2:4" x14ac:dyDescent="0.25">
      <c r="B136" t="s">
        <v>350</v>
      </c>
    </row>
    <row r="137" spans="2:4" x14ac:dyDescent="0.25">
      <c r="B137" t="s">
        <v>351</v>
      </c>
      <c r="C137" t="s">
        <v>352</v>
      </c>
      <c r="D137" s="11">
        <v>1028470016</v>
      </c>
    </row>
    <row r="138" spans="2:4" x14ac:dyDescent="0.25">
      <c r="B138" t="s">
        <v>353</v>
      </c>
      <c r="C138" t="s">
        <v>354</v>
      </c>
      <c r="D138" s="11">
        <v>1022370544</v>
      </c>
    </row>
    <row r="139" spans="2:4" x14ac:dyDescent="0.25">
      <c r="B139" t="s">
        <v>355</v>
      </c>
      <c r="C139" t="s">
        <v>356</v>
      </c>
      <c r="D139" s="11">
        <v>1021736512</v>
      </c>
    </row>
    <row r="140" spans="2:4" x14ac:dyDescent="0.25">
      <c r="B140" t="s">
        <v>357</v>
      </c>
      <c r="C140" t="s">
        <v>358</v>
      </c>
      <c r="D140" s="11">
        <v>963349356</v>
      </c>
    </row>
    <row r="141" spans="2:4" x14ac:dyDescent="0.25">
      <c r="B141" t="s">
        <v>359</v>
      </c>
      <c r="C141" t="s">
        <v>360</v>
      </c>
      <c r="D141" s="11">
        <v>916057056</v>
      </c>
    </row>
    <row r="142" spans="2:4" x14ac:dyDescent="0.25">
      <c r="B142" t="s">
        <v>361</v>
      </c>
      <c r="C142" t="s">
        <v>362</v>
      </c>
      <c r="D142" s="11">
        <v>915770679</v>
      </c>
    </row>
    <row r="143" spans="2:4" x14ac:dyDescent="0.25">
      <c r="B143" t="s">
        <v>363</v>
      </c>
      <c r="C143" t="s">
        <v>364</v>
      </c>
      <c r="D143" s="11">
        <v>897741791</v>
      </c>
    </row>
    <row r="144" spans="2:4" x14ac:dyDescent="0.25">
      <c r="B144" t="s">
        <v>365</v>
      </c>
      <c r="C144" t="s">
        <v>366</v>
      </c>
      <c r="D144" s="11">
        <v>883459968</v>
      </c>
    </row>
    <row r="145" spans="2:4" x14ac:dyDescent="0.25">
      <c r="B145" t="s">
        <v>367</v>
      </c>
      <c r="C145" t="s">
        <v>368</v>
      </c>
      <c r="D145" s="11">
        <v>879114752</v>
      </c>
    </row>
    <row r="146" spans="2:4" x14ac:dyDescent="0.25">
      <c r="B146" t="s">
        <v>369</v>
      </c>
      <c r="C146" t="s">
        <v>370</v>
      </c>
      <c r="D146" s="11">
        <v>872812480</v>
      </c>
    </row>
    <row r="147" spans="2:4" x14ac:dyDescent="0.25">
      <c r="B147" t="s">
        <v>371</v>
      </c>
      <c r="C147" t="s">
        <v>372</v>
      </c>
      <c r="D147" s="11">
        <v>867636904</v>
      </c>
    </row>
    <row r="148" spans="2:4" x14ac:dyDescent="0.25">
      <c r="B148" t="s">
        <v>373</v>
      </c>
      <c r="C148" t="s">
        <v>374</v>
      </c>
      <c r="D148" s="11">
        <v>839963968</v>
      </c>
    </row>
    <row r="149" spans="2:4" x14ac:dyDescent="0.25">
      <c r="B149" t="s">
        <v>375</v>
      </c>
      <c r="C149" t="s">
        <v>376</v>
      </c>
      <c r="D149" s="11">
        <v>809358135</v>
      </c>
    </row>
    <row r="150" spans="2:4" x14ac:dyDescent="0.25">
      <c r="B150" t="s">
        <v>377</v>
      </c>
      <c r="C150" t="s">
        <v>378</v>
      </c>
      <c r="D150" s="11">
        <v>806839340</v>
      </c>
    </row>
    <row r="151" spans="2:4" x14ac:dyDescent="0.25">
      <c r="B151" t="s">
        <v>379</v>
      </c>
      <c r="C151" t="s">
        <v>380</v>
      </c>
      <c r="D151" s="11">
        <v>804490880</v>
      </c>
    </row>
    <row r="152" spans="2:4" x14ac:dyDescent="0.25">
      <c r="B152" t="s">
        <v>381</v>
      </c>
      <c r="C152" t="s">
        <v>382</v>
      </c>
      <c r="D152" s="11">
        <v>796813376</v>
      </c>
    </row>
    <row r="153" spans="2:4" x14ac:dyDescent="0.25">
      <c r="B153" t="s">
        <v>383</v>
      </c>
      <c r="C153" t="s">
        <v>384</v>
      </c>
      <c r="D153" s="11">
        <v>791724160</v>
      </c>
    </row>
    <row r="154" spans="2:4" x14ac:dyDescent="0.25">
      <c r="B154" t="s">
        <v>385</v>
      </c>
      <c r="C154" t="s">
        <v>386</v>
      </c>
      <c r="D154" s="11">
        <v>781390144</v>
      </c>
    </row>
    <row r="155" spans="2:4" x14ac:dyDescent="0.25">
      <c r="B155" t="s">
        <v>387</v>
      </c>
      <c r="C155" t="s">
        <v>388</v>
      </c>
      <c r="D155" s="11">
        <v>771114578</v>
      </c>
    </row>
    <row r="156" spans="2:4" x14ac:dyDescent="0.25">
      <c r="B156" t="s">
        <v>389</v>
      </c>
      <c r="C156" t="s">
        <v>390</v>
      </c>
      <c r="D156" s="11">
        <v>724678791</v>
      </c>
    </row>
    <row r="157" spans="2:4" x14ac:dyDescent="0.25">
      <c r="B157" t="s">
        <v>391</v>
      </c>
      <c r="C157" t="s">
        <v>392</v>
      </c>
      <c r="D157" s="11">
        <v>718399128</v>
      </c>
    </row>
    <row r="158" spans="2:4" x14ac:dyDescent="0.25">
      <c r="B158" t="s">
        <v>393</v>
      </c>
      <c r="C158" t="s">
        <v>394</v>
      </c>
      <c r="D158" s="11">
        <v>683822012</v>
      </c>
    </row>
    <row r="159" spans="2:4" x14ac:dyDescent="0.25">
      <c r="B159" t="s">
        <v>395</v>
      </c>
      <c r="C159" t="s">
        <v>396</v>
      </c>
      <c r="D159" s="11">
        <v>680072870</v>
      </c>
    </row>
    <row r="160" spans="2:4" x14ac:dyDescent="0.25">
      <c r="B160" t="s">
        <v>397</v>
      </c>
      <c r="C160" t="s">
        <v>398</v>
      </c>
      <c r="D160" s="11">
        <v>670485458</v>
      </c>
    </row>
    <row r="161" spans="2:4" x14ac:dyDescent="0.25">
      <c r="B161" t="s">
        <v>399</v>
      </c>
      <c r="C161" t="s">
        <v>400</v>
      </c>
      <c r="D161" s="11">
        <v>662825024</v>
      </c>
    </row>
    <row r="162" spans="2:4" x14ac:dyDescent="0.25">
      <c r="B162" t="s">
        <v>401</v>
      </c>
      <c r="C162" t="s">
        <v>402</v>
      </c>
      <c r="D162" s="11">
        <v>632421708</v>
      </c>
    </row>
    <row r="163" spans="2:4" x14ac:dyDescent="0.25">
      <c r="B163" t="s">
        <v>403</v>
      </c>
      <c r="C163" t="s">
        <v>404</v>
      </c>
      <c r="D163" s="11">
        <v>623013781</v>
      </c>
    </row>
    <row r="164" spans="2:4" x14ac:dyDescent="0.25">
      <c r="B164" t="s">
        <v>405</v>
      </c>
      <c r="C164" t="s">
        <v>406</v>
      </c>
      <c r="D164" s="11">
        <v>618756316</v>
      </c>
    </row>
    <row r="165" spans="2:4" x14ac:dyDescent="0.25">
      <c r="B165" t="s">
        <v>407</v>
      </c>
      <c r="C165" t="s">
        <v>408</v>
      </c>
      <c r="D165" s="11">
        <v>605217437</v>
      </c>
    </row>
    <row r="166" spans="2:4" x14ac:dyDescent="0.25">
      <c r="B166" t="s">
        <v>409</v>
      </c>
      <c r="C166" t="s">
        <v>410</v>
      </c>
      <c r="D166" s="11">
        <v>603712925</v>
      </c>
    </row>
    <row r="167" spans="2:4" x14ac:dyDescent="0.25">
      <c r="B167" t="s">
        <v>411</v>
      </c>
      <c r="C167" t="s">
        <v>412</v>
      </c>
      <c r="D167" s="11">
        <v>597003776</v>
      </c>
    </row>
    <row r="168" spans="2:4" x14ac:dyDescent="0.25">
      <c r="B168" t="s">
        <v>413</v>
      </c>
      <c r="C168" t="s">
        <v>414</v>
      </c>
      <c r="D168" s="11">
        <v>584677952</v>
      </c>
    </row>
    <row r="169" spans="2:4" x14ac:dyDescent="0.25">
      <c r="B169" t="s">
        <v>415</v>
      </c>
      <c r="C169" t="s">
        <v>416</v>
      </c>
      <c r="D169" s="11">
        <v>566445210</v>
      </c>
    </row>
    <row r="170" spans="2:4" x14ac:dyDescent="0.25">
      <c r="B170" t="s">
        <v>417</v>
      </c>
      <c r="C170" t="s">
        <v>418</v>
      </c>
      <c r="D170" s="11">
        <v>553275584</v>
      </c>
    </row>
    <row r="171" spans="2:4" x14ac:dyDescent="0.25">
      <c r="B171" t="s">
        <v>419</v>
      </c>
      <c r="C171" t="s">
        <v>420</v>
      </c>
      <c r="D171" s="11">
        <v>551565170</v>
      </c>
    </row>
    <row r="172" spans="2:4" x14ac:dyDescent="0.25">
      <c r="B172" t="s">
        <v>421</v>
      </c>
      <c r="C172" t="s">
        <v>422</v>
      </c>
      <c r="D172" s="11">
        <v>532741248</v>
      </c>
    </row>
    <row r="173" spans="2:4" x14ac:dyDescent="0.25">
      <c r="B173" t="s">
        <v>423</v>
      </c>
      <c r="C173" t="s">
        <v>424</v>
      </c>
      <c r="D173" s="11">
        <v>528815488</v>
      </c>
    </row>
    <row r="174" spans="2:4" x14ac:dyDescent="0.25">
      <c r="B174" t="s">
        <v>425</v>
      </c>
      <c r="C174" t="s">
        <v>426</v>
      </c>
      <c r="D174" s="11">
        <v>505292285</v>
      </c>
    </row>
    <row r="175" spans="2:4" x14ac:dyDescent="0.25">
      <c r="B175" t="s">
        <v>427</v>
      </c>
      <c r="C175" t="s">
        <v>428</v>
      </c>
      <c r="D175" s="11">
        <v>496141728</v>
      </c>
    </row>
    <row r="176" spans="2:4" x14ac:dyDescent="0.25">
      <c r="B176" t="s">
        <v>429</v>
      </c>
      <c r="C176" t="s">
        <v>430</v>
      </c>
      <c r="D176" s="11">
        <v>485312008</v>
      </c>
    </row>
    <row r="177" spans="2:4" x14ac:dyDescent="0.25">
      <c r="B177" t="s">
        <v>431</v>
      </c>
      <c r="C177" t="s">
        <v>432</v>
      </c>
      <c r="D177" s="11">
        <v>466570608</v>
      </c>
    </row>
    <row r="178" spans="2:4" x14ac:dyDescent="0.25">
      <c r="B178" t="s">
        <v>433</v>
      </c>
      <c r="C178" t="s">
        <v>434</v>
      </c>
      <c r="D178" s="11">
        <v>461955072</v>
      </c>
    </row>
    <row r="179" spans="2:4" x14ac:dyDescent="0.25">
      <c r="B179" t="s">
        <v>435</v>
      </c>
      <c r="C179" t="s">
        <v>436</v>
      </c>
      <c r="D179" s="11">
        <v>430596743</v>
      </c>
    </row>
    <row r="180" spans="2:4" x14ac:dyDescent="0.25">
      <c r="B180" t="s">
        <v>437</v>
      </c>
      <c r="C180" t="s">
        <v>438</v>
      </c>
      <c r="D180" s="11">
        <v>425832064</v>
      </c>
    </row>
    <row r="181" spans="2:4" x14ac:dyDescent="0.25">
      <c r="B181" t="s">
        <v>439</v>
      </c>
      <c r="C181" t="s">
        <v>440</v>
      </c>
      <c r="D181" s="11">
        <v>422887239</v>
      </c>
    </row>
    <row r="182" spans="2:4" x14ac:dyDescent="0.25">
      <c r="B182" t="s">
        <v>441</v>
      </c>
      <c r="C182" t="s">
        <v>442</v>
      </c>
      <c r="D182" s="11">
        <v>411193379</v>
      </c>
    </row>
    <row r="183" spans="2:4" x14ac:dyDescent="0.25">
      <c r="B183" t="s">
        <v>443</v>
      </c>
      <c r="C183" t="s">
        <v>444</v>
      </c>
      <c r="D183" s="11">
        <v>408410272</v>
      </c>
    </row>
    <row r="184" spans="2:4" x14ac:dyDescent="0.25">
      <c r="B184" t="s">
        <v>445</v>
      </c>
      <c r="C184" t="s">
        <v>446</v>
      </c>
      <c r="D184" s="11">
        <v>408284160</v>
      </c>
    </row>
    <row r="185" spans="2:4" x14ac:dyDescent="0.25">
      <c r="B185" t="s">
        <v>447</v>
      </c>
      <c r="C185" t="s">
        <v>448</v>
      </c>
      <c r="D185" s="11">
        <v>353468063</v>
      </c>
    </row>
    <row r="186" spans="2:4" x14ac:dyDescent="0.25">
      <c r="B186" t="s">
        <v>449</v>
      </c>
      <c r="C186" t="s">
        <v>450</v>
      </c>
      <c r="D186" s="11">
        <v>349247553</v>
      </c>
    </row>
    <row r="187" spans="2:4" x14ac:dyDescent="0.25">
      <c r="B187" t="s">
        <v>451</v>
      </c>
      <c r="C187" t="s">
        <v>452</v>
      </c>
      <c r="D187" s="11">
        <v>345361752</v>
      </c>
    </row>
    <row r="188" spans="2:4" x14ac:dyDescent="0.25">
      <c r="B188" t="s">
        <v>453</v>
      </c>
      <c r="C188" t="s">
        <v>454</v>
      </c>
      <c r="D188" s="11">
        <v>331858169</v>
      </c>
    </row>
    <row r="189" spans="2:4" x14ac:dyDescent="0.25">
      <c r="B189" t="s">
        <v>455</v>
      </c>
      <c r="C189" t="s">
        <v>456</v>
      </c>
      <c r="D189" s="11">
        <v>329036001</v>
      </c>
    </row>
    <row r="190" spans="2:4" x14ac:dyDescent="0.25">
      <c r="B190" t="s">
        <v>457</v>
      </c>
      <c r="C190" t="s">
        <v>458</v>
      </c>
      <c r="D190" s="11">
        <v>321877568</v>
      </c>
    </row>
    <row r="191" spans="2:4" x14ac:dyDescent="0.25">
      <c r="B191" t="s">
        <v>459</v>
      </c>
      <c r="C191" t="s">
        <v>460</v>
      </c>
      <c r="D191" s="11">
        <v>313822272</v>
      </c>
    </row>
    <row r="192" spans="2:4" x14ac:dyDescent="0.25">
      <c r="B192" t="s">
        <v>461</v>
      </c>
      <c r="C192" t="s">
        <v>462</v>
      </c>
      <c r="D192" s="11">
        <v>313733984</v>
      </c>
    </row>
    <row r="193" spans="2:4" x14ac:dyDescent="0.25">
      <c r="B193" t="s">
        <v>463</v>
      </c>
      <c r="C193" t="s">
        <v>464</v>
      </c>
      <c r="D193" s="11">
        <v>309899296</v>
      </c>
    </row>
    <row r="194" spans="2:4" x14ac:dyDescent="0.25">
      <c r="B194" t="s">
        <v>465</v>
      </c>
      <c r="C194" t="s">
        <v>466</v>
      </c>
      <c r="D194" s="11">
        <v>300329354</v>
      </c>
    </row>
    <row r="195" spans="2:4" x14ac:dyDescent="0.25">
      <c r="B195" t="s">
        <v>467</v>
      </c>
      <c r="C195" t="s">
        <v>468</v>
      </c>
      <c r="D195" s="11">
        <v>292311584</v>
      </c>
    </row>
    <row r="196" spans="2:4" x14ac:dyDescent="0.25">
      <c r="B196" t="s">
        <v>469</v>
      </c>
      <c r="C196" t="s">
        <v>470</v>
      </c>
      <c r="D196" s="11">
        <v>279334304</v>
      </c>
    </row>
    <row r="197" spans="2:4" x14ac:dyDescent="0.25">
      <c r="B197" t="s">
        <v>471</v>
      </c>
      <c r="C197" t="s">
        <v>472</v>
      </c>
      <c r="D197" s="11">
        <v>276176433</v>
      </c>
    </row>
    <row r="198" spans="2:4" x14ac:dyDescent="0.25">
      <c r="B198" t="s">
        <v>473</v>
      </c>
      <c r="C198" t="s">
        <v>474</v>
      </c>
      <c r="D198" s="11">
        <v>273508640</v>
      </c>
    </row>
    <row r="199" spans="2:4" x14ac:dyDescent="0.25">
      <c r="B199" t="s">
        <v>475</v>
      </c>
      <c r="C199" t="s">
        <v>476</v>
      </c>
      <c r="D199" s="11">
        <v>272816752</v>
      </c>
    </row>
    <row r="200" spans="2:4" x14ac:dyDescent="0.25">
      <c r="B200" t="s">
        <v>477</v>
      </c>
      <c r="C200" t="s">
        <v>478</v>
      </c>
      <c r="D200" s="11">
        <v>261084442</v>
      </c>
    </row>
    <row r="201" spans="2:4" x14ac:dyDescent="0.25">
      <c r="B201" t="s">
        <v>479</v>
      </c>
      <c r="C201" t="s">
        <v>480</v>
      </c>
      <c r="D201" s="11">
        <v>250590912</v>
      </c>
    </row>
    <row r="202" spans="2:4" x14ac:dyDescent="0.25">
      <c r="B202" t="s">
        <v>481</v>
      </c>
      <c r="C202" t="s">
        <v>482</v>
      </c>
      <c r="D202" s="11">
        <v>248981418</v>
      </c>
    </row>
    <row r="203" spans="2:4" x14ac:dyDescent="0.25">
      <c r="B203" t="s">
        <v>483</v>
      </c>
    </row>
    <row r="204" spans="2:4" x14ac:dyDescent="0.25">
      <c r="B204" t="s">
        <v>484</v>
      </c>
      <c r="C204" t="s">
        <v>485</v>
      </c>
      <c r="D204" s="11">
        <v>243907047</v>
      </c>
    </row>
    <row r="205" spans="2:4" x14ac:dyDescent="0.25">
      <c r="B205" t="s">
        <v>486</v>
      </c>
      <c r="C205" t="s">
        <v>487</v>
      </c>
      <c r="D205" s="11">
        <v>243504046</v>
      </c>
    </row>
    <row r="206" spans="2:4" x14ac:dyDescent="0.25">
      <c r="B206" t="s">
        <v>488</v>
      </c>
      <c r="C206" t="s">
        <v>489</v>
      </c>
      <c r="D206" s="11">
        <v>242971597</v>
      </c>
    </row>
    <row r="207" spans="2:4" x14ac:dyDescent="0.25">
      <c r="B207" t="s">
        <v>490</v>
      </c>
      <c r="C207" t="s">
        <v>491</v>
      </c>
      <c r="D207" s="11">
        <v>242794262</v>
      </c>
    </row>
    <row r="208" spans="2:4" x14ac:dyDescent="0.25">
      <c r="B208" t="s">
        <v>492</v>
      </c>
      <c r="C208" t="s">
        <v>493</v>
      </c>
      <c r="D208" s="11">
        <v>242517376</v>
      </c>
    </row>
    <row r="209" spans="2:4" x14ac:dyDescent="0.25">
      <c r="B209" t="s">
        <v>494</v>
      </c>
      <c r="C209" t="s">
        <v>495</v>
      </c>
      <c r="D209" s="11">
        <v>240572368</v>
      </c>
    </row>
    <row r="210" spans="2:4" x14ac:dyDescent="0.25">
      <c r="B210" t="s">
        <v>496</v>
      </c>
      <c r="C210" t="s">
        <v>497</v>
      </c>
      <c r="D210" s="11">
        <v>237904880</v>
      </c>
    </row>
    <row r="211" spans="2:4" x14ac:dyDescent="0.25">
      <c r="B211" t="s">
        <v>498</v>
      </c>
      <c r="C211" t="s">
        <v>499</v>
      </c>
      <c r="D211" s="11">
        <v>237335301</v>
      </c>
    </row>
    <row r="212" spans="2:4" x14ac:dyDescent="0.25">
      <c r="B212" t="s">
        <v>500</v>
      </c>
      <c r="C212" t="s">
        <v>501</v>
      </c>
      <c r="D212" s="11">
        <v>232812165</v>
      </c>
    </row>
    <row r="213" spans="2:4" x14ac:dyDescent="0.25">
      <c r="B213" t="s">
        <v>502</v>
      </c>
      <c r="C213" t="s">
        <v>503</v>
      </c>
      <c r="D213" s="11">
        <v>232725616</v>
      </c>
    </row>
    <row r="214" spans="2:4" x14ac:dyDescent="0.25">
      <c r="B214" t="s">
        <v>504</v>
      </c>
      <c r="C214" t="s">
        <v>505</v>
      </c>
      <c r="D214" s="11">
        <v>231534837</v>
      </c>
    </row>
    <row r="215" spans="2:4" x14ac:dyDescent="0.25">
      <c r="B215" t="s">
        <v>506</v>
      </c>
      <c r="C215" t="s">
        <v>507</v>
      </c>
      <c r="D215" s="11">
        <v>228693120</v>
      </c>
    </row>
    <row r="216" spans="2:4" x14ac:dyDescent="0.25">
      <c r="B216" t="s">
        <v>508</v>
      </c>
      <c r="C216" t="s">
        <v>509</v>
      </c>
      <c r="D216" s="11">
        <v>227761200</v>
      </c>
    </row>
    <row r="217" spans="2:4" x14ac:dyDescent="0.25">
      <c r="B217" t="s">
        <v>510</v>
      </c>
      <c r="C217" t="s">
        <v>511</v>
      </c>
      <c r="D217" s="11">
        <v>227467958</v>
      </c>
    </row>
    <row r="218" spans="2:4" x14ac:dyDescent="0.25">
      <c r="B218" t="s">
        <v>512</v>
      </c>
      <c r="C218" t="s">
        <v>513</v>
      </c>
      <c r="D218" s="11">
        <v>227159584</v>
      </c>
    </row>
    <row r="219" spans="2:4" x14ac:dyDescent="0.25">
      <c r="B219" t="s">
        <v>514</v>
      </c>
      <c r="C219" t="s">
        <v>515</v>
      </c>
      <c r="D219" s="11">
        <v>225610800</v>
      </c>
    </row>
    <row r="220" spans="2:4" x14ac:dyDescent="0.25">
      <c r="B220" t="s">
        <v>516</v>
      </c>
      <c r="C220" t="s">
        <v>517</v>
      </c>
      <c r="D220" s="11">
        <v>225375808</v>
      </c>
    </row>
    <row r="221" spans="2:4" x14ac:dyDescent="0.25">
      <c r="B221" t="s">
        <v>518</v>
      </c>
      <c r="C221" t="s">
        <v>519</v>
      </c>
      <c r="D221" s="11">
        <v>219778016</v>
      </c>
    </row>
    <row r="222" spans="2:4" x14ac:dyDescent="0.25">
      <c r="B222" t="s">
        <v>520</v>
      </c>
      <c r="C222" t="s">
        <v>521</v>
      </c>
      <c r="D222" s="11">
        <v>216765136</v>
      </c>
    </row>
    <row r="223" spans="2:4" x14ac:dyDescent="0.25">
      <c r="B223" t="s">
        <v>522</v>
      </c>
      <c r="C223" t="s">
        <v>523</v>
      </c>
      <c r="D223" s="11">
        <v>214474560</v>
      </c>
    </row>
    <row r="224" spans="2:4" x14ac:dyDescent="0.25">
      <c r="B224" t="s">
        <v>524</v>
      </c>
      <c r="C224" t="s">
        <v>525</v>
      </c>
      <c r="D224" s="11">
        <v>211498966</v>
      </c>
    </row>
    <row r="225" spans="2:4" x14ac:dyDescent="0.25">
      <c r="B225" t="s">
        <v>526</v>
      </c>
      <c r="C225" t="s">
        <v>527</v>
      </c>
      <c r="D225" s="11">
        <v>202001008</v>
      </c>
    </row>
    <row r="226" spans="2:4" x14ac:dyDescent="0.25">
      <c r="B226" t="s">
        <v>528</v>
      </c>
      <c r="C226" t="s">
        <v>529</v>
      </c>
      <c r="D226" s="11">
        <v>194964591</v>
      </c>
    </row>
    <row r="227" spans="2:4" x14ac:dyDescent="0.25">
      <c r="B227" t="s">
        <v>530</v>
      </c>
      <c r="C227" t="s">
        <v>531</v>
      </c>
      <c r="D227" s="11">
        <v>194849408</v>
      </c>
    </row>
    <row r="228" spans="2:4" x14ac:dyDescent="0.25">
      <c r="B228" t="s">
        <v>532</v>
      </c>
      <c r="C228" t="s">
        <v>533</v>
      </c>
      <c r="D228" s="11">
        <v>192622040</v>
      </c>
    </row>
    <row r="229" spans="2:4" x14ac:dyDescent="0.25">
      <c r="B229" t="s">
        <v>534</v>
      </c>
      <c r="C229" t="s">
        <v>535</v>
      </c>
      <c r="D229" s="11">
        <v>187924902</v>
      </c>
    </row>
    <row r="230" spans="2:4" x14ac:dyDescent="0.25">
      <c r="B230" t="s">
        <v>536</v>
      </c>
      <c r="C230" t="s">
        <v>537</v>
      </c>
      <c r="D230" s="11">
        <v>186182144</v>
      </c>
    </row>
    <row r="231" spans="2:4" x14ac:dyDescent="0.25">
      <c r="B231" t="s">
        <v>538</v>
      </c>
      <c r="C231" t="s">
        <v>539</v>
      </c>
      <c r="D231" s="11">
        <v>185994187</v>
      </c>
    </row>
    <row r="232" spans="2:4" x14ac:dyDescent="0.25">
      <c r="B232" t="s">
        <v>540</v>
      </c>
      <c r="C232" t="s">
        <v>541</v>
      </c>
      <c r="D232" s="11">
        <v>183320454</v>
      </c>
    </row>
    <row r="233" spans="2:4" x14ac:dyDescent="0.25">
      <c r="B233" t="s">
        <v>542</v>
      </c>
      <c r="C233" t="s">
        <v>543</v>
      </c>
      <c r="D233" s="11">
        <v>178256847</v>
      </c>
    </row>
    <row r="234" spans="2:4" x14ac:dyDescent="0.25">
      <c r="B234" t="s">
        <v>544</v>
      </c>
      <c r="C234" t="s">
        <v>545</v>
      </c>
      <c r="D234" s="11">
        <v>167549614</v>
      </c>
    </row>
    <row r="235" spans="2:4" x14ac:dyDescent="0.25">
      <c r="B235" t="s">
        <v>546</v>
      </c>
      <c r="C235" t="s">
        <v>547</v>
      </c>
      <c r="D235" s="11">
        <v>156949801</v>
      </c>
    </row>
    <row r="236" spans="2:4" x14ac:dyDescent="0.25">
      <c r="B236" t="s">
        <v>548</v>
      </c>
      <c r="C236" t="s">
        <v>549</v>
      </c>
      <c r="D236" s="11">
        <v>151567616</v>
      </c>
    </row>
    <row r="237" spans="2:4" x14ac:dyDescent="0.25">
      <c r="B237" t="s">
        <v>550</v>
      </c>
      <c r="C237" t="s">
        <v>551</v>
      </c>
      <c r="D237" s="11">
        <v>149217056</v>
      </c>
    </row>
    <row r="238" spans="2:4" x14ac:dyDescent="0.25">
      <c r="B238" t="s">
        <v>552</v>
      </c>
      <c r="C238" t="s">
        <v>553</v>
      </c>
      <c r="D238" s="11">
        <v>144474278</v>
      </c>
    </row>
    <row r="239" spans="2:4" x14ac:dyDescent="0.25">
      <c r="B239" t="s">
        <v>554</v>
      </c>
      <c r="C239" t="s">
        <v>555</v>
      </c>
      <c r="D239" s="11">
        <v>135180167</v>
      </c>
    </row>
    <row r="240" spans="2:4" x14ac:dyDescent="0.25">
      <c r="B240" t="s">
        <v>556</v>
      </c>
      <c r="C240" t="s">
        <v>557</v>
      </c>
      <c r="D240" s="11">
        <v>133508648</v>
      </c>
    </row>
    <row r="241" spans="2:4" x14ac:dyDescent="0.25">
      <c r="B241" t="s">
        <v>558</v>
      </c>
      <c r="C241" t="s">
        <v>559</v>
      </c>
      <c r="D241" s="11">
        <v>133433818</v>
      </c>
    </row>
    <row r="242" spans="2:4" x14ac:dyDescent="0.25">
      <c r="B242" t="s">
        <v>560</v>
      </c>
      <c r="C242" t="s">
        <v>561</v>
      </c>
      <c r="D242" s="11">
        <v>132538736</v>
      </c>
    </row>
    <row r="243" spans="2:4" x14ac:dyDescent="0.25">
      <c r="B243" t="s">
        <v>562</v>
      </c>
      <c r="C243" t="s">
        <v>563</v>
      </c>
      <c r="D243" s="11">
        <v>130689228</v>
      </c>
    </row>
    <row r="244" spans="2:4" x14ac:dyDescent="0.25">
      <c r="B244" t="s">
        <v>564</v>
      </c>
      <c r="C244" t="s">
        <v>565</v>
      </c>
      <c r="D244" s="11">
        <v>129671592</v>
      </c>
    </row>
    <row r="245" spans="2:4" x14ac:dyDescent="0.25">
      <c r="B245" t="s">
        <v>566</v>
      </c>
      <c r="C245" t="s">
        <v>567</v>
      </c>
      <c r="D245" s="11">
        <v>129645141</v>
      </c>
    </row>
    <row r="246" spans="2:4" x14ac:dyDescent="0.25">
      <c r="B246" t="s">
        <v>568</v>
      </c>
      <c r="C246" t="s">
        <v>569</v>
      </c>
      <c r="D246" s="11">
        <v>128599095</v>
      </c>
    </row>
    <row r="247" spans="2:4" x14ac:dyDescent="0.25">
      <c r="B247" t="s">
        <v>570</v>
      </c>
      <c r="C247" t="s">
        <v>571</v>
      </c>
      <c r="D247" s="11">
        <v>125110728</v>
      </c>
    </row>
    <row r="248" spans="2:4" x14ac:dyDescent="0.25">
      <c r="B248" t="s">
        <v>572</v>
      </c>
      <c r="C248" t="s">
        <v>573</v>
      </c>
      <c r="D248" s="11">
        <v>124709690</v>
      </c>
    </row>
    <row r="249" spans="2:4" x14ac:dyDescent="0.25">
      <c r="B249" t="s">
        <v>574</v>
      </c>
      <c r="C249" t="s">
        <v>575</v>
      </c>
      <c r="D249" s="11">
        <v>121381824</v>
      </c>
    </row>
    <row r="250" spans="2:4" x14ac:dyDescent="0.25">
      <c r="B250" t="s">
        <v>576</v>
      </c>
      <c r="C250" t="s">
        <v>577</v>
      </c>
      <c r="D250" s="11">
        <v>120855152</v>
      </c>
    </row>
    <row r="251" spans="2:4" x14ac:dyDescent="0.25">
      <c r="B251" t="s">
        <v>578</v>
      </c>
      <c r="C251" t="s">
        <v>579</v>
      </c>
      <c r="D251" s="11">
        <v>119170280</v>
      </c>
    </row>
    <row r="252" spans="2:4" x14ac:dyDescent="0.25">
      <c r="B252" t="s">
        <v>580</v>
      </c>
      <c r="C252" t="s">
        <v>581</v>
      </c>
      <c r="D252" s="11">
        <v>116024520</v>
      </c>
    </row>
    <row r="253" spans="2:4" x14ac:dyDescent="0.25">
      <c r="B253" t="s">
        <v>582</v>
      </c>
      <c r="C253" t="s">
        <v>583</v>
      </c>
      <c r="D253" s="11">
        <v>115077544</v>
      </c>
    </row>
    <row r="254" spans="2:4" x14ac:dyDescent="0.25">
      <c r="B254" t="s">
        <v>584</v>
      </c>
      <c r="C254" t="s">
        <v>585</v>
      </c>
      <c r="D254" s="11">
        <v>113846292</v>
      </c>
    </row>
    <row r="255" spans="2:4" x14ac:dyDescent="0.25">
      <c r="B255" t="s">
        <v>586</v>
      </c>
      <c r="C255" t="s">
        <v>587</v>
      </c>
      <c r="D255" s="11">
        <v>107701432</v>
      </c>
    </row>
    <row r="256" spans="2:4" x14ac:dyDescent="0.25">
      <c r="B256" t="s">
        <v>588</v>
      </c>
      <c r="C256" t="s">
        <v>589</v>
      </c>
      <c r="D256" s="11">
        <v>107631130</v>
      </c>
    </row>
    <row r="257" spans="2:4" x14ac:dyDescent="0.25">
      <c r="B257" t="s">
        <v>590</v>
      </c>
      <c r="C257" t="s">
        <v>591</v>
      </c>
      <c r="D257" s="11">
        <v>106719665</v>
      </c>
    </row>
    <row r="258" spans="2:4" x14ac:dyDescent="0.25">
      <c r="B258" t="s">
        <v>592</v>
      </c>
      <c r="C258" t="s">
        <v>593</v>
      </c>
      <c r="D258" s="11">
        <v>104701384</v>
      </c>
    </row>
    <row r="259" spans="2:4" x14ac:dyDescent="0.25">
      <c r="B259" t="s">
        <v>594</v>
      </c>
      <c r="C259" t="s">
        <v>595</v>
      </c>
      <c r="D259" s="11">
        <v>102586404</v>
      </c>
    </row>
    <row r="260" spans="2:4" x14ac:dyDescent="0.25">
      <c r="B260" t="s">
        <v>596</v>
      </c>
      <c r="C260" t="s">
        <v>597</v>
      </c>
      <c r="D260" s="11">
        <v>98250251</v>
      </c>
    </row>
    <row r="261" spans="2:4" x14ac:dyDescent="0.25">
      <c r="B261" t="s">
        <v>598</v>
      </c>
      <c r="C261" t="s">
        <v>599</v>
      </c>
      <c r="D261" s="11">
        <v>97206232</v>
      </c>
    </row>
    <row r="262" spans="2:4" x14ac:dyDescent="0.25">
      <c r="B262" t="s">
        <v>600</v>
      </c>
      <c r="C262" t="s">
        <v>601</v>
      </c>
      <c r="D262" s="11">
        <v>90222136</v>
      </c>
    </row>
    <row r="263" spans="2:4" x14ac:dyDescent="0.25">
      <c r="B263" t="s">
        <v>602</v>
      </c>
      <c r="C263" t="s">
        <v>603</v>
      </c>
      <c r="D263" s="11">
        <v>88754032</v>
      </c>
    </row>
    <row r="264" spans="2:4" x14ac:dyDescent="0.25">
      <c r="B264" t="s">
        <v>604</v>
      </c>
      <c r="C264" t="s">
        <v>605</v>
      </c>
      <c r="D264" s="11">
        <v>81898152</v>
      </c>
    </row>
    <row r="265" spans="2:4" x14ac:dyDescent="0.25">
      <c r="B265" t="s">
        <v>606</v>
      </c>
      <c r="C265" t="s">
        <v>607</v>
      </c>
      <c r="D265" s="11">
        <v>75823832</v>
      </c>
    </row>
    <row r="266" spans="2:4" x14ac:dyDescent="0.25">
      <c r="B266" t="s">
        <v>608</v>
      </c>
      <c r="C266" t="s">
        <v>609</v>
      </c>
      <c r="D266" s="11">
        <v>71266013</v>
      </c>
    </row>
    <row r="267" spans="2:4" x14ac:dyDescent="0.25">
      <c r="B267" t="s">
        <v>610</v>
      </c>
      <c r="C267" t="s">
        <v>611</v>
      </c>
      <c r="D267" s="11">
        <v>70703024</v>
      </c>
    </row>
    <row r="268" spans="2:4" x14ac:dyDescent="0.25">
      <c r="B268" t="s">
        <v>612</v>
      </c>
      <c r="C268" t="s">
        <v>613</v>
      </c>
      <c r="D268" s="11">
        <v>70007728</v>
      </c>
    </row>
    <row r="269" spans="2:4" x14ac:dyDescent="0.25">
      <c r="B269" t="s">
        <v>614</v>
      </c>
      <c r="C269" t="s">
        <v>615</v>
      </c>
      <c r="D269" s="11">
        <v>67382016</v>
      </c>
    </row>
    <row r="270" spans="2:4" x14ac:dyDescent="0.25">
      <c r="B270" t="s">
        <v>616</v>
      </c>
      <c r="C270" t="s">
        <v>617</v>
      </c>
      <c r="D270" s="11">
        <v>66926006</v>
      </c>
    </row>
    <row r="271" spans="2:4" x14ac:dyDescent="0.25">
      <c r="B271" t="s">
        <v>618</v>
      </c>
      <c r="C271" t="s">
        <v>619</v>
      </c>
      <c r="D271" s="11">
        <v>66158509</v>
      </c>
    </row>
    <row r="272" spans="2:4" x14ac:dyDescent="0.25">
      <c r="B272" t="s">
        <v>620</v>
      </c>
      <c r="C272" t="s">
        <v>621</v>
      </c>
      <c r="D272" s="11">
        <v>65394221</v>
      </c>
    </row>
    <row r="273" spans="2:4" x14ac:dyDescent="0.25">
      <c r="B273" t="s">
        <v>622</v>
      </c>
      <c r="C273" t="s">
        <v>623</v>
      </c>
      <c r="D273" s="11">
        <v>60616004</v>
      </c>
    </row>
    <row r="274" spans="2:4" x14ac:dyDescent="0.25">
      <c r="B274" t="s">
        <v>624</v>
      </c>
      <c r="C274" t="s">
        <v>625</v>
      </c>
      <c r="D274" s="11">
        <v>57091332</v>
      </c>
    </row>
    <row r="275" spans="2:4" x14ac:dyDescent="0.25">
      <c r="B275" t="s">
        <v>626</v>
      </c>
      <c r="C275" t="s">
        <v>627</v>
      </c>
      <c r="D275" s="11">
        <v>55504929</v>
      </c>
    </row>
    <row r="276" spans="2:4" x14ac:dyDescent="0.25">
      <c r="B276" t="s">
        <v>628</v>
      </c>
      <c r="C276" t="s">
        <v>629</v>
      </c>
      <c r="D276" s="11">
        <v>54071794</v>
      </c>
    </row>
    <row r="277" spans="2:4" x14ac:dyDescent="0.25">
      <c r="B277" t="s">
        <v>630</v>
      </c>
      <c r="C277" t="s">
        <v>631</v>
      </c>
      <c r="D277" s="11">
        <v>52325200</v>
      </c>
    </row>
    <row r="278" spans="2:4" x14ac:dyDescent="0.25">
      <c r="B278" t="s">
        <v>632</v>
      </c>
      <c r="C278" t="s">
        <v>633</v>
      </c>
      <c r="D278" s="11">
        <v>50595568</v>
      </c>
    </row>
    <row r="279" spans="2:4" x14ac:dyDescent="0.25">
      <c r="B279" t="s">
        <v>634</v>
      </c>
      <c r="C279" t="s">
        <v>635</v>
      </c>
      <c r="D279" s="11">
        <v>48620928</v>
      </c>
    </row>
    <row r="280" spans="2:4" x14ac:dyDescent="0.25">
      <c r="B280" t="s">
        <v>636</v>
      </c>
      <c r="C280" t="s">
        <v>637</v>
      </c>
      <c r="D280" s="11">
        <v>46231824</v>
      </c>
    </row>
    <row r="281" spans="2:4" x14ac:dyDescent="0.25">
      <c r="B281" t="s">
        <v>638</v>
      </c>
      <c r="C281" t="s">
        <v>639</v>
      </c>
      <c r="D281" s="11">
        <v>44511338</v>
      </c>
    </row>
    <row r="282" spans="2:4" x14ac:dyDescent="0.25">
      <c r="B282" t="s">
        <v>640</v>
      </c>
      <c r="C282" t="s">
        <v>641</v>
      </c>
      <c r="D282" s="11">
        <v>37850618</v>
      </c>
    </row>
    <row r="283" spans="2:4" x14ac:dyDescent="0.25">
      <c r="B283" t="s">
        <v>642</v>
      </c>
      <c r="C283" t="s">
        <v>643</v>
      </c>
      <c r="D283" s="11">
        <v>37843452</v>
      </c>
    </row>
    <row r="284" spans="2:4" x14ac:dyDescent="0.25">
      <c r="B284" t="s">
        <v>644</v>
      </c>
      <c r="C284" t="s">
        <v>645</v>
      </c>
      <c r="D284" s="11">
        <v>21784470</v>
      </c>
    </row>
    <row r="285" spans="2:4" x14ac:dyDescent="0.25">
      <c r="B285" t="s">
        <v>646</v>
      </c>
      <c r="C285" t="s">
        <v>647</v>
      </c>
      <c r="D285" s="11">
        <v>20102876</v>
      </c>
    </row>
    <row r="286" spans="2:4" x14ac:dyDescent="0.25">
      <c r="B286" t="s">
        <v>648</v>
      </c>
      <c r="C286" t="s">
        <v>649</v>
      </c>
      <c r="D286" s="11">
        <v>17120622</v>
      </c>
    </row>
    <row r="287" spans="2:4" x14ac:dyDescent="0.25">
      <c r="B287" t="s">
        <v>650</v>
      </c>
      <c r="C287" t="s">
        <v>651</v>
      </c>
      <c r="D287" s="11">
        <v>13246417</v>
      </c>
    </row>
    <row r="288" spans="2:4" x14ac:dyDescent="0.25">
      <c r="B288" t="s">
        <v>652</v>
      </c>
      <c r="C288" t="s">
        <v>653</v>
      </c>
      <c r="D288" s="11">
        <v>12743325</v>
      </c>
    </row>
    <row r="289" spans="2:4" x14ac:dyDescent="0.25">
      <c r="B289" t="s">
        <v>654</v>
      </c>
      <c r="C289" t="s">
        <v>655</v>
      </c>
      <c r="D289" s="11">
        <v>5910458</v>
      </c>
    </row>
    <row r="290" spans="2:4" x14ac:dyDescent="0.25">
      <c r="B290" t="s">
        <v>656</v>
      </c>
      <c r="C290" t="s">
        <v>657</v>
      </c>
      <c r="D290" s="11">
        <v>5606911</v>
      </c>
    </row>
    <row r="291" spans="2:4" x14ac:dyDescent="0.25">
      <c r="B291" t="s">
        <v>658</v>
      </c>
      <c r="C291" t="s">
        <v>659</v>
      </c>
      <c r="D291" s="11">
        <v>5021721</v>
      </c>
    </row>
    <row r="292" spans="2:4" x14ac:dyDescent="0.25">
      <c r="B292" t="s">
        <v>660</v>
      </c>
      <c r="C292" t="s">
        <v>661</v>
      </c>
      <c r="D292" s="11">
        <v>3010600</v>
      </c>
    </row>
    <row r="293" spans="2:4" x14ac:dyDescent="0.25">
      <c r="B293" t="s">
        <v>662</v>
      </c>
      <c r="C293" t="s">
        <v>663</v>
      </c>
      <c r="D293" s="11">
        <v>1714280</v>
      </c>
    </row>
    <row r="294" spans="2:4" x14ac:dyDescent="0.25">
      <c r="B294" t="s">
        <v>664</v>
      </c>
      <c r="C294" t="s">
        <v>665</v>
      </c>
      <c r="D294" s="11">
        <v>775193</v>
      </c>
    </row>
    <row r="295" spans="2:4" x14ac:dyDescent="0.25">
      <c r="B295" t="s">
        <v>666</v>
      </c>
      <c r="C295" t="s">
        <v>667</v>
      </c>
      <c r="D295">
        <v>473</v>
      </c>
    </row>
  </sheetData>
  <hyperlinks>
    <hyperlink ref="A1" location="Main!A1" display="Main" xr:uid="{2BCD49C2-5CC4-4441-86F4-994A286A8B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BA7C-6A7A-474E-826F-1875C86C1453}">
  <dimension ref="A1"/>
  <sheetViews>
    <sheetView zoomScale="200" zoomScaleNormal="200" workbookViewId="0"/>
  </sheetViews>
  <sheetFormatPr defaultRowHeight="15" x14ac:dyDescent="0.25"/>
  <cols>
    <col min="1" max="1" width="5.42578125" bestFit="1" customWidth="1"/>
  </cols>
  <sheetData>
    <row r="1" spans="1:1" x14ac:dyDescent="0.25">
      <c r="A1" s="7" t="s">
        <v>65</v>
      </c>
    </row>
  </sheetData>
  <hyperlinks>
    <hyperlink ref="A1" location="Main!A1" display="Main" xr:uid="{2612666D-3878-4934-ABE1-3D1218CAD0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Agriculture</vt:lpstr>
      <vt:lpstr>Mining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2025-04-10T12:16:14Z</dcterms:created>
  <dcterms:modified xsi:type="dcterms:W3CDTF">2025-05-27T17:19:36Z</dcterms:modified>
</cp:coreProperties>
</file>