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8_{15E756BF-F0FA-46CA-BA05-0747B6E03668}" xr6:coauthVersionLast="47" xr6:coauthVersionMax="47" xr10:uidLastSave="{00000000-0000-0000-0000-000000000000}"/>
  <bookViews>
    <workbookView xWindow="-120" yWindow="-120" windowWidth="38640" windowHeight="21060" xr2:uid="{018E0477-05D3-47A6-BBAA-907DACD6F8C2}"/>
  </bookViews>
  <sheets>
    <sheet name="Main" sheetId="1" r:id="rId1"/>
    <sheet name="Financia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4" i="1"/>
  <c r="H21" i="2"/>
  <c r="G21" i="2"/>
  <c r="F21" i="2"/>
  <c r="D21" i="2"/>
  <c r="C21" i="2"/>
  <c r="E21" i="2"/>
  <c r="J6" i="1"/>
  <c r="J5" i="1"/>
  <c r="H19" i="2"/>
  <c r="F19" i="2"/>
  <c r="E19" i="2"/>
  <c r="D19" i="2"/>
  <c r="C19" i="2"/>
  <c r="H17" i="2"/>
  <c r="F17" i="2"/>
  <c r="E17" i="2"/>
  <c r="D17" i="2"/>
  <c r="C17" i="2"/>
  <c r="H13" i="2"/>
  <c r="F13" i="2"/>
  <c r="E13" i="2"/>
  <c r="D13" i="2"/>
  <c r="C13" i="2"/>
  <c r="H9" i="2"/>
  <c r="F9" i="2"/>
  <c r="E9" i="2"/>
  <c r="D9" i="2"/>
  <c r="C9" i="2"/>
  <c r="G13" i="2"/>
  <c r="G17" i="2" s="1"/>
  <c r="G19" i="2" s="1"/>
  <c r="G9" i="2"/>
  <c r="H7" i="2"/>
  <c r="F7" i="2"/>
  <c r="E7" i="2"/>
  <c r="D7" i="2"/>
  <c r="C7" i="2"/>
  <c r="G7" i="2"/>
</calcChain>
</file>

<file path=xl/sharedStrings.xml><?xml version="1.0" encoding="utf-8"?>
<sst xmlns="http://schemas.openxmlformats.org/spreadsheetml/2006/main" count="39" uniqueCount="36">
  <si>
    <t>Shenzou International</t>
  </si>
  <si>
    <t>Main</t>
  </si>
  <si>
    <t>IR</t>
  </si>
  <si>
    <t>numbers in mio RMB</t>
  </si>
  <si>
    <t>2313.HK</t>
  </si>
  <si>
    <t>H122</t>
  </si>
  <si>
    <t>H222</t>
  </si>
  <si>
    <t>H123</t>
  </si>
  <si>
    <t>H223</t>
  </si>
  <si>
    <t>H124</t>
  </si>
  <si>
    <t>H224</t>
  </si>
  <si>
    <t>Price</t>
  </si>
  <si>
    <t>Shares</t>
  </si>
  <si>
    <t>MC</t>
  </si>
  <si>
    <t>Cash</t>
  </si>
  <si>
    <t>Debt</t>
  </si>
  <si>
    <t>Q224</t>
  </si>
  <si>
    <t>EV</t>
  </si>
  <si>
    <t>Sportswear</t>
  </si>
  <si>
    <t>Casual wear</t>
  </si>
  <si>
    <t>Lingerie wear</t>
  </si>
  <si>
    <t>Other knitwear</t>
  </si>
  <si>
    <t>Revenue</t>
  </si>
  <si>
    <t>COGS</t>
  </si>
  <si>
    <t>Gross Profit</t>
  </si>
  <si>
    <t>Other Income</t>
  </si>
  <si>
    <t>Selling &amp; Distrinution</t>
  </si>
  <si>
    <t>Administrative Expenses</t>
  </si>
  <si>
    <t>Operating Income</t>
  </si>
  <si>
    <t>Finance cost</t>
  </si>
  <si>
    <t>Other gains net</t>
  </si>
  <si>
    <t>earning of subsidaries</t>
  </si>
  <si>
    <t>Pretax Income</t>
  </si>
  <si>
    <t>Tax Expense</t>
  </si>
  <si>
    <t>Net Income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</si>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</sst>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right"/>
    </xf>
    <xf numFmtId="4" fontId="0" fillId="0" borderId="0" xfId="0" applyNumberFormat="1"/>
    <xf numFmtId="3" fontId="0" fillId="0" borderId="0" xfId="0" applyNumberFormat="1"/>
    <xf numFmtId="3" fontId="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henzhouintl.com/abou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55586-6FF6-4399-B76F-E69240B75FAF}">
  <dimension ref="A1:K10"/>
  <sheetViews>
    <sheetView tabSelected="1" zoomScale="200" zoomScaleNormal="200" workbookViewId="0">
      <selection activeCell="A5" sqref="A5"/>
    </sheetView>
  </sheetViews>
  <sheetFormatPr defaultRowHeight="15" x14ac:dyDescent="0.25"/>
  <cols>
    <col min="1" max="1" width="4.28515625" customWidth="1"/>
  </cols>
  <sheetData>
    <row r="1" spans="1:11" x14ac:dyDescent="0.25">
      <c r="A1" s="3" t="s">
        <v>0</v>
      </c>
    </row>
    <row r="2" spans="1:11" x14ac:dyDescent="0.25">
      <c r="A2" t="s">
        <v>3</v>
      </c>
      <c r="I2" t="s">
        <v>11</v>
      </c>
      <c r="J2">
        <v>58.65</v>
      </c>
    </row>
    <row r="3" spans="1:11" x14ac:dyDescent="0.25">
      <c r="I3" t="s">
        <v>12</v>
      </c>
      <c r="J3" s="6">
        <v>1503.222397</v>
      </c>
      <c r="K3" s="4" t="s">
        <v>16</v>
      </c>
    </row>
    <row r="4" spans="1:11" x14ac:dyDescent="0.25">
      <c r="B4" s="1" t="s">
        <v>2</v>
      </c>
      <c r="I4" t="s">
        <v>13</v>
      </c>
      <c r="J4" s="6">
        <f>+J2*J3</f>
        <v>88163.993584049997</v>
      </c>
    </row>
    <row r="5" spans="1:11" x14ac:dyDescent="0.25">
      <c r="B5" t="s">
        <v>4</v>
      </c>
      <c r="I5" t="s">
        <v>14</v>
      </c>
      <c r="J5" s="6">
        <f>10081.734+9236.322</f>
        <v>19318.056</v>
      </c>
      <c r="K5" s="4" t="s">
        <v>16</v>
      </c>
    </row>
    <row r="6" spans="1:11" x14ac:dyDescent="0.25">
      <c r="I6" t="s">
        <v>15</v>
      </c>
      <c r="J6" s="6">
        <f>9027.793+1800</f>
        <v>10827.793</v>
      </c>
      <c r="K6" s="4" t="s">
        <v>16</v>
      </c>
    </row>
    <row r="7" spans="1:11" x14ac:dyDescent="0.25">
      <c r="I7" t="s">
        <v>17</v>
      </c>
      <c r="J7" s="6">
        <f>+J4-J5+J6</f>
        <v>79673.730584050005</v>
      </c>
    </row>
    <row r="10" spans="1:11" x14ac:dyDescent="0.25">
      <c r="H10" s="6"/>
    </row>
  </sheetData>
  <hyperlinks>
    <hyperlink ref="B4" r:id="rId1" xr:uid="{5E987129-716B-43D3-B1A1-37FFB3CF711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FCA26-0522-4AAD-91CE-26CB3C60CDF1}">
  <dimension ref="A1:AD419"/>
  <sheetViews>
    <sheetView zoomScale="200" zoomScaleNormal="200" workbookViewId="0">
      <pane xSplit="2" ySplit="2" topLeftCell="C11" activePane="bottomRight" state="frozen"/>
      <selection pane="topRight" activeCell="C1" sqref="C1"/>
      <selection pane="bottomLeft" activeCell="A3" sqref="A3"/>
      <selection pane="bottomRight" activeCell="C21" sqref="C21:H21"/>
    </sheetView>
  </sheetViews>
  <sheetFormatPr defaultRowHeight="15" x14ac:dyDescent="0.25"/>
  <cols>
    <col min="1" max="1" width="4.7109375" bestFit="1" customWidth="1"/>
    <col min="2" max="2" width="20.7109375" customWidth="1"/>
  </cols>
  <sheetData>
    <row r="1" spans="1:30" x14ac:dyDescent="0.25">
      <c r="A1" s="1" t="s">
        <v>1</v>
      </c>
    </row>
    <row r="2" spans="1:30" x14ac:dyDescent="0.25"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</row>
    <row r="3" spans="1:30" x14ac:dyDescent="0.25">
      <c r="A3" s="2"/>
      <c r="B3" t="s">
        <v>18</v>
      </c>
      <c r="C3" s="6"/>
      <c r="D3" s="6"/>
      <c r="E3" s="6">
        <v>8560.723</v>
      </c>
      <c r="F3" s="6"/>
      <c r="G3" s="6">
        <v>9212.5460000000003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 x14ac:dyDescent="0.25">
      <c r="B4" t="s">
        <v>19</v>
      </c>
      <c r="C4" s="6"/>
      <c r="D4" s="6"/>
      <c r="E4" s="6">
        <v>2299.7660000000001</v>
      </c>
      <c r="F4" s="6"/>
      <c r="G4" s="6">
        <v>2760.739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 x14ac:dyDescent="0.25">
      <c r="B5" t="s">
        <v>20</v>
      </c>
      <c r="C5" s="6"/>
      <c r="D5" s="6"/>
      <c r="E5" s="6">
        <v>612.78399999999999</v>
      </c>
      <c r="F5" s="6"/>
      <c r="G5" s="6">
        <v>903.18200000000002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 x14ac:dyDescent="0.25">
      <c r="B6" t="s">
        <v>21</v>
      </c>
      <c r="C6" s="6"/>
      <c r="D6" s="6"/>
      <c r="E6" s="6">
        <v>88.688999999999993</v>
      </c>
      <c r="F6" s="6"/>
      <c r="G6" s="6">
        <v>99.504000000000005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 x14ac:dyDescent="0.25">
      <c r="B7" s="3" t="s">
        <v>22</v>
      </c>
      <c r="C7" s="7">
        <f t="shared" ref="C7:F7" si="0">+SUM(C3:C6)</f>
        <v>0</v>
      </c>
      <c r="D7" s="7">
        <f t="shared" si="0"/>
        <v>0</v>
      </c>
      <c r="E7" s="7">
        <f t="shared" si="0"/>
        <v>11561.962</v>
      </c>
      <c r="F7" s="7">
        <f t="shared" si="0"/>
        <v>0</v>
      </c>
      <c r="G7" s="7">
        <f>+SUM(G3:G6)</f>
        <v>12975.971000000001</v>
      </c>
      <c r="H7" s="7">
        <f t="shared" ref="H7" si="1">+SUM(H3:H6)</f>
        <v>0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 x14ac:dyDescent="0.25">
      <c r="B8" t="s">
        <v>23</v>
      </c>
      <c r="C8" s="6"/>
      <c r="D8" s="6"/>
      <c r="E8" s="6">
        <v>8967.0580000000009</v>
      </c>
      <c r="F8" s="6"/>
      <c r="G8" s="6">
        <v>9214.5020000000004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0" x14ac:dyDescent="0.25">
      <c r="B9" t="s">
        <v>24</v>
      </c>
      <c r="C9" s="6">
        <f t="shared" ref="C9:F9" si="2">+C7-C8</f>
        <v>0</v>
      </c>
      <c r="D9" s="6">
        <f t="shared" si="2"/>
        <v>0</v>
      </c>
      <c r="E9" s="6">
        <f t="shared" si="2"/>
        <v>2594.9039999999986</v>
      </c>
      <c r="F9" s="6">
        <f t="shared" si="2"/>
        <v>0</v>
      </c>
      <c r="G9" s="6">
        <f>+G7-G8</f>
        <v>3761.469000000001</v>
      </c>
      <c r="H9" s="6">
        <f t="shared" ref="H9" si="3">+H7-H8</f>
        <v>0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 spans="1:30" x14ac:dyDescent="0.25">
      <c r="B10" t="s">
        <v>25</v>
      </c>
      <c r="C10" s="6"/>
      <c r="D10" s="6"/>
      <c r="E10" s="6">
        <v>507.38900000000001</v>
      </c>
      <c r="F10" s="6"/>
      <c r="G10" s="6">
        <v>635.46299999999997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spans="1:30" x14ac:dyDescent="0.25">
      <c r="B11" t="s">
        <v>26</v>
      </c>
      <c r="C11" s="6"/>
      <c r="D11" s="6"/>
      <c r="E11" s="6">
        <v>81.135000000000005</v>
      </c>
      <c r="F11" s="6"/>
      <c r="G11" s="6">
        <v>84.837000000000003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 spans="1:30" x14ac:dyDescent="0.25">
      <c r="B12" t="s">
        <v>27</v>
      </c>
      <c r="C12" s="6"/>
      <c r="D12" s="6"/>
      <c r="E12" s="6">
        <v>913.68799999999999</v>
      </c>
      <c r="F12" s="6"/>
      <c r="G12" s="6">
        <v>943.697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1:30" x14ac:dyDescent="0.25">
      <c r="B13" t="s">
        <v>28</v>
      </c>
      <c r="C13" s="6">
        <f t="shared" ref="C13:F13" si="4">+C9+C10-SUM(C11:C12)</f>
        <v>0</v>
      </c>
      <c r="D13" s="6">
        <f t="shared" si="4"/>
        <v>0</v>
      </c>
      <c r="E13" s="6">
        <f t="shared" si="4"/>
        <v>2107.4699999999989</v>
      </c>
      <c r="F13" s="6">
        <f t="shared" si="4"/>
        <v>0</v>
      </c>
      <c r="G13" s="6">
        <f>+G9+G10-SUM(G11:G12)</f>
        <v>3368.3980000000006</v>
      </c>
      <c r="H13" s="6">
        <f t="shared" ref="H13" si="5">+H9+H10-SUM(H11:H12)</f>
        <v>0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spans="1:30" x14ac:dyDescent="0.25">
      <c r="B14" t="s">
        <v>29</v>
      </c>
      <c r="C14" s="6"/>
      <c r="D14" s="6"/>
      <c r="E14" s="6">
        <v>146.25800000000001</v>
      </c>
      <c r="F14" s="6"/>
      <c r="G14" s="6">
        <v>191.38900000000001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 spans="1:30" x14ac:dyDescent="0.25">
      <c r="B15" t="s">
        <v>30</v>
      </c>
      <c r="C15" s="6"/>
      <c r="D15" s="6"/>
      <c r="E15" s="6">
        <v>376.65899999999999</v>
      </c>
      <c r="F15" s="6"/>
      <c r="G15" s="6">
        <v>69.64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 spans="1:30" x14ac:dyDescent="0.25">
      <c r="B16" t="s">
        <v>31</v>
      </c>
      <c r="C16" s="6"/>
      <c r="D16" s="6"/>
      <c r="E16" s="6">
        <v>10.553000000000001</v>
      </c>
      <c r="F16" s="6"/>
      <c r="G16" s="6">
        <v>2.56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 spans="2:30" x14ac:dyDescent="0.25">
      <c r="B17" t="s">
        <v>32</v>
      </c>
      <c r="C17" s="6">
        <f t="shared" ref="C17:F17" si="6">+C13-C14+C15+C16</f>
        <v>0</v>
      </c>
      <c r="D17" s="6">
        <f t="shared" si="6"/>
        <v>0</v>
      </c>
      <c r="E17" s="6">
        <f t="shared" si="6"/>
        <v>2348.4239999999986</v>
      </c>
      <c r="F17" s="6">
        <f t="shared" si="6"/>
        <v>0</v>
      </c>
      <c r="G17" s="6">
        <f>+G13-G14+G15+G16</f>
        <v>3249.2090000000003</v>
      </c>
      <c r="H17" s="6">
        <f t="shared" ref="H17" si="7">+H13-H14+H15+H16</f>
        <v>0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 spans="2:30" x14ac:dyDescent="0.25">
      <c r="B18" t="s">
        <v>33</v>
      </c>
      <c r="C18" s="6"/>
      <c r="D18" s="6"/>
      <c r="E18" s="6">
        <v>221.595</v>
      </c>
      <c r="F18" s="6"/>
      <c r="G18" s="6">
        <v>318.18099999999998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 spans="2:30" x14ac:dyDescent="0.25">
      <c r="B19" t="s">
        <v>34</v>
      </c>
      <c r="C19" s="6">
        <f t="shared" ref="C19:F19" si="8">+C17-C18</f>
        <v>0</v>
      </c>
      <c r="D19" s="6">
        <f t="shared" si="8"/>
        <v>0</v>
      </c>
      <c r="E19" s="6">
        <f t="shared" si="8"/>
        <v>2126.8289999999988</v>
      </c>
      <c r="F19" s="6">
        <f t="shared" si="8"/>
        <v>0</v>
      </c>
      <c r="G19" s="6">
        <f>+G17-G18</f>
        <v>2931.0280000000002</v>
      </c>
      <c r="H19" s="6">
        <f t="shared" ref="H19" si="9">+H17-H18</f>
        <v>0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 spans="2:30" x14ac:dyDescent="0.25"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 spans="2:30" x14ac:dyDescent="0.25">
      <c r="B21" t="s">
        <v>35</v>
      </c>
      <c r="C21" s="5" t="e">
        <f t="shared" ref="C21:D21" si="10">+C19/C22</f>
        <v>#DIV/0!</v>
      </c>
      <c r="D21" s="5" t="e">
        <f t="shared" si="10"/>
        <v>#DIV/0!</v>
      </c>
      <c r="E21" s="5">
        <f>+E19/E22</f>
        <v>1.4148465351797168</v>
      </c>
      <c r="F21" s="5" t="e">
        <f t="shared" ref="F21:H21" si="11">+F19/F22</f>
        <v>#DIV/0!</v>
      </c>
      <c r="G21" s="5">
        <f t="shared" si="11"/>
        <v>1.949829915952217</v>
      </c>
      <c r="H21" s="5" t="e">
        <f t="shared" si="11"/>
        <v>#DIV/0!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 spans="2:30" x14ac:dyDescent="0.25">
      <c r="B22" t="s">
        <v>12</v>
      </c>
      <c r="C22" s="6"/>
      <c r="D22" s="6"/>
      <c r="E22" s="6">
        <v>1503.222397</v>
      </c>
      <c r="F22" s="6"/>
      <c r="G22" s="6">
        <v>1503.222397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 spans="2:30" x14ac:dyDescent="0.25"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 spans="2:30" x14ac:dyDescent="0.25"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 spans="2:30" x14ac:dyDescent="0.25"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 spans="2:30" x14ac:dyDescent="0.25"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 spans="2:30" x14ac:dyDescent="0.25"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 spans="2:30" x14ac:dyDescent="0.25"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 spans="2:30" x14ac:dyDescent="0.25"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 spans="2:30" x14ac:dyDescent="0.25"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 spans="2:30" x14ac:dyDescent="0.25"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 spans="2:30" x14ac:dyDescent="0.25"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 spans="3:30" x14ac:dyDescent="0.25"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</row>
    <row r="34" spans="3:30" x14ac:dyDescent="0.25"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</row>
    <row r="35" spans="3:30" x14ac:dyDescent="0.25"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</row>
    <row r="36" spans="3:30" x14ac:dyDescent="0.25"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</row>
    <row r="37" spans="3:30" x14ac:dyDescent="0.25"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</row>
    <row r="38" spans="3:30" x14ac:dyDescent="0.25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</row>
    <row r="39" spans="3:30" x14ac:dyDescent="0.25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</row>
    <row r="40" spans="3:30" x14ac:dyDescent="0.25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spans="3:30" x14ac:dyDescent="0.25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</row>
    <row r="42" spans="3:30" x14ac:dyDescent="0.25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</row>
    <row r="43" spans="3:30" x14ac:dyDescent="0.25"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</row>
    <row r="44" spans="3:30" x14ac:dyDescent="0.25"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</row>
    <row r="45" spans="3:30" x14ac:dyDescent="0.25"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</row>
    <row r="46" spans="3:30" x14ac:dyDescent="0.25"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</row>
    <row r="47" spans="3:30" x14ac:dyDescent="0.25"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</row>
    <row r="48" spans="3:30" x14ac:dyDescent="0.25"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</row>
    <row r="49" spans="3:30" x14ac:dyDescent="0.25"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</row>
    <row r="50" spans="3:30" x14ac:dyDescent="0.25"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</row>
    <row r="51" spans="3:30" x14ac:dyDescent="0.25"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</row>
    <row r="52" spans="3:30" x14ac:dyDescent="0.25"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</row>
    <row r="53" spans="3:30" x14ac:dyDescent="0.25"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</row>
    <row r="54" spans="3:30" x14ac:dyDescent="0.25"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</row>
    <row r="55" spans="3:30" x14ac:dyDescent="0.25"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</row>
    <row r="56" spans="3:30" x14ac:dyDescent="0.25"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</row>
    <row r="57" spans="3:30" x14ac:dyDescent="0.25"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</row>
    <row r="58" spans="3:30" x14ac:dyDescent="0.25"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</row>
    <row r="59" spans="3:30" x14ac:dyDescent="0.25"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</row>
    <row r="60" spans="3:30" x14ac:dyDescent="0.25"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</row>
    <row r="61" spans="3:30" x14ac:dyDescent="0.25"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</row>
    <row r="62" spans="3:30" x14ac:dyDescent="0.25"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</row>
    <row r="63" spans="3:30" x14ac:dyDescent="0.25"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</row>
    <row r="64" spans="3:30" x14ac:dyDescent="0.25"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</row>
    <row r="65" spans="3:30" x14ac:dyDescent="0.25"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</row>
    <row r="66" spans="3:30" x14ac:dyDescent="0.25"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</row>
    <row r="67" spans="3:30" x14ac:dyDescent="0.25"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</row>
    <row r="68" spans="3:30" x14ac:dyDescent="0.25"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 spans="3:30" x14ac:dyDescent="0.25"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</row>
    <row r="70" spans="3:30" x14ac:dyDescent="0.25"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</row>
    <row r="71" spans="3:30" x14ac:dyDescent="0.25"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</row>
    <row r="72" spans="3:30" x14ac:dyDescent="0.25"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</row>
    <row r="73" spans="3:30" x14ac:dyDescent="0.25"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</row>
    <row r="74" spans="3:30" x14ac:dyDescent="0.25"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</row>
    <row r="75" spans="3:30" x14ac:dyDescent="0.25"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</row>
    <row r="76" spans="3:30" x14ac:dyDescent="0.25"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</row>
    <row r="77" spans="3:30" x14ac:dyDescent="0.25"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</row>
    <row r="78" spans="3:30" x14ac:dyDescent="0.25"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</row>
    <row r="79" spans="3:30" x14ac:dyDescent="0.25"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</row>
    <row r="80" spans="3:30" x14ac:dyDescent="0.25"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</row>
    <row r="81" spans="3:30" x14ac:dyDescent="0.25"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</row>
    <row r="82" spans="3:30" x14ac:dyDescent="0.25"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</row>
    <row r="83" spans="3:30" x14ac:dyDescent="0.25"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</row>
    <row r="84" spans="3:30" x14ac:dyDescent="0.25"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</row>
    <row r="85" spans="3:30" x14ac:dyDescent="0.25"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</row>
    <row r="86" spans="3:30" x14ac:dyDescent="0.25"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</row>
    <row r="87" spans="3:30" x14ac:dyDescent="0.25"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</row>
    <row r="88" spans="3:30" x14ac:dyDescent="0.25"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</row>
    <row r="89" spans="3:30" x14ac:dyDescent="0.25"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</row>
    <row r="90" spans="3:30" x14ac:dyDescent="0.25"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</row>
    <row r="91" spans="3:30" x14ac:dyDescent="0.25"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</row>
    <row r="92" spans="3:30" x14ac:dyDescent="0.25"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</row>
    <row r="93" spans="3:30" x14ac:dyDescent="0.25"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</row>
    <row r="94" spans="3:30" x14ac:dyDescent="0.25"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</row>
    <row r="95" spans="3:30" x14ac:dyDescent="0.25"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</row>
    <row r="96" spans="3:30" x14ac:dyDescent="0.25"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spans="3:30" x14ac:dyDescent="0.25"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</row>
    <row r="98" spans="3:30" x14ac:dyDescent="0.25"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</row>
    <row r="99" spans="3:30" x14ac:dyDescent="0.25"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</row>
    <row r="100" spans="3:30" x14ac:dyDescent="0.25"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</row>
    <row r="101" spans="3:30" x14ac:dyDescent="0.25"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</row>
    <row r="102" spans="3:30" x14ac:dyDescent="0.25"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</row>
    <row r="103" spans="3:30" x14ac:dyDescent="0.25"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</row>
    <row r="104" spans="3:30" x14ac:dyDescent="0.25"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</row>
    <row r="105" spans="3:30" x14ac:dyDescent="0.25"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</row>
    <row r="106" spans="3:30" x14ac:dyDescent="0.25"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</row>
    <row r="107" spans="3:30" x14ac:dyDescent="0.25"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</row>
    <row r="108" spans="3:30" x14ac:dyDescent="0.25"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</row>
    <row r="109" spans="3:30" x14ac:dyDescent="0.25"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</row>
    <row r="110" spans="3:30" x14ac:dyDescent="0.25"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</row>
    <row r="111" spans="3:30" x14ac:dyDescent="0.25"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</row>
    <row r="112" spans="3:30" x14ac:dyDescent="0.25"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</row>
    <row r="113" spans="3:30" x14ac:dyDescent="0.25"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</row>
    <row r="114" spans="3:30" x14ac:dyDescent="0.25"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</row>
    <row r="115" spans="3:30" x14ac:dyDescent="0.25"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</row>
    <row r="116" spans="3:30" x14ac:dyDescent="0.25"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</row>
    <row r="117" spans="3:30" x14ac:dyDescent="0.25"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</row>
    <row r="118" spans="3:30" x14ac:dyDescent="0.25"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</row>
    <row r="119" spans="3:30" x14ac:dyDescent="0.25"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</row>
    <row r="120" spans="3:30" x14ac:dyDescent="0.25"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</row>
    <row r="121" spans="3:30" x14ac:dyDescent="0.25"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</row>
    <row r="122" spans="3:30" x14ac:dyDescent="0.25"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</row>
    <row r="123" spans="3:30" x14ac:dyDescent="0.25"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</row>
    <row r="124" spans="3:30" x14ac:dyDescent="0.25"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</row>
    <row r="125" spans="3:30" x14ac:dyDescent="0.25"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</row>
    <row r="126" spans="3:30" x14ac:dyDescent="0.25"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</row>
    <row r="127" spans="3:30" x14ac:dyDescent="0.25"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</row>
    <row r="128" spans="3:30" x14ac:dyDescent="0.25"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</row>
    <row r="129" spans="3:30" x14ac:dyDescent="0.25"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</row>
    <row r="130" spans="3:30" x14ac:dyDescent="0.25"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</row>
    <row r="131" spans="3:30" x14ac:dyDescent="0.25"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</row>
    <row r="132" spans="3:30" x14ac:dyDescent="0.25"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</row>
    <row r="133" spans="3:30" x14ac:dyDescent="0.25"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</row>
    <row r="134" spans="3:30" x14ac:dyDescent="0.25"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</row>
    <row r="135" spans="3:30" x14ac:dyDescent="0.25"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</row>
    <row r="136" spans="3:30" x14ac:dyDescent="0.25"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</row>
    <row r="137" spans="3:30" x14ac:dyDescent="0.25"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</row>
    <row r="138" spans="3:30" x14ac:dyDescent="0.25"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</row>
    <row r="139" spans="3:30" x14ac:dyDescent="0.25"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</row>
    <row r="140" spans="3:30" x14ac:dyDescent="0.25"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</row>
    <row r="141" spans="3:30" x14ac:dyDescent="0.25"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</row>
    <row r="142" spans="3:30" x14ac:dyDescent="0.25"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</row>
    <row r="143" spans="3:30" x14ac:dyDescent="0.25"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</row>
    <row r="144" spans="3:30" x14ac:dyDescent="0.25"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</row>
    <row r="145" spans="3:30" x14ac:dyDescent="0.25"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</row>
    <row r="146" spans="3:30" x14ac:dyDescent="0.25"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</row>
    <row r="147" spans="3:30" x14ac:dyDescent="0.25"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</row>
    <row r="148" spans="3:30" x14ac:dyDescent="0.25"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</row>
    <row r="149" spans="3:30" x14ac:dyDescent="0.25"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</row>
    <row r="150" spans="3:30" x14ac:dyDescent="0.25"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</row>
    <row r="151" spans="3:30" x14ac:dyDescent="0.25"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</row>
    <row r="152" spans="3:30" x14ac:dyDescent="0.25"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</row>
    <row r="153" spans="3:30" x14ac:dyDescent="0.25"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</row>
    <row r="154" spans="3:30" x14ac:dyDescent="0.25"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</row>
    <row r="155" spans="3:30" x14ac:dyDescent="0.25"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</row>
    <row r="156" spans="3:30" x14ac:dyDescent="0.25"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</row>
    <row r="157" spans="3:30" x14ac:dyDescent="0.25"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</row>
    <row r="158" spans="3:30" x14ac:dyDescent="0.25"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</row>
    <row r="159" spans="3:30" x14ac:dyDescent="0.25"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</row>
    <row r="160" spans="3:30" x14ac:dyDescent="0.25"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</row>
    <row r="161" spans="3:30" x14ac:dyDescent="0.25"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</row>
    <row r="162" spans="3:30" x14ac:dyDescent="0.25"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</row>
    <row r="163" spans="3:30" x14ac:dyDescent="0.25"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</row>
    <row r="164" spans="3:30" x14ac:dyDescent="0.25"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</row>
    <row r="165" spans="3:30" x14ac:dyDescent="0.25"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</row>
    <row r="166" spans="3:30" x14ac:dyDescent="0.25"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</row>
    <row r="167" spans="3:30" x14ac:dyDescent="0.25"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</row>
    <row r="168" spans="3:30" x14ac:dyDescent="0.25"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</row>
    <row r="169" spans="3:30" x14ac:dyDescent="0.25"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</row>
    <row r="170" spans="3:30" x14ac:dyDescent="0.25"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</row>
    <row r="171" spans="3:30" x14ac:dyDescent="0.25"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</row>
    <row r="172" spans="3:30" x14ac:dyDescent="0.25"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</row>
    <row r="173" spans="3:30" x14ac:dyDescent="0.25"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</row>
    <row r="174" spans="3:30" x14ac:dyDescent="0.25"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</row>
    <row r="175" spans="3:30" x14ac:dyDescent="0.25"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</row>
    <row r="176" spans="3:30" x14ac:dyDescent="0.25"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</row>
    <row r="177" spans="3:30" x14ac:dyDescent="0.25"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</row>
    <row r="178" spans="3:30" x14ac:dyDescent="0.25"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</row>
    <row r="179" spans="3:30" x14ac:dyDescent="0.25"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</row>
    <row r="180" spans="3:30" x14ac:dyDescent="0.25"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</row>
    <row r="181" spans="3:30" x14ac:dyDescent="0.25"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</row>
    <row r="182" spans="3:30" x14ac:dyDescent="0.25"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</row>
    <row r="183" spans="3:30" x14ac:dyDescent="0.25"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</row>
    <row r="184" spans="3:30" x14ac:dyDescent="0.25"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</row>
    <row r="185" spans="3:30" x14ac:dyDescent="0.25"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</row>
    <row r="186" spans="3:30" x14ac:dyDescent="0.25"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</row>
    <row r="187" spans="3:30" x14ac:dyDescent="0.25"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</row>
    <row r="188" spans="3:30" x14ac:dyDescent="0.25"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</row>
    <row r="189" spans="3:30" x14ac:dyDescent="0.25"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</row>
    <row r="190" spans="3:30" x14ac:dyDescent="0.25"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</row>
    <row r="191" spans="3:30" x14ac:dyDescent="0.25"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</row>
    <row r="192" spans="3:30" x14ac:dyDescent="0.25"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</row>
    <row r="193" spans="3:30" x14ac:dyDescent="0.25"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</row>
    <row r="194" spans="3:30" x14ac:dyDescent="0.25"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</row>
    <row r="195" spans="3:30" x14ac:dyDescent="0.25"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</row>
    <row r="196" spans="3:30" x14ac:dyDescent="0.25"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</row>
    <row r="197" spans="3:30" x14ac:dyDescent="0.25"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</row>
    <row r="198" spans="3:30" x14ac:dyDescent="0.25"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</row>
    <row r="199" spans="3:30" x14ac:dyDescent="0.25"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</row>
    <row r="200" spans="3:30" x14ac:dyDescent="0.25"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</row>
    <row r="201" spans="3:30" x14ac:dyDescent="0.25"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</row>
    <row r="202" spans="3:30" x14ac:dyDescent="0.25"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</row>
    <row r="203" spans="3:30" x14ac:dyDescent="0.25"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</row>
    <row r="204" spans="3:30" x14ac:dyDescent="0.25"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</row>
    <row r="205" spans="3:30" x14ac:dyDescent="0.25"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</row>
    <row r="206" spans="3:30" x14ac:dyDescent="0.25"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</row>
    <row r="207" spans="3:30" x14ac:dyDescent="0.25"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</row>
    <row r="208" spans="3:30" x14ac:dyDescent="0.25"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</row>
    <row r="209" spans="3:30" x14ac:dyDescent="0.25"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</row>
    <row r="210" spans="3:30" x14ac:dyDescent="0.25"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</row>
    <row r="211" spans="3:30" x14ac:dyDescent="0.25"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</row>
    <row r="212" spans="3:30" x14ac:dyDescent="0.25"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</row>
    <row r="213" spans="3:30" x14ac:dyDescent="0.25"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</row>
    <row r="214" spans="3:30" x14ac:dyDescent="0.25"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</row>
    <row r="215" spans="3:30" x14ac:dyDescent="0.25"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</row>
    <row r="216" spans="3:30" x14ac:dyDescent="0.25"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</row>
    <row r="217" spans="3:30" x14ac:dyDescent="0.25"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</row>
    <row r="218" spans="3:30" x14ac:dyDescent="0.25"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</row>
    <row r="219" spans="3:30" x14ac:dyDescent="0.25"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</row>
    <row r="220" spans="3:30" x14ac:dyDescent="0.25"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</row>
    <row r="221" spans="3:30" x14ac:dyDescent="0.25"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</row>
    <row r="222" spans="3:30" x14ac:dyDescent="0.25"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</row>
    <row r="223" spans="3:30" x14ac:dyDescent="0.25"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</row>
    <row r="224" spans="3:30" x14ac:dyDescent="0.25"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</row>
    <row r="225" spans="3:30" x14ac:dyDescent="0.25"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</row>
    <row r="226" spans="3:30" x14ac:dyDescent="0.25"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</row>
    <row r="227" spans="3:30" x14ac:dyDescent="0.25"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</row>
    <row r="228" spans="3:30" x14ac:dyDescent="0.25"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</row>
    <row r="229" spans="3:30" x14ac:dyDescent="0.25"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</row>
    <row r="230" spans="3:30" x14ac:dyDescent="0.25"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</row>
    <row r="231" spans="3:30" x14ac:dyDescent="0.25"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</row>
    <row r="232" spans="3:30" x14ac:dyDescent="0.25"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</row>
    <row r="233" spans="3:30" x14ac:dyDescent="0.25"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</row>
    <row r="234" spans="3:30" x14ac:dyDescent="0.25"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</row>
    <row r="235" spans="3:30" x14ac:dyDescent="0.25"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</row>
    <row r="236" spans="3:30" x14ac:dyDescent="0.25"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</row>
    <row r="237" spans="3:30" x14ac:dyDescent="0.25"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</row>
    <row r="238" spans="3:30" x14ac:dyDescent="0.25"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</row>
    <row r="239" spans="3:30" x14ac:dyDescent="0.25"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</row>
    <row r="240" spans="3:30" x14ac:dyDescent="0.25"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</row>
    <row r="241" spans="3:30" x14ac:dyDescent="0.25"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</row>
    <row r="242" spans="3:30" x14ac:dyDescent="0.25"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</row>
    <row r="243" spans="3:30" x14ac:dyDescent="0.25"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</row>
    <row r="244" spans="3:30" x14ac:dyDescent="0.25"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</row>
    <row r="245" spans="3:30" x14ac:dyDescent="0.25"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</row>
    <row r="246" spans="3:30" x14ac:dyDescent="0.25"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</row>
    <row r="247" spans="3:30" x14ac:dyDescent="0.25"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</row>
    <row r="248" spans="3:30" x14ac:dyDescent="0.25"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</row>
    <row r="249" spans="3:30" x14ac:dyDescent="0.25"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</row>
    <row r="250" spans="3:30" x14ac:dyDescent="0.25"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</row>
    <row r="251" spans="3:30" x14ac:dyDescent="0.25"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</row>
    <row r="252" spans="3:30" x14ac:dyDescent="0.25"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</row>
    <row r="253" spans="3:30" x14ac:dyDescent="0.25"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</row>
    <row r="254" spans="3:30" x14ac:dyDescent="0.25"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</row>
    <row r="255" spans="3:30" x14ac:dyDescent="0.25"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</row>
    <row r="256" spans="3:30" x14ac:dyDescent="0.25"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</row>
    <row r="257" spans="3:30" x14ac:dyDescent="0.25"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</row>
    <row r="258" spans="3:30" x14ac:dyDescent="0.25"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</row>
    <row r="259" spans="3:30" x14ac:dyDescent="0.25"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</row>
    <row r="260" spans="3:30" x14ac:dyDescent="0.25"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</row>
    <row r="261" spans="3:30" x14ac:dyDescent="0.25"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</row>
    <row r="262" spans="3:30" x14ac:dyDescent="0.25"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</row>
    <row r="263" spans="3:30" x14ac:dyDescent="0.25"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</row>
    <row r="264" spans="3:30" x14ac:dyDescent="0.25"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</row>
    <row r="265" spans="3:30" x14ac:dyDescent="0.25"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</row>
    <row r="266" spans="3:30" x14ac:dyDescent="0.25"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</row>
    <row r="267" spans="3:30" x14ac:dyDescent="0.25"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</row>
    <row r="268" spans="3:30" x14ac:dyDescent="0.25"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</row>
    <row r="269" spans="3:30" x14ac:dyDescent="0.25"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</row>
    <row r="270" spans="3:30" x14ac:dyDescent="0.25"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</row>
    <row r="271" spans="3:30" x14ac:dyDescent="0.25"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</row>
    <row r="272" spans="3:30" x14ac:dyDescent="0.25"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</row>
    <row r="273" spans="3:30" x14ac:dyDescent="0.25"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</row>
    <row r="274" spans="3:30" x14ac:dyDescent="0.25"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</row>
    <row r="275" spans="3:30" x14ac:dyDescent="0.25"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</row>
    <row r="276" spans="3:30" x14ac:dyDescent="0.25"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</row>
    <row r="277" spans="3:30" x14ac:dyDescent="0.25"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</row>
    <row r="278" spans="3:30" x14ac:dyDescent="0.25"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</row>
    <row r="279" spans="3:30" x14ac:dyDescent="0.25"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</row>
    <row r="280" spans="3:30" x14ac:dyDescent="0.25"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</row>
    <row r="281" spans="3:30" x14ac:dyDescent="0.25"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</row>
    <row r="282" spans="3:30" x14ac:dyDescent="0.25"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</row>
    <row r="283" spans="3:30" x14ac:dyDescent="0.25"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</row>
    <row r="284" spans="3:30" x14ac:dyDescent="0.25"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</row>
    <row r="285" spans="3:30" x14ac:dyDescent="0.25"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</row>
    <row r="286" spans="3:30" x14ac:dyDescent="0.25"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</row>
    <row r="287" spans="3:30" x14ac:dyDescent="0.25"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</row>
    <row r="288" spans="3:30" x14ac:dyDescent="0.25"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</row>
    <row r="289" spans="3:30" x14ac:dyDescent="0.25"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</row>
    <row r="290" spans="3:30" x14ac:dyDescent="0.25"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</row>
    <row r="291" spans="3:30" x14ac:dyDescent="0.25"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</row>
    <row r="292" spans="3:30" x14ac:dyDescent="0.25"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</row>
    <row r="293" spans="3:30" x14ac:dyDescent="0.25"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</row>
    <row r="294" spans="3:30" x14ac:dyDescent="0.25"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</row>
    <row r="295" spans="3:30" x14ac:dyDescent="0.25"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</row>
    <row r="296" spans="3:30" x14ac:dyDescent="0.25"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</row>
    <row r="297" spans="3:30" x14ac:dyDescent="0.25"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</row>
    <row r="298" spans="3:30" x14ac:dyDescent="0.25"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</row>
    <row r="299" spans="3:30" x14ac:dyDescent="0.25"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</row>
    <row r="300" spans="3:30" x14ac:dyDescent="0.25"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</row>
    <row r="301" spans="3:30" x14ac:dyDescent="0.25"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</row>
    <row r="302" spans="3:30" x14ac:dyDescent="0.25"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</row>
    <row r="303" spans="3:30" x14ac:dyDescent="0.25"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</row>
    <row r="304" spans="3:30" x14ac:dyDescent="0.25"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</row>
    <row r="305" spans="3:30" x14ac:dyDescent="0.25"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</row>
    <row r="306" spans="3:30" x14ac:dyDescent="0.25"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</row>
    <row r="307" spans="3:30" x14ac:dyDescent="0.25"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</row>
    <row r="308" spans="3:30" x14ac:dyDescent="0.25"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</row>
    <row r="309" spans="3:30" x14ac:dyDescent="0.25"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</row>
    <row r="310" spans="3:30" x14ac:dyDescent="0.25"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</row>
    <row r="311" spans="3:30" x14ac:dyDescent="0.25"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</row>
    <row r="312" spans="3:30" x14ac:dyDescent="0.25"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</row>
    <row r="313" spans="3:30" x14ac:dyDescent="0.25"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</row>
    <row r="314" spans="3:30" x14ac:dyDescent="0.25"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</row>
    <row r="315" spans="3:30" x14ac:dyDescent="0.25"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</row>
    <row r="316" spans="3:30" x14ac:dyDescent="0.25"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</row>
    <row r="317" spans="3:30" x14ac:dyDescent="0.25"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</row>
    <row r="318" spans="3:30" x14ac:dyDescent="0.25"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</row>
    <row r="319" spans="3:30" x14ac:dyDescent="0.25"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</row>
    <row r="320" spans="3:30" x14ac:dyDescent="0.25"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</row>
    <row r="321" spans="3:30" x14ac:dyDescent="0.25"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</row>
    <row r="322" spans="3:30" x14ac:dyDescent="0.25"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</row>
    <row r="323" spans="3:30" x14ac:dyDescent="0.25"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</row>
    <row r="324" spans="3:30" x14ac:dyDescent="0.25"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</row>
    <row r="325" spans="3:30" x14ac:dyDescent="0.25"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</row>
    <row r="326" spans="3:30" x14ac:dyDescent="0.25"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</row>
    <row r="327" spans="3:30" x14ac:dyDescent="0.25"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</row>
    <row r="328" spans="3:30" x14ac:dyDescent="0.25"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</row>
    <row r="329" spans="3:30" x14ac:dyDescent="0.25"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</row>
    <row r="330" spans="3:30" x14ac:dyDescent="0.25"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</row>
    <row r="331" spans="3:30" x14ac:dyDescent="0.25"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</row>
    <row r="332" spans="3:30" x14ac:dyDescent="0.25"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</row>
    <row r="333" spans="3:30" x14ac:dyDescent="0.25"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</row>
    <row r="334" spans="3:30" x14ac:dyDescent="0.25"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</row>
    <row r="335" spans="3:30" x14ac:dyDescent="0.25"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</row>
    <row r="336" spans="3:30" x14ac:dyDescent="0.25"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</row>
    <row r="337" spans="3:30" x14ac:dyDescent="0.25"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</row>
    <row r="338" spans="3:30" x14ac:dyDescent="0.25"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</row>
    <row r="339" spans="3:30" x14ac:dyDescent="0.25"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</row>
    <row r="340" spans="3:30" x14ac:dyDescent="0.25"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</row>
    <row r="341" spans="3:30" x14ac:dyDescent="0.25"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</row>
    <row r="342" spans="3:30" x14ac:dyDescent="0.25"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</row>
    <row r="343" spans="3:30" x14ac:dyDescent="0.25"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</row>
    <row r="344" spans="3:30" x14ac:dyDescent="0.25"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</row>
    <row r="345" spans="3:30" x14ac:dyDescent="0.25"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</row>
    <row r="346" spans="3:30" x14ac:dyDescent="0.25"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</row>
    <row r="347" spans="3:30" x14ac:dyDescent="0.25"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</row>
    <row r="348" spans="3:30" x14ac:dyDescent="0.25"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</row>
    <row r="349" spans="3:30" x14ac:dyDescent="0.25"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</row>
    <row r="350" spans="3:30" x14ac:dyDescent="0.25"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</row>
    <row r="351" spans="3:30" x14ac:dyDescent="0.25"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</row>
    <row r="352" spans="3:30" x14ac:dyDescent="0.25"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</row>
    <row r="353" spans="3:30" x14ac:dyDescent="0.25"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</row>
    <row r="354" spans="3:30" x14ac:dyDescent="0.25"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</row>
    <row r="355" spans="3:30" x14ac:dyDescent="0.25"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</row>
    <row r="356" spans="3:30" x14ac:dyDescent="0.25"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</row>
    <row r="357" spans="3:30" x14ac:dyDescent="0.25"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</row>
    <row r="358" spans="3:30" x14ac:dyDescent="0.25"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</row>
    <row r="359" spans="3:30" x14ac:dyDescent="0.25"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</row>
    <row r="360" spans="3:30" x14ac:dyDescent="0.25"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</row>
    <row r="361" spans="3:30" x14ac:dyDescent="0.25"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</row>
    <row r="362" spans="3:30" x14ac:dyDescent="0.25"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</row>
    <row r="363" spans="3:30" x14ac:dyDescent="0.25"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</row>
    <row r="364" spans="3:30" x14ac:dyDescent="0.25"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</row>
    <row r="365" spans="3:30" x14ac:dyDescent="0.25"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</row>
    <row r="366" spans="3:30" x14ac:dyDescent="0.25"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</row>
    <row r="367" spans="3:30" x14ac:dyDescent="0.25"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</row>
    <row r="368" spans="3:30" x14ac:dyDescent="0.25"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</row>
    <row r="369" spans="3:30" x14ac:dyDescent="0.25"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</row>
    <row r="370" spans="3:30" x14ac:dyDescent="0.25"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</row>
    <row r="371" spans="3:30" x14ac:dyDescent="0.25"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</row>
    <row r="372" spans="3:30" x14ac:dyDescent="0.25"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</row>
    <row r="373" spans="3:30" x14ac:dyDescent="0.25"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</row>
    <row r="374" spans="3:30" x14ac:dyDescent="0.25"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</row>
    <row r="375" spans="3:30" x14ac:dyDescent="0.25"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</row>
    <row r="376" spans="3:30" x14ac:dyDescent="0.25"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</row>
    <row r="377" spans="3:30" x14ac:dyDescent="0.25"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</row>
    <row r="378" spans="3:30" x14ac:dyDescent="0.25"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</row>
    <row r="379" spans="3:30" x14ac:dyDescent="0.25"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</row>
    <row r="380" spans="3:30" x14ac:dyDescent="0.25"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</row>
    <row r="381" spans="3:30" x14ac:dyDescent="0.25"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</row>
    <row r="382" spans="3:30" x14ac:dyDescent="0.25"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</row>
    <row r="383" spans="3:30" x14ac:dyDescent="0.25"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</row>
    <row r="384" spans="3:30" x14ac:dyDescent="0.25"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</row>
    <row r="385" spans="3:30" x14ac:dyDescent="0.25"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</row>
    <row r="386" spans="3:30" x14ac:dyDescent="0.25"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</row>
    <row r="387" spans="3:30" x14ac:dyDescent="0.25"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</row>
    <row r="388" spans="3:30" x14ac:dyDescent="0.25"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</row>
    <row r="389" spans="3:30" x14ac:dyDescent="0.25"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</row>
    <row r="390" spans="3:30" x14ac:dyDescent="0.25"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</row>
    <row r="391" spans="3:30" x14ac:dyDescent="0.25"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</row>
    <row r="392" spans="3:30" x14ac:dyDescent="0.25"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</row>
    <row r="393" spans="3:30" x14ac:dyDescent="0.25"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</row>
    <row r="394" spans="3:30" x14ac:dyDescent="0.25"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</row>
    <row r="395" spans="3:30" x14ac:dyDescent="0.25"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</row>
    <row r="396" spans="3:30" x14ac:dyDescent="0.25"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</row>
    <row r="397" spans="3:30" x14ac:dyDescent="0.25"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</row>
    <row r="398" spans="3:30" x14ac:dyDescent="0.25"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</row>
    <row r="399" spans="3:30" x14ac:dyDescent="0.25"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</row>
    <row r="400" spans="3:30" x14ac:dyDescent="0.25"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</row>
    <row r="401" spans="3:30" x14ac:dyDescent="0.25"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</row>
    <row r="402" spans="3:30" x14ac:dyDescent="0.25"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</row>
    <row r="403" spans="3:30" x14ac:dyDescent="0.25"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</row>
    <row r="404" spans="3:30" x14ac:dyDescent="0.25"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</row>
    <row r="405" spans="3:30" x14ac:dyDescent="0.25"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</row>
    <row r="406" spans="3:30" x14ac:dyDescent="0.25"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</row>
    <row r="407" spans="3:30" x14ac:dyDescent="0.25"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</row>
    <row r="408" spans="3:30" x14ac:dyDescent="0.25"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</row>
    <row r="409" spans="3:30" x14ac:dyDescent="0.25"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</row>
    <row r="410" spans="3:30" x14ac:dyDescent="0.25"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</row>
    <row r="411" spans="3:30" x14ac:dyDescent="0.25"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</row>
    <row r="412" spans="3:30" x14ac:dyDescent="0.25"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</row>
    <row r="413" spans="3:30" x14ac:dyDescent="0.25"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</row>
    <row r="414" spans="3:30" x14ac:dyDescent="0.25"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</row>
    <row r="415" spans="3:30" x14ac:dyDescent="0.25"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</row>
    <row r="416" spans="3:30" x14ac:dyDescent="0.25"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</row>
    <row r="417" spans="3:30" x14ac:dyDescent="0.25"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</row>
    <row r="418" spans="3:30" x14ac:dyDescent="0.25"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</row>
    <row r="419" spans="3:30" x14ac:dyDescent="0.25"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</row>
  </sheetData>
  <hyperlinks>
    <hyperlink ref="A1" location="Main!A1" display="Main" xr:uid="{7D747EBE-F817-4B0D-A151-862E6690E78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2024-06-24T17:37:38Z</dcterms:created>
  <dcterms:modified xsi:type="dcterms:W3CDTF">2025-04-10T12:48:32Z</dcterms:modified>
</cp:coreProperties>
</file>