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A55D6A3-08FD-478C-B17A-E5FA9AB3D7B0}" xr6:coauthVersionLast="47" xr6:coauthVersionMax="47" xr10:uidLastSave="{00000000-0000-0000-0000-000000000000}"/>
  <bookViews>
    <workbookView xWindow="19095" yWindow="0" windowWidth="19410" windowHeight="20925" xr2:uid="{2ED66159-AE2C-4C99-8809-892F71D190D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2" l="1"/>
  <c r="D33" i="2"/>
  <c r="F33" i="2"/>
  <c r="E32" i="2"/>
  <c r="D32" i="2"/>
  <c r="F32" i="2"/>
  <c r="E31" i="2"/>
  <c r="D31" i="2"/>
  <c r="F31" i="2"/>
  <c r="E30" i="2"/>
  <c r="E29" i="2"/>
  <c r="E28" i="2"/>
  <c r="E27" i="2"/>
  <c r="F30" i="2"/>
  <c r="F29" i="2"/>
  <c r="F28" i="2"/>
  <c r="F27" i="2"/>
  <c r="E26" i="2"/>
  <c r="F26" i="2"/>
  <c r="E23" i="2"/>
  <c r="D23" i="2"/>
  <c r="F23" i="2"/>
  <c r="I7" i="1"/>
  <c r="I6" i="1"/>
  <c r="E12" i="2"/>
  <c r="E16" i="2" s="1"/>
  <c r="E19" i="2" s="1"/>
  <c r="E21" i="2" s="1"/>
  <c r="D12" i="2"/>
  <c r="D16" i="2" s="1"/>
  <c r="D19" i="2" s="1"/>
  <c r="D21" i="2" s="1"/>
  <c r="F12" i="2"/>
  <c r="F16" i="2" s="1"/>
  <c r="F19" i="2" s="1"/>
  <c r="F21" i="2" s="1"/>
  <c r="I4" i="1"/>
  <c r="I3" i="1"/>
</calcChain>
</file>

<file path=xl/sharedStrings.xml><?xml version="1.0" encoding="utf-8"?>
<sst xmlns="http://schemas.openxmlformats.org/spreadsheetml/2006/main" count="50" uniqueCount="47">
  <si>
    <t>AppLovin</t>
  </si>
  <si>
    <t>numbers in mio USD</t>
  </si>
  <si>
    <t>Price</t>
  </si>
  <si>
    <t>Shares</t>
  </si>
  <si>
    <t>MC</t>
  </si>
  <si>
    <t>Cash</t>
  </si>
  <si>
    <t>Debt</t>
  </si>
  <si>
    <t>EV</t>
  </si>
  <si>
    <t>Q424</t>
  </si>
  <si>
    <t>Main</t>
  </si>
  <si>
    <t>FY21</t>
  </si>
  <si>
    <t>FY22</t>
  </si>
  <si>
    <t>FY23</t>
  </si>
  <si>
    <t>FY24</t>
  </si>
  <si>
    <t>APP</t>
  </si>
  <si>
    <t>IR</t>
  </si>
  <si>
    <t>Segments</t>
  </si>
  <si>
    <t>AppDiscovery</t>
  </si>
  <si>
    <t>MAX</t>
  </si>
  <si>
    <t>Adjust</t>
  </si>
  <si>
    <t>Wurl</t>
  </si>
  <si>
    <t>Monthly Active Payers</t>
  </si>
  <si>
    <t>Average Reveneue Per Payer</t>
  </si>
  <si>
    <t>Revenue</t>
  </si>
  <si>
    <t>COGS</t>
  </si>
  <si>
    <t>Gross Profit</t>
  </si>
  <si>
    <t>S&amp;M</t>
  </si>
  <si>
    <t>R&amp;D</t>
  </si>
  <si>
    <t>G&amp;A</t>
  </si>
  <si>
    <t>Operating Income</t>
  </si>
  <si>
    <t>Interest Expense</t>
  </si>
  <si>
    <t>Other Income</t>
  </si>
  <si>
    <t>Pretax Income</t>
  </si>
  <si>
    <t>Tax Expense</t>
  </si>
  <si>
    <t>Net Income</t>
  </si>
  <si>
    <t>Advertising Revenue</t>
  </si>
  <si>
    <t>In-App Purchase Revenue</t>
  </si>
  <si>
    <t>In-App Advertising Revenue</t>
  </si>
  <si>
    <t>EPS</t>
  </si>
  <si>
    <t>Payers Growth</t>
  </si>
  <si>
    <t>Advertising Growth</t>
  </si>
  <si>
    <t>In-App Purchases Growth</t>
  </si>
  <si>
    <t>In-App Ads Growth</t>
  </si>
  <si>
    <t>Revenue Growth</t>
  </si>
  <si>
    <t>Gross Margin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</si>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</sst>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165" fontId="0" fillId="0" borderId="0" xfId="0" applyNumberFormat="1"/>
    <xf numFmtId="166" fontId="0" fillId="0" borderId="0" xfId="0" applyNumberFormat="1"/>
    <xf numFmtId="164" fontId="2" fillId="0" borderId="0" xfId="0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A4457-F15F-4B61-BEA1-146F0E10FE40}">
  <dimension ref="A1:J11"/>
  <sheetViews>
    <sheetView tabSelected="1" zoomScale="200" zoomScaleNormal="200" workbookViewId="0">
      <selection activeCell="I8" sqref="I8"/>
    </sheetView>
  </sheetViews>
  <sheetFormatPr defaultRowHeight="15" x14ac:dyDescent="0.25"/>
  <cols>
    <col min="1" max="1" width="2.8554687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>
        <v>355.99</v>
      </c>
    </row>
    <row r="3" spans="1:10" x14ac:dyDescent="0.25">
      <c r="H3" t="s">
        <v>3</v>
      </c>
      <c r="I3" s="2">
        <f>309.26969+30.688541</f>
        <v>339.95823100000001</v>
      </c>
      <c r="J3" s="3" t="s">
        <v>8</v>
      </c>
    </row>
    <row r="4" spans="1:10" x14ac:dyDescent="0.25">
      <c r="B4" t="s">
        <v>14</v>
      </c>
      <c r="H4" t="s">
        <v>4</v>
      </c>
      <c r="I4" s="2">
        <f>+I2*I3</f>
        <v>121021.73065369001</v>
      </c>
    </row>
    <row r="5" spans="1:10" x14ac:dyDescent="0.25">
      <c r="B5" t="s">
        <v>15</v>
      </c>
      <c r="H5" t="s">
        <v>5</v>
      </c>
      <c r="I5" s="2">
        <v>741.41099999999994</v>
      </c>
      <c r="J5" s="3" t="s">
        <v>8</v>
      </c>
    </row>
    <row r="6" spans="1:10" x14ac:dyDescent="0.25">
      <c r="H6" t="s">
        <v>6</v>
      </c>
      <c r="I6" s="2">
        <f>3508.893+0</f>
        <v>3508.893</v>
      </c>
      <c r="J6" s="3" t="s">
        <v>8</v>
      </c>
    </row>
    <row r="7" spans="1:10" x14ac:dyDescent="0.25">
      <c r="B7" t="s">
        <v>16</v>
      </c>
      <c r="H7" t="s">
        <v>7</v>
      </c>
      <c r="I7" s="2">
        <f>+I4-I5+I6</f>
        <v>123789.21265369002</v>
      </c>
    </row>
    <row r="8" spans="1:10" x14ac:dyDescent="0.25">
      <c r="B8" t="s">
        <v>17</v>
      </c>
    </row>
    <row r="9" spans="1:10" x14ac:dyDescent="0.25">
      <c r="B9" t="s">
        <v>18</v>
      </c>
    </row>
    <row r="10" spans="1:10" x14ac:dyDescent="0.25">
      <c r="B10" t="s">
        <v>19</v>
      </c>
    </row>
    <row r="11" spans="1:10" x14ac:dyDescent="0.25">
      <c r="B1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7FD-7A74-4B43-9DCB-EC95AC53EEF8}">
  <dimension ref="A1:CK577"/>
  <sheetViews>
    <sheetView zoomScale="200" zoomScaleNormal="200" workbookViewId="0">
      <pane xSplit="2" ySplit="2" topLeftCell="C11" activePane="bottomRight" state="frozen"/>
      <selection pane="topRight" activeCell="C1" sqref="C1"/>
      <selection pane="bottomLeft" activeCell="A3" sqref="A3"/>
      <selection pane="bottomRight" activeCell="A25" sqref="A25"/>
    </sheetView>
  </sheetViews>
  <sheetFormatPr defaultRowHeight="15" x14ac:dyDescent="0.25"/>
  <cols>
    <col min="1" max="1" width="5.42578125" bestFit="1" customWidth="1"/>
    <col min="2" max="2" width="25.85546875" customWidth="1"/>
  </cols>
  <sheetData>
    <row r="1" spans="1:89" x14ac:dyDescent="0.25">
      <c r="A1" s="4" t="s">
        <v>9</v>
      </c>
    </row>
    <row r="2" spans="1:89" x14ac:dyDescent="0.25">
      <c r="C2" s="3" t="s">
        <v>10</v>
      </c>
      <c r="D2" s="3" t="s">
        <v>11</v>
      </c>
      <c r="E2" s="3" t="s">
        <v>12</v>
      </c>
      <c r="F2" s="3" t="s">
        <v>13</v>
      </c>
    </row>
    <row r="3" spans="1:89" x14ac:dyDescent="0.25">
      <c r="B3" t="s">
        <v>21</v>
      </c>
      <c r="C3" s="5"/>
      <c r="D3" s="5">
        <v>2.2999999999999998</v>
      </c>
      <c r="E3" s="5">
        <v>1.8</v>
      </c>
      <c r="F3" s="5">
        <v>1.6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</row>
    <row r="4" spans="1:89" x14ac:dyDescent="0.25">
      <c r="B4" t="s">
        <v>22</v>
      </c>
      <c r="C4" s="2"/>
      <c r="D4" s="2">
        <v>43</v>
      </c>
      <c r="E4" s="2">
        <v>46</v>
      </c>
      <c r="F4" s="2">
        <v>51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</row>
    <row r="5" spans="1:89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</row>
    <row r="6" spans="1:89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</row>
    <row r="7" spans="1:89" x14ac:dyDescent="0.25">
      <c r="B7" t="s">
        <v>35</v>
      </c>
      <c r="C7" s="2"/>
      <c r="D7" s="2">
        <v>1049.1669999999999</v>
      </c>
      <c r="E7" s="2">
        <v>1841.7619999999999</v>
      </c>
      <c r="F7" s="2">
        <v>3224.058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</row>
    <row r="8" spans="1:89" x14ac:dyDescent="0.25">
      <c r="B8" t="s">
        <v>36</v>
      </c>
      <c r="C8" s="2"/>
      <c r="D8" s="2">
        <v>1179.133</v>
      </c>
      <c r="E8" s="2">
        <v>989.00699999999995</v>
      </c>
      <c r="F8" s="2">
        <v>1002.6559999999999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</row>
    <row r="9" spans="1:89" x14ac:dyDescent="0.25">
      <c r="B9" t="s">
        <v>37</v>
      </c>
      <c r="C9" s="2"/>
      <c r="D9" s="2">
        <v>588.75800000000004</v>
      </c>
      <c r="E9" s="2">
        <v>452.31799999999998</v>
      </c>
      <c r="F9" s="2">
        <v>482.53399999999999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</row>
    <row r="10" spans="1:89" x14ac:dyDescent="0.25">
      <c r="B10" s="1" t="s">
        <v>23</v>
      </c>
      <c r="C10" s="7"/>
      <c r="D10" s="7">
        <v>2817.058</v>
      </c>
      <c r="E10" s="7">
        <v>3283.087</v>
      </c>
      <c r="F10" s="7">
        <v>4709.2479999999996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</row>
    <row r="11" spans="1:89" x14ac:dyDescent="0.25">
      <c r="B11" t="s">
        <v>24</v>
      </c>
      <c r="C11" s="2"/>
      <c r="D11" s="2">
        <v>1256.0650000000001</v>
      </c>
      <c r="E11" s="2">
        <v>1059.191</v>
      </c>
      <c r="F11" s="2">
        <v>1166.806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</row>
    <row r="12" spans="1:89" x14ac:dyDescent="0.25">
      <c r="B12" t="s">
        <v>25</v>
      </c>
      <c r="C12" s="2"/>
      <c r="D12" s="2">
        <f t="shared" ref="D12:E12" si="0">+D10-D11</f>
        <v>1560.9929999999999</v>
      </c>
      <c r="E12" s="2">
        <f t="shared" si="0"/>
        <v>2223.8959999999997</v>
      </c>
      <c r="F12" s="2">
        <f>+F10-F11</f>
        <v>3542.4419999999996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</row>
    <row r="13" spans="1:89" x14ac:dyDescent="0.25">
      <c r="B13" t="s">
        <v>26</v>
      </c>
      <c r="C13" s="2"/>
      <c r="D13" s="2">
        <v>919.55</v>
      </c>
      <c r="E13" s="2">
        <v>830.71799999999996</v>
      </c>
      <c r="F13" s="2">
        <v>849.20899999999995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</row>
    <row r="14" spans="1:89" x14ac:dyDescent="0.25">
      <c r="B14" t="s">
        <v>27</v>
      </c>
      <c r="C14" s="2"/>
      <c r="D14" s="2">
        <v>507.60700000000003</v>
      </c>
      <c r="E14" s="2">
        <v>592.38599999999997</v>
      </c>
      <c r="F14" s="2">
        <v>638.68899999999996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</row>
    <row r="15" spans="1:89" x14ac:dyDescent="0.25">
      <c r="B15" t="s">
        <v>28</v>
      </c>
      <c r="C15" s="2"/>
      <c r="D15" s="2">
        <v>181.62700000000001</v>
      </c>
      <c r="E15" s="2">
        <v>152.58500000000001</v>
      </c>
      <c r="F15" s="2">
        <v>181.08500000000001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</row>
    <row r="16" spans="1:89" x14ac:dyDescent="0.25">
      <c r="B16" t="s">
        <v>29</v>
      </c>
      <c r="C16" s="2"/>
      <c r="D16" s="2">
        <f t="shared" ref="D16:E16" si="1">+D12-SUM(D13:D15)</f>
        <v>-47.79099999999994</v>
      </c>
      <c r="E16" s="2">
        <f t="shared" si="1"/>
        <v>648.20699999999988</v>
      </c>
      <c r="F16" s="2">
        <f>+F12-SUM(F13:F15)</f>
        <v>1873.4589999999996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</row>
    <row r="17" spans="2:89" x14ac:dyDescent="0.25">
      <c r="B17" t="s">
        <v>30</v>
      </c>
      <c r="C17" s="2"/>
      <c r="D17" s="2">
        <v>171.863</v>
      </c>
      <c r="E17" s="2">
        <v>275.66500000000002</v>
      </c>
      <c r="F17" s="2">
        <v>318.26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</row>
    <row r="18" spans="2:89" x14ac:dyDescent="0.25">
      <c r="B18" t="s">
        <v>31</v>
      </c>
      <c r="C18" s="2"/>
      <c r="D18" s="2">
        <v>14.477</v>
      </c>
      <c r="E18" s="2">
        <v>8.0280000000000005</v>
      </c>
      <c r="F18" s="2">
        <v>20.806000000000001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</row>
    <row r="19" spans="2:89" x14ac:dyDescent="0.25">
      <c r="B19" t="s">
        <v>32</v>
      </c>
      <c r="C19" s="2"/>
      <c r="D19" s="2">
        <f t="shared" ref="D19:E19" si="2">+D16-D17+D18</f>
        <v>-205.17699999999994</v>
      </c>
      <c r="E19" s="2">
        <f t="shared" si="2"/>
        <v>380.56999999999988</v>
      </c>
      <c r="F19" s="2">
        <f>+F16-F17+F18</f>
        <v>1576.0049999999997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</row>
    <row r="20" spans="2:89" x14ac:dyDescent="0.25">
      <c r="B20" t="s">
        <v>33</v>
      </c>
      <c r="C20" s="2"/>
      <c r="D20" s="2">
        <v>-12.23</v>
      </c>
      <c r="E20" s="2">
        <v>23.859000000000002</v>
      </c>
      <c r="F20" s="2">
        <v>-3.7709999999999999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</row>
    <row r="21" spans="2:89" x14ac:dyDescent="0.25">
      <c r="B21" t="s">
        <v>34</v>
      </c>
      <c r="C21" s="2"/>
      <c r="D21" s="2">
        <f t="shared" ref="D21:E21" si="3">+D19-D20</f>
        <v>-192.94699999999995</v>
      </c>
      <c r="E21" s="2">
        <f t="shared" si="3"/>
        <v>356.7109999999999</v>
      </c>
      <c r="F21" s="2">
        <f>+F19-F20</f>
        <v>1579.7759999999996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</row>
    <row r="22" spans="2:89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</row>
    <row r="23" spans="2:89" x14ac:dyDescent="0.25">
      <c r="B23" t="s">
        <v>38</v>
      </c>
      <c r="C23" s="2"/>
      <c r="D23" s="6">
        <f t="shared" ref="D23:E23" si="4">+D21/D24</f>
        <v>-0.51927774805135185</v>
      </c>
      <c r="E23" s="6">
        <f t="shared" si="4"/>
        <v>1.0135211917293752</v>
      </c>
      <c r="F23" s="6">
        <f>+F21/F24</f>
        <v>4.688855058850609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</row>
    <row r="24" spans="2:89" x14ac:dyDescent="0.25">
      <c r="B24" t="s">
        <v>3</v>
      </c>
      <c r="C24" s="2"/>
      <c r="D24" s="5">
        <v>371.56801100000001</v>
      </c>
      <c r="E24" s="5">
        <v>351.95218699999998</v>
      </c>
      <c r="F24" s="5">
        <v>336.92148300000002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</row>
    <row r="25" spans="2:89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</row>
    <row r="26" spans="2:89" x14ac:dyDescent="0.25">
      <c r="B26" t="s">
        <v>39</v>
      </c>
      <c r="C26" s="2"/>
      <c r="D26" s="2"/>
      <c r="E26" s="8">
        <f t="shared" ref="E26:F26" si="5">+E3/D3-1</f>
        <v>-0.21739130434782605</v>
      </c>
      <c r="F26" s="8">
        <f>+F3/E3-1</f>
        <v>-0.11111111111111105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</row>
    <row r="27" spans="2:89" x14ac:dyDescent="0.25">
      <c r="B27" t="s">
        <v>40</v>
      </c>
      <c r="C27" s="2"/>
      <c r="D27" s="2"/>
      <c r="E27" s="8">
        <f t="shared" ref="E27:F27" si="6">+E7/D7-1</f>
        <v>0.75545170597245259</v>
      </c>
      <c r="F27" s="8">
        <f>+F7/E7-1</f>
        <v>0.75052911288212054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</row>
    <row r="28" spans="2:89" x14ac:dyDescent="0.25">
      <c r="B28" t="s">
        <v>41</v>
      </c>
      <c r="C28" s="2"/>
      <c r="D28" s="2"/>
      <c r="E28" s="8">
        <f t="shared" ref="E28:F30" si="7">+E8/D8-1</f>
        <v>-0.16124220083739504</v>
      </c>
      <c r="F28" s="8">
        <f t="shared" si="7"/>
        <v>1.3800711218424189E-2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</row>
    <row r="29" spans="2:89" x14ac:dyDescent="0.25">
      <c r="B29" t="s">
        <v>42</v>
      </c>
      <c r="C29" s="2"/>
      <c r="D29" s="2"/>
      <c r="E29" s="8">
        <f t="shared" si="7"/>
        <v>-0.2317420739930498</v>
      </c>
      <c r="F29" s="8">
        <f t="shared" si="7"/>
        <v>6.6802559261404548E-2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</row>
    <row r="30" spans="2:89" x14ac:dyDescent="0.25">
      <c r="B30" t="s">
        <v>43</v>
      </c>
      <c r="C30" s="2"/>
      <c r="D30" s="2"/>
      <c r="E30" s="8">
        <f t="shared" si="7"/>
        <v>0.1654310986852241</v>
      </c>
      <c r="F30" s="8">
        <f t="shared" si="7"/>
        <v>0.43439634709649777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</row>
    <row r="31" spans="2:89" x14ac:dyDescent="0.25">
      <c r="B31" t="s">
        <v>44</v>
      </c>
      <c r="C31" s="2"/>
      <c r="D31" s="8">
        <f t="shared" ref="D31:F31" si="8">+D12/D10</f>
        <v>0.55412171137406474</v>
      </c>
      <c r="E31" s="8">
        <f t="shared" si="8"/>
        <v>0.67737955162321306</v>
      </c>
      <c r="F31" s="8">
        <f>+F12/F10</f>
        <v>0.75223092943926506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</row>
    <row r="32" spans="2:89" x14ac:dyDescent="0.25">
      <c r="B32" t="s">
        <v>45</v>
      </c>
      <c r="C32" s="2"/>
      <c r="D32" s="8">
        <f t="shared" ref="D32:F32" si="9">+D16/D10</f>
        <v>-1.696486192332566E-2</v>
      </c>
      <c r="E32" s="8">
        <f t="shared" si="9"/>
        <v>0.19743826465762251</v>
      </c>
      <c r="F32" s="8">
        <f>+F16/F10</f>
        <v>0.39782551269332167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</row>
    <row r="33" spans="2:89" x14ac:dyDescent="0.25">
      <c r="B33" t="s">
        <v>46</v>
      </c>
      <c r="C33" s="2"/>
      <c r="D33" s="8">
        <f t="shared" ref="D33:F33" si="10">+D20/D19</f>
        <v>5.960707096799351E-2</v>
      </c>
      <c r="E33" s="8">
        <f t="shared" si="10"/>
        <v>6.2692802900911809E-2</v>
      </c>
      <c r="F33" s="8">
        <f>+F20/F19</f>
        <v>-2.3927589062217448E-3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</row>
    <row r="34" spans="2:89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</row>
    <row r="35" spans="2:89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</row>
    <row r="36" spans="2:89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</row>
    <row r="37" spans="2:89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</row>
    <row r="38" spans="2:89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</row>
    <row r="39" spans="2:89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</row>
    <row r="40" spans="2:89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</row>
    <row r="41" spans="2:89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</row>
    <row r="42" spans="2:89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</row>
    <row r="43" spans="2:89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</row>
    <row r="44" spans="2:89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</row>
    <row r="45" spans="2:89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</row>
    <row r="46" spans="2:89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</row>
    <row r="47" spans="2:89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</row>
    <row r="48" spans="2:89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</row>
    <row r="49" spans="3:89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</row>
    <row r="50" spans="3:89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</row>
    <row r="51" spans="3:89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</row>
    <row r="52" spans="3:89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</row>
    <row r="53" spans="3:89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</row>
    <row r="54" spans="3:89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</row>
    <row r="55" spans="3:89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</row>
    <row r="56" spans="3:89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</row>
    <row r="57" spans="3:89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</row>
    <row r="58" spans="3:89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</row>
    <row r="59" spans="3:89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</row>
    <row r="60" spans="3:89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</row>
    <row r="61" spans="3:89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</row>
    <row r="62" spans="3:89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</row>
    <row r="63" spans="3:89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</row>
    <row r="64" spans="3:89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</row>
    <row r="65" spans="3:89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</row>
    <row r="66" spans="3:89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</row>
    <row r="67" spans="3:89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</row>
    <row r="68" spans="3:89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</row>
    <row r="69" spans="3:89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</row>
    <row r="70" spans="3:89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</row>
    <row r="71" spans="3:89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</row>
    <row r="72" spans="3:89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</row>
    <row r="73" spans="3:89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</row>
    <row r="74" spans="3:89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</row>
    <row r="75" spans="3:89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</row>
    <row r="76" spans="3:89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</row>
    <row r="77" spans="3:89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</row>
    <row r="78" spans="3:89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</row>
    <row r="79" spans="3:89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</row>
    <row r="80" spans="3:89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</row>
    <row r="81" spans="3:89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</row>
    <row r="82" spans="3:89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</row>
    <row r="83" spans="3:89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</row>
    <row r="84" spans="3:89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</row>
    <row r="85" spans="3:89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</row>
    <row r="86" spans="3:89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</row>
    <row r="87" spans="3:89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</row>
    <row r="88" spans="3:89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</row>
    <row r="89" spans="3:89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</row>
    <row r="90" spans="3:89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</row>
    <row r="91" spans="3:89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</row>
    <row r="92" spans="3:89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</row>
    <row r="93" spans="3:89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</row>
    <row r="94" spans="3:89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</row>
    <row r="95" spans="3:89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</row>
    <row r="96" spans="3:89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</row>
    <row r="97" spans="3:89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</row>
    <row r="98" spans="3:89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</row>
    <row r="99" spans="3:89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</row>
    <row r="100" spans="3:89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</row>
    <row r="101" spans="3:89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</row>
    <row r="102" spans="3:89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</row>
    <row r="103" spans="3:89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</row>
    <row r="104" spans="3:89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</row>
    <row r="105" spans="3:89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</row>
    <row r="106" spans="3:89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</row>
    <row r="107" spans="3:89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</row>
    <row r="108" spans="3:89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</row>
    <row r="109" spans="3:89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</row>
    <row r="110" spans="3:89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</row>
    <row r="111" spans="3:89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</row>
    <row r="112" spans="3:89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</row>
    <row r="113" spans="3:89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</row>
    <row r="114" spans="3:89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</row>
    <row r="115" spans="3:89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</row>
    <row r="116" spans="3:89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</row>
    <row r="117" spans="3:89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</row>
    <row r="118" spans="3:89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</row>
    <row r="119" spans="3:89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</row>
    <row r="120" spans="3:89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</row>
    <row r="121" spans="3:89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</row>
    <row r="122" spans="3:89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</row>
    <row r="123" spans="3:89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</row>
    <row r="124" spans="3:89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</row>
    <row r="125" spans="3:89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</row>
    <row r="126" spans="3:89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</row>
    <row r="127" spans="3:89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</row>
    <row r="128" spans="3:89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</row>
    <row r="129" spans="3:89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</row>
    <row r="130" spans="3:89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</row>
    <row r="131" spans="3:89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</row>
    <row r="132" spans="3:89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</row>
    <row r="133" spans="3:89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</row>
    <row r="134" spans="3:89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</row>
    <row r="135" spans="3:89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</row>
    <row r="136" spans="3:89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</row>
    <row r="137" spans="3:89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</row>
    <row r="138" spans="3:89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</row>
    <row r="139" spans="3:89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</row>
    <row r="140" spans="3:89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</row>
    <row r="141" spans="3:89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</row>
    <row r="142" spans="3:89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</row>
    <row r="143" spans="3:89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</row>
    <row r="144" spans="3:89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</row>
    <row r="145" spans="3:89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</row>
    <row r="146" spans="3:89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</row>
    <row r="147" spans="3:89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</row>
    <row r="148" spans="3:89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</row>
    <row r="149" spans="3:89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</row>
    <row r="150" spans="3:89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</row>
    <row r="151" spans="3:89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</row>
    <row r="152" spans="3:89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</row>
    <row r="153" spans="3:89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</row>
    <row r="154" spans="3:89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</row>
    <row r="155" spans="3:89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</row>
    <row r="156" spans="3:89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</row>
    <row r="157" spans="3:89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</row>
    <row r="158" spans="3:89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</row>
    <row r="159" spans="3:89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</row>
    <row r="160" spans="3:89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</row>
    <row r="161" spans="3:89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</row>
    <row r="162" spans="3:89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</row>
    <row r="163" spans="3:89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</row>
    <row r="164" spans="3:89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</row>
    <row r="165" spans="3:89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</row>
    <row r="166" spans="3:89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</row>
    <row r="167" spans="3:89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</row>
    <row r="168" spans="3:89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</row>
    <row r="169" spans="3:89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</row>
    <row r="170" spans="3:89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</row>
    <row r="171" spans="3:89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</row>
    <row r="172" spans="3:89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</row>
    <row r="173" spans="3:89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</row>
    <row r="174" spans="3:89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</row>
    <row r="175" spans="3:89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</row>
    <row r="176" spans="3:89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</row>
    <row r="177" spans="3:89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</row>
    <row r="178" spans="3:89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</row>
    <row r="179" spans="3:89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</row>
    <row r="180" spans="3:89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</row>
    <row r="181" spans="3:89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</row>
    <row r="182" spans="3:89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</row>
    <row r="183" spans="3:89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</row>
    <row r="184" spans="3:89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</row>
    <row r="185" spans="3:89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</row>
    <row r="186" spans="3:89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</row>
    <row r="187" spans="3:89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</row>
    <row r="188" spans="3:89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</row>
    <row r="189" spans="3:89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</row>
    <row r="190" spans="3:89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</row>
    <row r="191" spans="3:89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</row>
    <row r="192" spans="3:89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</row>
    <row r="193" spans="3:89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</row>
    <row r="194" spans="3:89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</row>
    <row r="195" spans="3:89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</row>
    <row r="196" spans="3:89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</row>
    <row r="197" spans="3:89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</row>
    <row r="198" spans="3:89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</row>
    <row r="199" spans="3:89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</row>
    <row r="200" spans="3:89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</row>
    <row r="201" spans="3:89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</row>
    <row r="202" spans="3:89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</row>
    <row r="203" spans="3:89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</row>
    <row r="204" spans="3:89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</row>
    <row r="205" spans="3:89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</row>
    <row r="206" spans="3:89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</row>
    <row r="207" spans="3:89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</row>
    <row r="208" spans="3:89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</row>
    <row r="209" spans="3:89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</row>
    <row r="210" spans="3:89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</row>
    <row r="211" spans="3:89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</row>
    <row r="212" spans="3:89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</row>
    <row r="213" spans="3:89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</row>
    <row r="214" spans="3:89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</row>
    <row r="215" spans="3:89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</row>
    <row r="216" spans="3:89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</row>
    <row r="217" spans="3:89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</row>
    <row r="218" spans="3:89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</row>
    <row r="219" spans="3:89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</row>
    <row r="220" spans="3:89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</row>
    <row r="221" spans="3:89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</row>
    <row r="222" spans="3:89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</row>
    <row r="223" spans="3:89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</row>
    <row r="224" spans="3:89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</row>
    <row r="225" spans="3:89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</row>
    <row r="226" spans="3:89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</row>
    <row r="227" spans="3:89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</row>
    <row r="228" spans="3:89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</row>
    <row r="229" spans="3:89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</row>
    <row r="230" spans="3:89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</row>
    <row r="231" spans="3:89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</row>
    <row r="232" spans="3:89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</row>
    <row r="233" spans="3:89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</row>
    <row r="234" spans="3:89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</row>
    <row r="235" spans="3:89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</row>
    <row r="236" spans="3:89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</row>
    <row r="237" spans="3:89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</row>
    <row r="238" spans="3:89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</row>
    <row r="239" spans="3:89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</row>
    <row r="240" spans="3:89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</row>
    <row r="241" spans="3:89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</row>
    <row r="242" spans="3:89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</row>
    <row r="243" spans="3:89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</row>
    <row r="244" spans="3:89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</row>
    <row r="245" spans="3:89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</row>
    <row r="246" spans="3:89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</row>
    <row r="247" spans="3:89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</row>
    <row r="248" spans="3:89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</row>
    <row r="249" spans="3:89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</row>
    <row r="250" spans="3:89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</row>
    <row r="251" spans="3:89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</row>
    <row r="252" spans="3:89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</row>
    <row r="253" spans="3:89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</row>
    <row r="254" spans="3:89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</row>
    <row r="255" spans="3:89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</row>
    <row r="256" spans="3:89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</row>
    <row r="257" spans="3:89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</row>
    <row r="258" spans="3:89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</row>
    <row r="259" spans="3:89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</row>
    <row r="260" spans="3:89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</row>
    <row r="261" spans="3:89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</row>
    <row r="262" spans="3:89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</row>
    <row r="263" spans="3:89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</row>
    <row r="264" spans="3:89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</row>
    <row r="265" spans="3:89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</row>
    <row r="266" spans="3:89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</row>
    <row r="267" spans="3:89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</row>
    <row r="268" spans="3:89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</row>
    <row r="269" spans="3:89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</row>
    <row r="270" spans="3:89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</row>
    <row r="271" spans="3:89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</row>
    <row r="272" spans="3:89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</row>
    <row r="273" spans="3:89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</row>
    <row r="274" spans="3:89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</row>
    <row r="275" spans="3:89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</row>
    <row r="276" spans="3:89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</row>
    <row r="277" spans="3:89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</row>
    <row r="278" spans="3:89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</row>
    <row r="279" spans="3:89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</row>
    <row r="280" spans="3:89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</row>
    <row r="281" spans="3:89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</row>
    <row r="282" spans="3:89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</row>
    <row r="283" spans="3:89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</row>
    <row r="284" spans="3:89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</row>
    <row r="285" spans="3:89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</row>
    <row r="286" spans="3:89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</row>
    <row r="287" spans="3:89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</row>
    <row r="288" spans="3:89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</row>
    <row r="289" spans="3:89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</row>
    <row r="290" spans="3:89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</row>
    <row r="291" spans="3:89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</row>
    <row r="292" spans="3:89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</row>
    <row r="293" spans="3:89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</row>
    <row r="294" spans="3:89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</row>
    <row r="295" spans="3:89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</row>
    <row r="296" spans="3:89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</row>
    <row r="297" spans="3:89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</row>
    <row r="298" spans="3:89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</row>
    <row r="299" spans="3:89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</row>
    <row r="300" spans="3:89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</row>
    <row r="301" spans="3:89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</row>
    <row r="302" spans="3:89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</row>
    <row r="303" spans="3:89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</row>
    <row r="304" spans="3:89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</row>
    <row r="305" spans="3:89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</row>
    <row r="306" spans="3:89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</row>
    <row r="307" spans="3:89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</row>
    <row r="308" spans="3:89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</row>
    <row r="309" spans="3:89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</row>
    <row r="310" spans="3:89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</row>
    <row r="311" spans="3:89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</row>
    <row r="312" spans="3:89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</row>
    <row r="313" spans="3:89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</row>
    <row r="314" spans="3:89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</row>
    <row r="315" spans="3:89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</row>
    <row r="316" spans="3:89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</row>
    <row r="317" spans="3:89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</row>
    <row r="318" spans="3:89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</row>
    <row r="319" spans="3:89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</row>
    <row r="320" spans="3:89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</row>
    <row r="321" spans="3:89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</row>
    <row r="322" spans="3:89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</row>
    <row r="323" spans="3:89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</row>
    <row r="324" spans="3:89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</row>
    <row r="325" spans="3:89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</row>
    <row r="326" spans="3:89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</row>
    <row r="327" spans="3:89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</row>
    <row r="328" spans="3:89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</row>
    <row r="329" spans="3:89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</row>
    <row r="330" spans="3:89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</row>
    <row r="331" spans="3:89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</row>
    <row r="332" spans="3:89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</row>
    <row r="333" spans="3:89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</row>
    <row r="334" spans="3:89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</row>
    <row r="335" spans="3:89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</row>
    <row r="336" spans="3:89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</row>
    <row r="337" spans="3:89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</row>
    <row r="338" spans="3:89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</row>
    <row r="339" spans="3:89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</row>
    <row r="340" spans="3:89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</row>
    <row r="341" spans="3:89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</row>
    <row r="342" spans="3:89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</row>
    <row r="343" spans="3:89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</row>
    <row r="344" spans="3:89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</row>
    <row r="345" spans="3:89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</row>
    <row r="346" spans="3:89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</row>
    <row r="347" spans="3:89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</row>
    <row r="348" spans="3:89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</row>
    <row r="349" spans="3:89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</row>
    <row r="350" spans="3:89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</row>
    <row r="351" spans="3:89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</row>
    <row r="352" spans="3:89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</row>
    <row r="353" spans="3:89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</row>
    <row r="354" spans="3:89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</row>
    <row r="355" spans="3:89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</row>
    <row r="356" spans="3:89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</row>
    <row r="357" spans="3:89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</row>
    <row r="358" spans="3:89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</row>
    <row r="359" spans="3:89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</row>
    <row r="360" spans="3:89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</row>
    <row r="361" spans="3:89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</row>
    <row r="362" spans="3:89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</row>
    <row r="363" spans="3:89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</row>
    <row r="364" spans="3:89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</row>
    <row r="365" spans="3:89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</row>
    <row r="366" spans="3:89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</row>
    <row r="367" spans="3:89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</row>
    <row r="368" spans="3:89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</row>
    <row r="369" spans="3:89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</row>
    <row r="370" spans="3:89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</row>
    <row r="371" spans="3:89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</row>
    <row r="372" spans="3:89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</row>
    <row r="373" spans="3:89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</row>
    <row r="374" spans="3:89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</row>
    <row r="375" spans="3:89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</row>
    <row r="376" spans="3:89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</row>
    <row r="377" spans="3:89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</row>
    <row r="378" spans="3:89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</row>
    <row r="379" spans="3:89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</row>
    <row r="380" spans="3:89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</row>
    <row r="381" spans="3:89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</row>
    <row r="382" spans="3:89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</row>
    <row r="383" spans="3:89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</row>
    <row r="384" spans="3:89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</row>
    <row r="385" spans="3:89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</row>
    <row r="386" spans="3:89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</row>
    <row r="387" spans="3:89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</row>
    <row r="388" spans="3:89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</row>
    <row r="389" spans="3:89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</row>
    <row r="390" spans="3:89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</row>
    <row r="391" spans="3:89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</row>
    <row r="392" spans="3:89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</row>
    <row r="393" spans="3:89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</row>
    <row r="394" spans="3:89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</row>
    <row r="395" spans="3:89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</row>
    <row r="396" spans="3:89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</row>
    <row r="397" spans="3:89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</row>
    <row r="398" spans="3:89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</row>
    <row r="399" spans="3:89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</row>
    <row r="400" spans="3:89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</row>
    <row r="401" spans="3:89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</row>
    <row r="402" spans="3:89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</row>
    <row r="403" spans="3:89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</row>
    <row r="404" spans="3:89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</row>
    <row r="405" spans="3:89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</row>
    <row r="406" spans="3:89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</row>
    <row r="407" spans="3:89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</row>
    <row r="408" spans="3:89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</row>
    <row r="409" spans="3:89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</row>
    <row r="410" spans="3:89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</row>
    <row r="411" spans="3:89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</row>
    <row r="412" spans="3:89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</row>
    <row r="413" spans="3:89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</row>
    <row r="414" spans="3:89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</row>
    <row r="415" spans="3:89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</row>
    <row r="416" spans="3:89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</row>
    <row r="417" spans="3:89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</row>
    <row r="418" spans="3:89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</row>
    <row r="419" spans="3:89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</row>
    <row r="420" spans="3:89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</row>
    <row r="421" spans="3:89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</row>
    <row r="422" spans="3:89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</row>
    <row r="423" spans="3:89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</row>
    <row r="424" spans="3:89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</row>
    <row r="425" spans="3:89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</row>
    <row r="426" spans="3:89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</row>
    <row r="427" spans="3:89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</row>
    <row r="428" spans="3:89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</row>
    <row r="429" spans="3:89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</row>
    <row r="430" spans="3:89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</row>
    <row r="431" spans="3:89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</row>
    <row r="432" spans="3:89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</row>
    <row r="433" spans="3:89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</row>
    <row r="434" spans="3:89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</row>
    <row r="435" spans="3:89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</row>
    <row r="436" spans="3:89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</row>
    <row r="437" spans="3:89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</row>
    <row r="438" spans="3:89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</row>
    <row r="439" spans="3:89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</row>
    <row r="440" spans="3:89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</row>
    <row r="441" spans="3:89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</row>
    <row r="442" spans="3:89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</row>
    <row r="443" spans="3:89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</row>
    <row r="444" spans="3:89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</row>
    <row r="445" spans="3:89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</row>
    <row r="446" spans="3:89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</row>
    <row r="447" spans="3:89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</row>
    <row r="448" spans="3:89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</row>
    <row r="449" spans="3:89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</row>
    <row r="450" spans="3:89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</row>
    <row r="451" spans="3:89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</row>
    <row r="452" spans="3:89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</row>
    <row r="453" spans="3:89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</row>
    <row r="454" spans="3:89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</row>
    <row r="455" spans="3:89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</row>
    <row r="456" spans="3:89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</row>
    <row r="457" spans="3:89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</row>
    <row r="458" spans="3:89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</row>
    <row r="459" spans="3:89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</row>
    <row r="460" spans="3:89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</row>
    <row r="461" spans="3:89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</row>
    <row r="462" spans="3:89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</row>
    <row r="463" spans="3:89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</row>
    <row r="464" spans="3:89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</row>
    <row r="465" spans="3:89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</row>
    <row r="466" spans="3:89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</row>
    <row r="467" spans="3:89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</row>
    <row r="468" spans="3:89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</row>
    <row r="469" spans="3:89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</row>
    <row r="470" spans="3:89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</row>
    <row r="471" spans="3:89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</row>
    <row r="472" spans="3:89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</row>
    <row r="473" spans="3:89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</row>
    <row r="474" spans="3:89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</row>
    <row r="475" spans="3:89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</row>
    <row r="476" spans="3:89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</row>
    <row r="477" spans="3:89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</row>
    <row r="478" spans="3:89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</row>
    <row r="479" spans="3:89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</row>
    <row r="480" spans="3:89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</row>
    <row r="481" spans="3:89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</row>
    <row r="482" spans="3:89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</row>
    <row r="483" spans="3:89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</row>
    <row r="484" spans="3:89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</row>
    <row r="485" spans="3:89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</row>
    <row r="486" spans="3:89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</row>
    <row r="487" spans="3:89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</row>
    <row r="488" spans="3:89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</row>
    <row r="489" spans="3:89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</row>
    <row r="490" spans="3:89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</row>
    <row r="491" spans="3:89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</row>
    <row r="492" spans="3:89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</row>
    <row r="493" spans="3:89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</row>
    <row r="494" spans="3:89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</row>
    <row r="495" spans="3:89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</row>
    <row r="496" spans="3:89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</row>
    <row r="497" spans="3:89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</row>
    <row r="498" spans="3:89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</row>
    <row r="499" spans="3:89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</row>
    <row r="500" spans="3:89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</row>
    <row r="501" spans="3:89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</row>
    <row r="502" spans="3:89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</row>
    <row r="503" spans="3:89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</row>
    <row r="504" spans="3:89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</row>
    <row r="505" spans="3:89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</row>
    <row r="506" spans="3:89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</row>
    <row r="507" spans="3:89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</row>
    <row r="508" spans="3:89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</row>
    <row r="509" spans="3:89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</row>
    <row r="510" spans="3:89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</row>
    <row r="511" spans="3:89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</row>
    <row r="512" spans="3:89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</row>
    <row r="513" spans="3:89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</row>
    <row r="514" spans="3:89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</row>
    <row r="515" spans="3:89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</row>
    <row r="516" spans="3:89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</row>
    <row r="517" spans="3:89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</row>
    <row r="518" spans="3:89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</row>
    <row r="519" spans="3:89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</row>
    <row r="520" spans="3:89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</row>
    <row r="521" spans="3:89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</row>
    <row r="522" spans="3:89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</row>
    <row r="523" spans="3:89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</row>
    <row r="524" spans="3:89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</row>
    <row r="525" spans="3:89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</row>
    <row r="526" spans="3:89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</row>
    <row r="527" spans="3:89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</row>
    <row r="528" spans="3:89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</row>
    <row r="529" spans="3:89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</row>
    <row r="530" spans="3:89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</row>
    <row r="531" spans="3:89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</row>
    <row r="532" spans="3:89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</row>
    <row r="533" spans="3:89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</row>
    <row r="534" spans="3:89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</row>
    <row r="535" spans="3:89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</row>
    <row r="536" spans="3:89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</row>
    <row r="537" spans="3:89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</row>
    <row r="538" spans="3:89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</row>
    <row r="539" spans="3:89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</row>
    <row r="540" spans="3:89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</row>
    <row r="541" spans="3:89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</row>
    <row r="542" spans="3:89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</row>
    <row r="543" spans="3:89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</row>
    <row r="544" spans="3:89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</row>
    <row r="545" spans="3:89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</row>
    <row r="546" spans="3:89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</row>
    <row r="547" spans="3:89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</row>
    <row r="548" spans="3:89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</row>
    <row r="549" spans="3:89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</row>
    <row r="550" spans="3:89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</row>
    <row r="551" spans="3:89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</row>
    <row r="552" spans="3:89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</row>
    <row r="553" spans="3:89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</row>
    <row r="554" spans="3:89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</row>
    <row r="555" spans="3:89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</row>
    <row r="556" spans="3:89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</row>
    <row r="557" spans="3:89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</row>
    <row r="558" spans="3:89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</row>
    <row r="559" spans="3:89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</row>
    <row r="560" spans="3:89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</row>
    <row r="561" spans="3:89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</row>
    <row r="562" spans="3:89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</row>
    <row r="563" spans="3:89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</row>
    <row r="564" spans="3:89" x14ac:dyDescent="0.2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</row>
    <row r="565" spans="3:89" x14ac:dyDescent="0.2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</row>
    <row r="566" spans="3:89" x14ac:dyDescent="0.2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</row>
    <row r="567" spans="3:89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</row>
    <row r="568" spans="3:89" x14ac:dyDescent="0.2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</row>
    <row r="569" spans="3:89" x14ac:dyDescent="0.2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</row>
    <row r="570" spans="3:89" x14ac:dyDescent="0.2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</row>
    <row r="571" spans="3:89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</row>
    <row r="572" spans="3:89" x14ac:dyDescent="0.2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</row>
    <row r="573" spans="3:89" x14ac:dyDescent="0.2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</row>
    <row r="574" spans="3:89" x14ac:dyDescent="0.2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</row>
    <row r="575" spans="3:89" x14ac:dyDescent="0.2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</row>
    <row r="576" spans="3:89" x14ac:dyDescent="0.2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</row>
    <row r="577" spans="3:89" x14ac:dyDescent="0.2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</row>
  </sheetData>
  <hyperlinks>
    <hyperlink ref="A1" location="Main!A1" display="Main" xr:uid="{6113562E-F282-4378-8D89-9FE48EC5BF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2025-03-24T17:24:58Z</dcterms:created>
  <dcterms:modified xsi:type="dcterms:W3CDTF">2025-03-24T17:42:39Z</dcterms:modified>
</cp:coreProperties>
</file>