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345BDE0-3C15-4501-9E7B-27703D787EAB}" xr6:coauthVersionLast="47" xr6:coauthVersionMax="47" xr10:uidLastSave="{00000000-0000-0000-0000-000000000000}"/>
  <bookViews>
    <workbookView xWindow="19095" yWindow="0" windowWidth="19410" windowHeight="20925" xr2:uid="{3374891E-088D-45E4-93D8-1D0EF78127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E35" i="2"/>
  <c r="D35" i="2"/>
  <c r="F35" i="2"/>
  <c r="E33" i="2"/>
  <c r="F33" i="2"/>
  <c r="E31" i="2"/>
  <c r="D31" i="2"/>
  <c r="D33" i="2" s="1"/>
  <c r="F31" i="2"/>
  <c r="E29" i="2"/>
  <c r="D29" i="2"/>
  <c r="F29" i="2"/>
  <c r="E25" i="2"/>
  <c r="E22" i="2"/>
  <c r="D22" i="2"/>
  <c r="D25" i="2" s="1"/>
  <c r="F25" i="2"/>
  <c r="F22" i="2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3" authorId="0" shapeId="0" xr:uid="{BBA2D4BC-B80A-4B91-9282-405CDDA7435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numbers in thousands</t>
        </r>
      </text>
    </comment>
  </commentList>
</comments>
</file>

<file path=xl/sharedStrings.xml><?xml version="1.0" encoding="utf-8"?>
<sst xmlns="http://schemas.openxmlformats.org/spreadsheetml/2006/main" count="49" uniqueCount="46">
  <si>
    <t>General Motors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</si>
  <si>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</si>
  <si>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</si>
  <si>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</si>
  <si>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</si>
  <si>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</si>
  <si>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</si>
  <si>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</si>
  <si>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</si>
  <si>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</si>
  <si>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</si>
  <si>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</si>
  <si>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</si>
  <si>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</si>
  <si>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>Notes</t>
  </si>
  <si>
    <t>Brands: Buick, Cadillac, Chevrolet, GMC</t>
  </si>
  <si>
    <t>US Deliveries</t>
  </si>
  <si>
    <t>US GM Deliviries</t>
  </si>
  <si>
    <t>APAC Deliviries</t>
  </si>
  <si>
    <t>APAC GM Delivieres</t>
  </si>
  <si>
    <t>SA Deleviries</t>
  </si>
  <si>
    <t>SA GM Deliviries</t>
  </si>
  <si>
    <t>Europe Deliviries</t>
  </si>
  <si>
    <t>Europe GM Deliviries</t>
  </si>
  <si>
    <t>GMNA Deliviries</t>
  </si>
  <si>
    <t>GMI Delivieries</t>
  </si>
  <si>
    <t>GMNA Revenue</t>
  </si>
  <si>
    <t>GMI Revenue</t>
  </si>
  <si>
    <t>Coporate</t>
  </si>
  <si>
    <t>Cruise</t>
  </si>
  <si>
    <t xml:space="preserve">GM Financial </t>
  </si>
  <si>
    <t>Revenue</t>
  </si>
  <si>
    <t>Operating Income</t>
  </si>
  <si>
    <t>COGS</t>
  </si>
  <si>
    <t>Gross Profit</t>
  </si>
  <si>
    <t>SGA</t>
  </si>
  <si>
    <t>GM financial and other</t>
  </si>
  <si>
    <t>Interest Expense</t>
  </si>
  <si>
    <t>Non-operating Income</t>
  </si>
  <si>
    <t>Equity Income</t>
  </si>
  <si>
    <t>Pretax Income</t>
  </si>
  <si>
    <t>Tax Expense</t>
  </si>
  <si>
    <t>Net Income</t>
  </si>
  <si>
    <t>Minority Share</t>
  </si>
  <si>
    <t>Net Income to Group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</si>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</sst>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1"/>
    <xf numFmtId="0" fontId="3" fillId="0" borderId="0" xfId="0" applyFon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4562-4E89-46E3-A8B1-8C6EC7B794D2}">
  <dimension ref="A1:J12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49.8</v>
      </c>
    </row>
    <row r="3" spans="1:10" x14ac:dyDescent="0.25">
      <c r="H3" t="s">
        <v>3</v>
      </c>
      <c r="I3" s="3">
        <v>995.001891</v>
      </c>
      <c r="J3" s="2" t="s">
        <v>8</v>
      </c>
    </row>
    <row r="4" spans="1:10" x14ac:dyDescent="0.25">
      <c r="H4" t="s">
        <v>4</v>
      </c>
      <c r="I4" s="3">
        <f>+I2*I3</f>
        <v>49551.094171799996</v>
      </c>
    </row>
    <row r="5" spans="1:10" x14ac:dyDescent="0.25">
      <c r="H5" t="s">
        <v>5</v>
      </c>
      <c r="I5" s="3">
        <f>19872+7265</f>
        <v>27137</v>
      </c>
      <c r="J5" s="2" t="s">
        <v>8</v>
      </c>
    </row>
    <row r="6" spans="1:10" x14ac:dyDescent="0.25">
      <c r="H6" t="s">
        <v>6</v>
      </c>
      <c r="I6" s="3">
        <f>2141+37291+13327+76973</f>
        <v>129732</v>
      </c>
      <c r="J6" s="2" t="s">
        <v>8</v>
      </c>
    </row>
    <row r="7" spans="1:10" x14ac:dyDescent="0.25">
      <c r="H7" t="s">
        <v>7</v>
      </c>
      <c r="I7" s="3">
        <f>+I4-I5+I6</f>
        <v>152146.09417180001</v>
      </c>
    </row>
    <row r="11" spans="1:10" x14ac:dyDescent="0.25">
      <c r="B11" s="5" t="s">
        <v>14</v>
      </c>
    </row>
    <row r="12" spans="1:10" x14ac:dyDescent="0.25">
      <c r="B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04EF-804A-4ABC-9243-BA267E132F21}">
  <dimension ref="A1:BJ659"/>
  <sheetViews>
    <sheetView zoomScale="200" zoomScaleNormal="20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F35" sqref="D35:F35"/>
    </sheetView>
  </sheetViews>
  <sheetFormatPr defaultRowHeight="15" x14ac:dyDescent="0.25"/>
  <cols>
    <col min="1" max="1" width="5.42578125" bestFit="1" customWidth="1"/>
    <col min="2" max="2" width="28" customWidth="1"/>
  </cols>
  <sheetData>
    <row r="1" spans="1:62" x14ac:dyDescent="0.25">
      <c r="A1" s="4" t="s">
        <v>9</v>
      </c>
    </row>
    <row r="2" spans="1:62" x14ac:dyDescent="0.25">
      <c r="C2" s="2" t="s">
        <v>10</v>
      </c>
      <c r="D2" s="2" t="s">
        <v>11</v>
      </c>
      <c r="E2" s="2" t="s">
        <v>12</v>
      </c>
      <c r="F2" s="2" t="s">
        <v>13</v>
      </c>
    </row>
    <row r="3" spans="1:62" x14ac:dyDescent="0.25">
      <c r="B3" t="s">
        <v>16</v>
      </c>
      <c r="C3" s="3"/>
      <c r="D3" s="3">
        <v>17308</v>
      </c>
      <c r="E3" s="3">
        <v>19612</v>
      </c>
      <c r="F3" s="3">
        <v>20294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5">
      <c r="B4" t="s">
        <v>17</v>
      </c>
      <c r="C4" s="3"/>
      <c r="D4" s="3">
        <v>2680</v>
      </c>
      <c r="E4" s="3">
        <v>3055</v>
      </c>
      <c r="F4" s="3">
        <v>3215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5">
      <c r="B5" t="s">
        <v>18</v>
      </c>
      <c r="C5" s="3"/>
      <c r="D5" s="3">
        <v>43748</v>
      </c>
      <c r="E5" s="3">
        <v>47025</v>
      </c>
      <c r="F5" s="3">
        <v>48293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5">
      <c r="B6" t="s">
        <v>19</v>
      </c>
      <c r="C6" s="3"/>
      <c r="D6" s="3">
        <v>2808</v>
      </c>
      <c r="E6" s="3">
        <v>2676</v>
      </c>
      <c r="F6" s="3">
        <v>2359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5">
      <c r="B7" t="s">
        <v>20</v>
      </c>
      <c r="C7" s="3"/>
      <c r="D7" s="3">
        <v>3666</v>
      </c>
      <c r="E7" s="3">
        <v>3726</v>
      </c>
      <c r="F7" s="3">
        <v>3980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5">
      <c r="B8" t="s">
        <v>21</v>
      </c>
      <c r="C8" s="3"/>
      <c r="D8" s="3">
        <v>451</v>
      </c>
      <c r="E8" s="3">
        <v>456</v>
      </c>
      <c r="F8" s="3">
        <v>424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5">
      <c r="B9" t="s">
        <v>22</v>
      </c>
      <c r="C9" s="3"/>
      <c r="D9" s="3">
        <v>14236</v>
      </c>
      <c r="E9" s="3">
        <v>16596</v>
      </c>
      <c r="F9" s="3">
        <v>16816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5">
      <c r="B10" t="s">
        <v>23</v>
      </c>
      <c r="C10" s="3"/>
      <c r="D10" s="3">
        <v>2</v>
      </c>
      <c r="E10" s="3">
        <v>2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5">
      <c r="B12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B13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B15" t="s">
        <v>26</v>
      </c>
      <c r="C15" s="3"/>
      <c r="D15" s="3"/>
      <c r="E15" s="3">
        <v>141445</v>
      </c>
      <c r="F15" s="3">
        <v>157509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5">
      <c r="B16" t="s">
        <v>27</v>
      </c>
      <c r="C16" s="3"/>
      <c r="D16" s="3"/>
      <c r="E16" s="3">
        <v>15949</v>
      </c>
      <c r="F16" s="3">
        <v>13890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5">
      <c r="B17" t="s">
        <v>28</v>
      </c>
      <c r="C17" s="3"/>
      <c r="D17" s="3"/>
      <c r="E17" s="3">
        <v>273</v>
      </c>
      <c r="F17" s="3">
        <v>206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5">
      <c r="B18" t="s">
        <v>29</v>
      </c>
      <c r="C18" s="3"/>
      <c r="D18" s="3"/>
      <c r="E18" s="3">
        <v>102</v>
      </c>
      <c r="F18" s="3">
        <v>257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5">
      <c r="B19" t="s">
        <v>30</v>
      </c>
      <c r="C19" s="3"/>
      <c r="D19" s="3"/>
      <c r="E19" s="3">
        <v>14225</v>
      </c>
      <c r="F19" s="3">
        <v>15875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5">
      <c r="B20" s="1" t="s">
        <v>31</v>
      </c>
      <c r="C20" s="6"/>
      <c r="D20" s="6">
        <v>156735</v>
      </c>
      <c r="E20" s="6">
        <v>171842</v>
      </c>
      <c r="F20" s="6">
        <v>187442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5">
      <c r="B21" t="s">
        <v>33</v>
      </c>
      <c r="C21" s="3"/>
      <c r="D21" s="3">
        <v>126892</v>
      </c>
      <c r="E21" s="3">
        <v>141330</v>
      </c>
      <c r="F21" s="3">
        <v>151065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5">
      <c r="B22" t="s">
        <v>34</v>
      </c>
      <c r="C22" s="3"/>
      <c r="D22" s="3">
        <f t="shared" ref="D22:E22" si="0">+D20-D21</f>
        <v>29843</v>
      </c>
      <c r="E22" s="3">
        <f t="shared" si="0"/>
        <v>30512</v>
      </c>
      <c r="F22" s="3">
        <f>+F20-F21</f>
        <v>36377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5">
      <c r="B23" t="s">
        <v>36</v>
      </c>
      <c r="C23" s="3"/>
      <c r="D23" s="3">
        <v>8862</v>
      </c>
      <c r="E23" s="3">
        <v>11374</v>
      </c>
      <c r="F23" s="3">
        <v>12972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5">
      <c r="B24" t="s">
        <v>35</v>
      </c>
      <c r="C24" s="3"/>
      <c r="D24" s="3">
        <v>10667</v>
      </c>
      <c r="E24" s="3">
        <v>9840</v>
      </c>
      <c r="F24" s="3">
        <v>10621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5">
      <c r="B25" t="s">
        <v>32</v>
      </c>
      <c r="C25" s="3"/>
      <c r="D25" s="3">
        <f t="shared" ref="D25:E25" si="1">+D22-SUM(D23:D24)</f>
        <v>10314</v>
      </c>
      <c r="E25" s="3">
        <f t="shared" si="1"/>
        <v>9298</v>
      </c>
      <c r="F25" s="3">
        <f>+F22-SUM(F23:F24)</f>
        <v>12784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5">
      <c r="B26" t="s">
        <v>37</v>
      </c>
      <c r="C26" s="3"/>
      <c r="D26" s="3">
        <v>987</v>
      </c>
      <c r="E26" s="3">
        <v>911</v>
      </c>
      <c r="F26" s="3">
        <v>846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5">
      <c r="B27" t="s">
        <v>38</v>
      </c>
      <c r="C27" s="3"/>
      <c r="D27" s="3">
        <v>1432</v>
      </c>
      <c r="E27" s="3">
        <v>1537</v>
      </c>
      <c r="F27" s="3">
        <v>1257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5">
      <c r="B28" t="s">
        <v>39</v>
      </c>
      <c r="C28" s="3"/>
      <c r="D28" s="3">
        <v>837</v>
      </c>
      <c r="E28" s="3">
        <v>480</v>
      </c>
      <c r="F28" s="3">
        <v>-4675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5">
      <c r="B29" t="s">
        <v>40</v>
      </c>
      <c r="C29" s="3"/>
      <c r="D29" s="3">
        <f t="shared" ref="D29:E29" si="2">+D25-D26+D27+D28</f>
        <v>11596</v>
      </c>
      <c r="E29" s="3">
        <f t="shared" si="2"/>
        <v>10404</v>
      </c>
      <c r="F29" s="3">
        <f>+F25-F26+F27+F28</f>
        <v>8520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5">
      <c r="B30" t="s">
        <v>41</v>
      </c>
      <c r="C30" s="3"/>
      <c r="D30" s="3">
        <v>1888</v>
      </c>
      <c r="E30" s="3">
        <v>564</v>
      </c>
      <c r="F30" s="3">
        <v>2556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5">
      <c r="B31" t="s">
        <v>42</v>
      </c>
      <c r="C31" s="3"/>
      <c r="D31" s="3">
        <f t="shared" ref="D31:E31" si="3">+D29-D30</f>
        <v>9708</v>
      </c>
      <c r="E31" s="3">
        <f t="shared" si="3"/>
        <v>9840</v>
      </c>
      <c r="F31" s="3">
        <f>+F29-F30</f>
        <v>5964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5">
      <c r="B32" t="s">
        <v>43</v>
      </c>
      <c r="C32" s="3"/>
      <c r="D32" s="3">
        <v>-226</v>
      </c>
      <c r="E32" s="3">
        <v>-287</v>
      </c>
      <c r="F32" s="3">
        <v>-45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5">
      <c r="B33" t="s">
        <v>44</v>
      </c>
      <c r="C33" s="3"/>
      <c r="D33" s="3">
        <f t="shared" ref="D33:E33" si="4">+D31-D32</f>
        <v>9934</v>
      </c>
      <c r="E33" s="3">
        <f t="shared" si="4"/>
        <v>10127</v>
      </c>
      <c r="F33" s="3">
        <f>+F31-F32</f>
        <v>6009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5">
      <c r="B35" t="s">
        <v>45</v>
      </c>
      <c r="C35" s="3"/>
      <c r="D35" s="7">
        <f t="shared" ref="D35:E35" si="5">+D33/D36</f>
        <v>6.8747404844290658</v>
      </c>
      <c r="E35" s="7">
        <f t="shared" si="5"/>
        <v>7.4244868035190619</v>
      </c>
      <c r="F35" s="7">
        <f>+F33/F36</f>
        <v>5.3892376681614351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5">
      <c r="B36" t="s">
        <v>3</v>
      </c>
      <c r="C36" s="3"/>
      <c r="D36" s="3">
        <v>1445</v>
      </c>
      <c r="E36" s="3">
        <v>1364</v>
      </c>
      <c r="F36" s="3">
        <v>1115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3:6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spans="3:6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3:6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3:6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3:6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3:6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spans="3:6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3:6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spans="3:6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3:6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3:6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3:6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3:6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3:6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3:6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3:6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3:6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3:6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3:6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3:6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3:6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3:6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3:6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3:6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3:6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3:6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3:6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3:6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3:6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3:6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3:6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3:6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3:6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3:6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3:6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3:6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3:6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3:6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3:6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3:6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3:6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3:6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3:6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3:6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3:6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3:6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3:6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3:6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3:6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3:6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3:6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3:6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3:6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3:6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3:6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3:6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3:6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3:6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3:6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3:6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3:6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3:6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3:6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3:6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3:6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3:6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3:6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3:6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3:6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3:6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3:6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3:6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3:6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3:6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3:6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3:6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3:6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3:6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3:6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3:6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3:6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3:6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3:6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3:6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3:6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3:6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3:6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3:6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3:6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3:6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3:6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3:6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3:6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3:6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3:6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3:6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3:6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3:6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3:6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3:6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3:6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3:6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3:6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3:6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3:6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3:6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3:6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3:6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3:6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3:6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3:6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3:6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3:6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3:6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3:6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3:6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3:6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3:6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3:6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3:6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3:6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3:6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3:6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3:6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3:6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3:6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3:6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3:6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3:6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3:6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3:6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3:6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3:6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3:6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3:6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3:6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3:6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3:6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3:6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3:6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3:6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3:6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3:6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3:6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3:6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3:6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3:6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3:6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3:6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3:6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3:6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</row>
    <row r="423" spans="3:6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</row>
    <row r="424" spans="3:6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</row>
    <row r="425" spans="3:6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</row>
    <row r="426" spans="3:6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</row>
    <row r="427" spans="3:6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</row>
    <row r="428" spans="3:6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</row>
    <row r="429" spans="3:6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</row>
    <row r="430" spans="3:6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</row>
    <row r="431" spans="3:6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</row>
    <row r="432" spans="3:6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</row>
    <row r="433" spans="3:6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</row>
    <row r="434" spans="3:6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</row>
    <row r="435" spans="3:6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</row>
    <row r="436" spans="3:6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</row>
    <row r="437" spans="3:6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</row>
    <row r="438" spans="3:6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</row>
    <row r="439" spans="3:6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</row>
    <row r="440" spans="3:6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 spans="3:6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</row>
    <row r="442" spans="3:6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</row>
    <row r="443" spans="3:6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</row>
    <row r="444" spans="3:6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</row>
    <row r="445" spans="3:6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</row>
    <row r="446" spans="3:6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</row>
    <row r="447" spans="3:6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</row>
    <row r="448" spans="3:6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</row>
    <row r="449" spans="3:6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</row>
    <row r="450" spans="3:6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</row>
    <row r="451" spans="3:6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</row>
    <row r="452" spans="3:6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</row>
    <row r="453" spans="3:6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</row>
    <row r="454" spans="3:6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</row>
    <row r="455" spans="3:6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</row>
    <row r="456" spans="3:6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</row>
    <row r="457" spans="3:6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</row>
    <row r="458" spans="3:6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</row>
    <row r="459" spans="3:6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</row>
    <row r="460" spans="3:6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</row>
    <row r="461" spans="3:6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</row>
    <row r="462" spans="3:6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</row>
    <row r="463" spans="3:6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</row>
    <row r="464" spans="3:6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</row>
    <row r="465" spans="3:6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</row>
    <row r="466" spans="3:6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</row>
    <row r="467" spans="3:6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</row>
    <row r="468" spans="3:6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</row>
    <row r="469" spans="3:6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</row>
    <row r="470" spans="3:6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</row>
    <row r="471" spans="3:6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</row>
    <row r="472" spans="3:6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</row>
    <row r="473" spans="3:6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</row>
    <row r="474" spans="3:6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</row>
    <row r="475" spans="3:6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</row>
    <row r="476" spans="3:6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</row>
    <row r="477" spans="3:6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</row>
    <row r="478" spans="3:6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</row>
    <row r="479" spans="3:6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</row>
    <row r="480" spans="3:6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</row>
    <row r="481" spans="3:6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</row>
    <row r="482" spans="3:6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</row>
    <row r="483" spans="3:6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</row>
    <row r="484" spans="3:6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</row>
    <row r="485" spans="3:6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</row>
    <row r="486" spans="3:6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</row>
    <row r="487" spans="3:6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</row>
    <row r="488" spans="3:6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</row>
    <row r="489" spans="3:6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</row>
    <row r="490" spans="3:6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</row>
    <row r="491" spans="3:6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</row>
    <row r="492" spans="3:6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</row>
    <row r="493" spans="3:6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</row>
    <row r="494" spans="3:6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</row>
    <row r="495" spans="3:6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</row>
    <row r="496" spans="3:6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</row>
    <row r="497" spans="3:6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</row>
    <row r="498" spans="3:6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</row>
    <row r="499" spans="3:6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</row>
    <row r="500" spans="3:6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</row>
    <row r="501" spans="3:6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</row>
    <row r="502" spans="3:6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</row>
    <row r="503" spans="3:6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</row>
    <row r="504" spans="3:6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</row>
    <row r="505" spans="3:6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</row>
    <row r="506" spans="3:6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</row>
    <row r="507" spans="3:6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</row>
    <row r="508" spans="3:6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</row>
    <row r="509" spans="3:6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</row>
    <row r="510" spans="3:6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</row>
    <row r="511" spans="3:6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</row>
    <row r="512" spans="3:6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</row>
    <row r="513" spans="3:6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</row>
    <row r="514" spans="3:6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</row>
    <row r="515" spans="3:6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</row>
    <row r="516" spans="3:6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</row>
    <row r="517" spans="3:6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</row>
    <row r="518" spans="3:6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</row>
    <row r="519" spans="3:6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</row>
    <row r="520" spans="3:6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</row>
    <row r="521" spans="3:6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</row>
    <row r="522" spans="3:6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</row>
    <row r="523" spans="3:6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</row>
    <row r="524" spans="3:6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</row>
    <row r="525" spans="3:6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</row>
    <row r="526" spans="3:6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</row>
    <row r="527" spans="3:6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</row>
    <row r="528" spans="3:6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</row>
    <row r="529" spans="3:6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</row>
    <row r="530" spans="3:6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</row>
    <row r="531" spans="3:6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</row>
    <row r="532" spans="3:6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</row>
    <row r="533" spans="3:6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</row>
    <row r="534" spans="3:6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</row>
    <row r="535" spans="3:6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</row>
    <row r="536" spans="3:6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</row>
    <row r="537" spans="3:6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</row>
    <row r="538" spans="3:6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</row>
    <row r="539" spans="3:6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</row>
    <row r="540" spans="3:6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</row>
    <row r="541" spans="3:6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</row>
    <row r="542" spans="3:6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</row>
    <row r="543" spans="3:6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</row>
    <row r="544" spans="3:6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</row>
    <row r="545" spans="3:6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</row>
    <row r="546" spans="3:6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</row>
    <row r="547" spans="3:6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</row>
    <row r="548" spans="3:6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</row>
    <row r="549" spans="3:6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</row>
    <row r="550" spans="3:6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</row>
    <row r="551" spans="3:6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</row>
    <row r="552" spans="3:6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</row>
    <row r="553" spans="3:6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</row>
    <row r="554" spans="3:6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</row>
    <row r="555" spans="3:6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</row>
    <row r="556" spans="3:6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</row>
    <row r="557" spans="3:6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</row>
    <row r="558" spans="3:6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</row>
    <row r="559" spans="3:6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</row>
    <row r="560" spans="3:6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</row>
    <row r="561" spans="3:6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</row>
    <row r="562" spans="3:6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</row>
    <row r="563" spans="3:6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</row>
    <row r="564" spans="3:6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</row>
    <row r="565" spans="3:6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</row>
    <row r="566" spans="3:6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</row>
    <row r="567" spans="3:6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</row>
    <row r="568" spans="3:6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</row>
    <row r="569" spans="3:6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</row>
    <row r="570" spans="3:6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</row>
    <row r="571" spans="3:6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</row>
    <row r="572" spans="3:6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</row>
    <row r="573" spans="3:6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</row>
    <row r="574" spans="3:6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</row>
    <row r="575" spans="3:6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</row>
    <row r="576" spans="3:6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</row>
    <row r="577" spans="3:6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</row>
    <row r="578" spans="3:6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</row>
    <row r="579" spans="3:6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</row>
    <row r="580" spans="3:6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</row>
    <row r="581" spans="3:6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</row>
    <row r="582" spans="3:6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</row>
    <row r="583" spans="3:6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</row>
    <row r="584" spans="3:6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</row>
    <row r="585" spans="3:6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</row>
    <row r="586" spans="3:6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</row>
    <row r="587" spans="3:6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</row>
    <row r="588" spans="3:6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</row>
    <row r="589" spans="3:6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</row>
    <row r="590" spans="3:6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</row>
    <row r="591" spans="3:6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</row>
    <row r="592" spans="3:6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</row>
    <row r="593" spans="3:6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</row>
    <row r="594" spans="3:6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</row>
    <row r="595" spans="3:6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</row>
    <row r="596" spans="3:6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</row>
    <row r="597" spans="3:6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</row>
    <row r="598" spans="3:6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</row>
    <row r="599" spans="3:6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</row>
    <row r="600" spans="3:6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</row>
    <row r="601" spans="3:6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</row>
    <row r="602" spans="3:6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</row>
    <row r="603" spans="3:6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</row>
    <row r="604" spans="3:6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</row>
    <row r="605" spans="3:6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</row>
    <row r="606" spans="3:6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</row>
    <row r="607" spans="3:6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</row>
    <row r="608" spans="3:6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</row>
    <row r="609" spans="3:6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</row>
    <row r="610" spans="3:6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</row>
    <row r="611" spans="3:6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</row>
    <row r="612" spans="3:6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</row>
    <row r="613" spans="3:6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</row>
    <row r="614" spans="3:6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</row>
    <row r="615" spans="3:6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</row>
    <row r="616" spans="3:6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</row>
    <row r="617" spans="3:6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</row>
    <row r="618" spans="3:6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</row>
    <row r="619" spans="3:6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</row>
    <row r="620" spans="3:6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</row>
    <row r="621" spans="3:6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</row>
    <row r="622" spans="3:6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</row>
    <row r="623" spans="3:6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</row>
    <row r="624" spans="3:6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</row>
    <row r="625" spans="3:6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</row>
    <row r="626" spans="3:6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</row>
    <row r="627" spans="3:6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</row>
    <row r="628" spans="3:6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</row>
    <row r="629" spans="3:6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</row>
    <row r="630" spans="3:6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</row>
    <row r="631" spans="3:6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</row>
    <row r="632" spans="3:6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</row>
    <row r="633" spans="3:6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</row>
    <row r="634" spans="3:6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</row>
    <row r="635" spans="3:6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</row>
    <row r="636" spans="3:6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</row>
    <row r="637" spans="3:6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</row>
    <row r="638" spans="3:6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</row>
    <row r="639" spans="3:6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</row>
    <row r="640" spans="3:6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</row>
    <row r="641" spans="3:6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</row>
    <row r="642" spans="3:6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</row>
    <row r="643" spans="3:6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</row>
    <row r="644" spans="3:6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</row>
    <row r="645" spans="3:6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</row>
    <row r="646" spans="3:6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</row>
    <row r="647" spans="3:6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</row>
    <row r="648" spans="3:6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</row>
    <row r="649" spans="3:6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</row>
    <row r="650" spans="3:6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</row>
    <row r="651" spans="3:6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</row>
    <row r="652" spans="3:6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</row>
    <row r="653" spans="3:6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</row>
    <row r="654" spans="3:6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</row>
    <row r="655" spans="3:6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</row>
    <row r="656" spans="3:6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</row>
    <row r="657" spans="3:6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</row>
    <row r="658" spans="3:6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</row>
    <row r="659" spans="3:6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</row>
  </sheetData>
  <hyperlinks>
    <hyperlink ref="A1" location="Main!A1" display="Main" xr:uid="{DCC41C94-EED2-4A43-BAB7-36EC46FF71B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2025-03-23T16:06:12Z</dcterms:created>
  <dcterms:modified xsi:type="dcterms:W3CDTF">2025-03-23T16:27:52Z</dcterms:modified>
</cp:coreProperties>
</file>