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15800114-D0EB-4B0F-92F9-72EEE8000FE9}" xr6:coauthVersionLast="47" xr6:coauthVersionMax="47" xr10:uidLastSave="{00000000-0000-0000-0000-000000000000}"/>
  <bookViews>
    <workbookView xWindow="19095" yWindow="0" windowWidth="19410" windowHeight="20925" xr2:uid="{AC738F7D-2A96-4A0E-9134-07699E116C8C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4" i="2" l="1"/>
  <c r="E34" i="2"/>
  <c r="G34" i="2"/>
  <c r="F33" i="2"/>
  <c r="E33" i="2"/>
  <c r="G33" i="2"/>
  <c r="F32" i="2"/>
  <c r="E32" i="2"/>
  <c r="G32" i="2"/>
  <c r="F31" i="2"/>
  <c r="E31" i="2"/>
  <c r="G31" i="2"/>
  <c r="F30" i="2"/>
  <c r="E30" i="2"/>
  <c r="G30" i="2"/>
  <c r="E29" i="2"/>
  <c r="E28" i="2"/>
  <c r="E27" i="2"/>
  <c r="E26" i="2"/>
  <c r="E25" i="2"/>
  <c r="F29" i="2"/>
  <c r="F28" i="2"/>
  <c r="F27" i="2"/>
  <c r="F26" i="2"/>
  <c r="F25" i="2"/>
  <c r="G29" i="2"/>
  <c r="G28" i="2"/>
  <c r="G27" i="2"/>
  <c r="G26" i="2"/>
  <c r="G25" i="2"/>
  <c r="I7" i="1"/>
  <c r="I6" i="1"/>
  <c r="F22" i="2"/>
  <c r="E22" i="2"/>
  <c r="G22" i="2"/>
  <c r="F18" i="2"/>
  <c r="F20" i="2" s="1"/>
  <c r="E18" i="2"/>
  <c r="E20" i="2" s="1"/>
  <c r="G20" i="2"/>
  <c r="G18" i="2"/>
  <c r="E13" i="2"/>
  <c r="F13" i="2"/>
  <c r="G13" i="2"/>
  <c r="F10" i="2"/>
  <c r="E10" i="2"/>
  <c r="E16" i="2" s="1"/>
  <c r="G10" i="2"/>
  <c r="G16" i="2" s="1"/>
  <c r="I4" i="1"/>
  <c r="F16" i="2" l="1"/>
</calcChain>
</file>

<file path=xl/sharedStrings.xml><?xml version="1.0" encoding="utf-8"?>
<sst xmlns="http://schemas.openxmlformats.org/spreadsheetml/2006/main" count="52" uniqueCount="47">
  <si>
    <t>HP</t>
  </si>
  <si>
    <t>numbers in mio USD</t>
  </si>
  <si>
    <t>HPQ</t>
  </si>
  <si>
    <t>IR</t>
  </si>
  <si>
    <t>Price</t>
  </si>
  <si>
    <t>Shares</t>
  </si>
  <si>
    <t>MC</t>
  </si>
  <si>
    <t>Cash</t>
  </si>
  <si>
    <t>Debt</t>
  </si>
  <si>
    <t>EV</t>
  </si>
  <si>
    <t>Q424</t>
  </si>
  <si>
    <t>Main</t>
  </si>
  <si>
    <t>FY21</t>
  </si>
  <si>
    <t>FY20</t>
  </si>
  <si>
    <t>FY22</t>
  </si>
  <si>
    <t>FY23</t>
  </si>
  <si>
    <t>FY24</t>
  </si>
  <si>
    <t>Segments</t>
  </si>
  <si>
    <t>Personal Systems</t>
  </si>
  <si>
    <t>Printing</t>
  </si>
  <si>
    <t>Product Revenue</t>
  </si>
  <si>
    <t>Service Revenue</t>
  </si>
  <si>
    <t>Revenue</t>
  </si>
  <si>
    <t>COGS Products</t>
  </si>
  <si>
    <t>COGS Services</t>
  </si>
  <si>
    <t>Gross Profit</t>
  </si>
  <si>
    <t>R&amp;D</t>
  </si>
  <si>
    <t>SG&amp;A</t>
  </si>
  <si>
    <t>Restructuring</t>
  </si>
  <si>
    <t xml:space="preserve">Amortization </t>
  </si>
  <si>
    <t>Other</t>
  </si>
  <si>
    <t>Operating Income</t>
  </si>
  <si>
    <t>Interest Expense</t>
  </si>
  <si>
    <t>Pretax Income</t>
  </si>
  <si>
    <t>Tax Expense</t>
  </si>
  <si>
    <t>Net Income</t>
  </si>
  <si>
    <t>EPS</t>
  </si>
  <si>
    <t>Personal Systems Growth</t>
  </si>
  <si>
    <t>Printing Growth</t>
  </si>
  <si>
    <t>Product Growth</t>
  </si>
  <si>
    <t>Service Growth</t>
  </si>
  <si>
    <t>Revenue Growth</t>
  </si>
  <si>
    <t>Gross Margin Products</t>
  </si>
  <si>
    <t>Gross Margin Services</t>
  </si>
  <si>
    <t xml:space="preserve">Gross Margin </t>
  </si>
  <si>
    <t xml:space="preserve">Operating Margin </t>
  </si>
  <si>
    <t>Tax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</si>
</sst>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;\(#,##0\)"/>
    <numFmt numFmtId="166" formatCode="#,##0.00;\(#,##0.00\)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164" fontId="0" fillId="0" borderId="0" xfId="0" applyNumberFormat="1"/>
    <xf numFmtId="0" fontId="0" fillId="0" borderId="0" xfId="0" applyAlignment="1">
      <alignment horizontal="right"/>
    </xf>
    <xf numFmtId="0" fontId="3" fillId="0" borderId="0" xfId="2"/>
    <xf numFmtId="0" fontId="4" fillId="0" borderId="0" xfId="0" applyFont="1"/>
    <xf numFmtId="164" fontId="2" fillId="0" borderId="0" xfId="0" applyNumberFormat="1" applyFont="1"/>
    <xf numFmtId="166" fontId="0" fillId="0" borderId="0" xfId="0" applyNumberFormat="1"/>
    <xf numFmtId="9" fontId="0" fillId="0" borderId="0" xfId="1" applyFont="1"/>
  </cellXfs>
  <cellStyles count="3">
    <cellStyle name="Hyperlink" xfId="2" builtinId="8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A1C52-1A1B-4C1B-A0D0-1B8646CC3738}">
  <dimension ref="A1:J9"/>
  <sheetViews>
    <sheetView tabSelected="1" zoomScale="200" zoomScaleNormal="200" workbookViewId="0">
      <selection activeCell="B5" sqref="B5"/>
    </sheetView>
  </sheetViews>
  <sheetFormatPr defaultRowHeight="15" x14ac:dyDescent="0.25"/>
  <cols>
    <col min="1" max="1" width="3" customWidth="1"/>
  </cols>
  <sheetData>
    <row r="1" spans="1:10" x14ac:dyDescent="0.25">
      <c r="A1" s="1" t="s">
        <v>0</v>
      </c>
    </row>
    <row r="2" spans="1:10" x14ac:dyDescent="0.25">
      <c r="A2" t="s">
        <v>1</v>
      </c>
      <c r="H2" t="s">
        <v>4</v>
      </c>
      <c r="I2">
        <v>28.82</v>
      </c>
    </row>
    <row r="3" spans="1:10" x14ac:dyDescent="0.25">
      <c r="H3" t="s">
        <v>5</v>
      </c>
      <c r="I3" s="2">
        <v>937.79773599999999</v>
      </c>
      <c r="J3" s="3" t="s">
        <v>10</v>
      </c>
    </row>
    <row r="4" spans="1:10" x14ac:dyDescent="0.25">
      <c r="B4" t="s">
        <v>2</v>
      </c>
      <c r="H4" t="s">
        <v>6</v>
      </c>
      <c r="I4" s="2">
        <f>+I2*I3</f>
        <v>27027.330751519999</v>
      </c>
    </row>
    <row r="5" spans="1:10" x14ac:dyDescent="0.25">
      <c r="B5" t="s">
        <v>3</v>
      </c>
      <c r="H5" t="s">
        <v>7</v>
      </c>
      <c r="I5" s="2">
        <v>3253</v>
      </c>
      <c r="J5" s="3" t="s">
        <v>10</v>
      </c>
    </row>
    <row r="6" spans="1:10" x14ac:dyDescent="0.25">
      <c r="H6" t="s">
        <v>8</v>
      </c>
      <c r="I6" s="2">
        <f>1406+8263</f>
        <v>9669</v>
      </c>
      <c r="J6" s="3" t="s">
        <v>10</v>
      </c>
    </row>
    <row r="7" spans="1:10" x14ac:dyDescent="0.25">
      <c r="B7" s="5" t="s">
        <v>17</v>
      </c>
      <c r="H7" t="s">
        <v>9</v>
      </c>
      <c r="I7" s="2">
        <f>+I4-I5+I6</f>
        <v>33443.330751519999</v>
      </c>
    </row>
    <row r="8" spans="1:10" x14ac:dyDescent="0.25">
      <c r="B8" t="s">
        <v>18</v>
      </c>
    </row>
    <row r="9" spans="1:10" x14ac:dyDescent="0.25">
      <c r="B9" t="s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C876F-D3CB-40BC-B3BB-C732A6168DBA}">
  <dimension ref="A1:AY768"/>
  <sheetViews>
    <sheetView zoomScale="200" zoomScaleNormal="2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G34" sqref="E34:G34"/>
    </sheetView>
  </sheetViews>
  <sheetFormatPr defaultRowHeight="15" x14ac:dyDescent="0.25"/>
  <cols>
    <col min="1" max="1" width="5.42578125" bestFit="1" customWidth="1"/>
    <col min="2" max="2" width="24.140625" customWidth="1"/>
  </cols>
  <sheetData>
    <row r="1" spans="1:51" x14ac:dyDescent="0.25">
      <c r="A1" s="4" t="s">
        <v>11</v>
      </c>
    </row>
    <row r="2" spans="1:51" x14ac:dyDescent="0.25">
      <c r="C2" s="3" t="s">
        <v>13</v>
      </c>
      <c r="D2" s="3" t="s">
        <v>12</v>
      </c>
      <c r="E2" s="3" t="s">
        <v>14</v>
      </c>
      <c r="F2" s="3" t="s">
        <v>15</v>
      </c>
      <c r="G2" s="3" t="s">
        <v>16</v>
      </c>
    </row>
    <row r="3" spans="1:51" x14ac:dyDescent="0.25">
      <c r="B3" t="s">
        <v>18</v>
      </c>
      <c r="C3" s="2"/>
      <c r="D3" s="2"/>
      <c r="E3" s="2">
        <v>44011</v>
      </c>
      <c r="F3" s="2">
        <v>35684</v>
      </c>
      <c r="G3" s="2">
        <v>36195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</row>
    <row r="4" spans="1:51" x14ac:dyDescent="0.25">
      <c r="B4" t="s">
        <v>19</v>
      </c>
      <c r="C4" s="2"/>
      <c r="D4" s="2"/>
      <c r="E4" s="2">
        <v>18902</v>
      </c>
      <c r="F4" s="2">
        <v>18029</v>
      </c>
      <c r="G4" s="2">
        <v>17338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</row>
    <row r="5" spans="1:51" x14ac:dyDescent="0.25">
      <c r="B5" t="s">
        <v>20</v>
      </c>
      <c r="C5" s="2"/>
      <c r="D5" s="2"/>
      <c r="E5" s="2">
        <v>60041</v>
      </c>
      <c r="F5" s="2">
        <v>50660</v>
      </c>
      <c r="G5" s="2">
        <v>50453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</row>
    <row r="6" spans="1:51" x14ac:dyDescent="0.25">
      <c r="B6" t="s">
        <v>21</v>
      </c>
      <c r="C6" s="2"/>
      <c r="D6" s="2"/>
      <c r="E6" s="2">
        <v>2869</v>
      </c>
      <c r="F6" s="2">
        <v>3058</v>
      </c>
      <c r="G6" s="2">
        <v>3106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</row>
    <row r="7" spans="1:51" x14ac:dyDescent="0.25">
      <c r="B7" s="1" t="s">
        <v>22</v>
      </c>
      <c r="C7" s="6"/>
      <c r="D7" s="6"/>
      <c r="E7" s="6">
        <v>62910</v>
      </c>
      <c r="F7" s="6">
        <v>53718</v>
      </c>
      <c r="G7" s="6">
        <v>53559</v>
      </c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</row>
    <row r="8" spans="1:51" x14ac:dyDescent="0.25">
      <c r="B8" t="s">
        <v>23</v>
      </c>
      <c r="C8" s="2"/>
      <c r="D8" s="2"/>
      <c r="E8" s="2">
        <v>48881</v>
      </c>
      <c r="F8" s="2">
        <v>40484</v>
      </c>
      <c r="G8" s="2">
        <v>39952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</row>
    <row r="9" spans="1:51" x14ac:dyDescent="0.25">
      <c r="B9" t="s">
        <v>24</v>
      </c>
      <c r="C9" s="2"/>
      <c r="D9" s="2"/>
      <c r="E9" s="2">
        <v>1766</v>
      </c>
      <c r="F9" s="2">
        <v>1726</v>
      </c>
      <c r="G9" s="2">
        <v>1789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</row>
    <row r="10" spans="1:51" x14ac:dyDescent="0.25">
      <c r="B10" t="s">
        <v>25</v>
      </c>
      <c r="C10" s="2"/>
      <c r="D10" s="2"/>
      <c r="E10" s="2">
        <f t="shared" ref="E10:F10" si="0">+E7-SUM(E8:E9)</f>
        <v>12263</v>
      </c>
      <c r="F10" s="2">
        <f t="shared" si="0"/>
        <v>11508</v>
      </c>
      <c r="G10" s="2">
        <f>+G7-SUM(G8:G9)</f>
        <v>11818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</row>
    <row r="11" spans="1:51" x14ac:dyDescent="0.25">
      <c r="B11" t="s">
        <v>26</v>
      </c>
      <c r="C11" s="2"/>
      <c r="D11" s="2"/>
      <c r="E11" s="2">
        <v>1653</v>
      </c>
      <c r="F11" s="2">
        <v>1578</v>
      </c>
      <c r="G11" s="2">
        <v>1640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</row>
    <row r="12" spans="1:51" x14ac:dyDescent="0.25">
      <c r="B12" t="s">
        <v>27</v>
      </c>
      <c r="C12" s="2"/>
      <c r="D12" s="2"/>
      <c r="E12" s="2">
        <v>5264</v>
      </c>
      <c r="F12" s="2">
        <v>5357</v>
      </c>
      <c r="G12" s="2">
        <v>5658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</row>
    <row r="13" spans="1:51" x14ac:dyDescent="0.25">
      <c r="B13" t="s">
        <v>28</v>
      </c>
      <c r="C13" s="2"/>
      <c r="D13" s="2"/>
      <c r="E13" s="2">
        <f>218+318</f>
        <v>536</v>
      </c>
      <c r="F13" s="2">
        <f>527+240</f>
        <v>767</v>
      </c>
      <c r="G13" s="2">
        <f>301+83</f>
        <v>384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</row>
    <row r="14" spans="1:51" x14ac:dyDescent="0.25">
      <c r="B14" t="s">
        <v>29</v>
      </c>
      <c r="C14" s="2"/>
      <c r="D14" s="2"/>
      <c r="E14" s="2">
        <v>228</v>
      </c>
      <c r="F14" s="2">
        <v>350</v>
      </c>
      <c r="G14" s="2">
        <v>318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</row>
    <row r="15" spans="1:51" x14ac:dyDescent="0.25">
      <c r="B15" t="s">
        <v>30</v>
      </c>
      <c r="C15" s="2"/>
      <c r="D15" s="2"/>
      <c r="E15" s="2">
        <v>23</v>
      </c>
      <c r="F15" s="2">
        <v>0</v>
      </c>
      <c r="G15" s="2">
        <v>0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</row>
    <row r="16" spans="1:51" x14ac:dyDescent="0.25">
      <c r="B16" t="s">
        <v>31</v>
      </c>
      <c r="C16" s="2"/>
      <c r="D16" s="2"/>
      <c r="E16" s="2">
        <f t="shared" ref="E16:F16" si="1">+E10-SUM(E11:E15)</f>
        <v>4559</v>
      </c>
      <c r="F16" s="2">
        <f t="shared" si="1"/>
        <v>3456</v>
      </c>
      <c r="G16" s="2">
        <f>+G10-SUM(G11:G15)</f>
        <v>3818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</row>
    <row r="17" spans="2:51" x14ac:dyDescent="0.25">
      <c r="B17" t="s">
        <v>32</v>
      </c>
      <c r="C17" s="2"/>
      <c r="D17" s="2"/>
      <c r="E17" s="2">
        <v>235</v>
      </c>
      <c r="F17" s="2">
        <v>519</v>
      </c>
      <c r="G17" s="2">
        <v>539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</row>
    <row r="18" spans="2:51" x14ac:dyDescent="0.25">
      <c r="B18" t="s">
        <v>33</v>
      </c>
      <c r="C18" s="2"/>
      <c r="D18" s="2"/>
      <c r="E18" s="2">
        <f t="shared" ref="E18:F18" si="2">+E16-E17</f>
        <v>4324</v>
      </c>
      <c r="F18" s="2">
        <f t="shared" si="2"/>
        <v>2937</v>
      </c>
      <c r="G18" s="2">
        <f>+G16-G17</f>
        <v>3279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</row>
    <row r="19" spans="2:51" x14ac:dyDescent="0.25">
      <c r="B19" t="s">
        <v>34</v>
      </c>
      <c r="C19" s="2"/>
      <c r="D19" s="2"/>
      <c r="E19" s="2">
        <v>1192</v>
      </c>
      <c r="F19" s="2">
        <v>-326</v>
      </c>
      <c r="G19" s="2">
        <v>504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</row>
    <row r="20" spans="2:51" x14ac:dyDescent="0.25">
      <c r="B20" t="s">
        <v>35</v>
      </c>
      <c r="C20" s="2"/>
      <c r="D20" s="2"/>
      <c r="E20" s="2">
        <f t="shared" ref="E20:F20" si="3">+E18-E19</f>
        <v>3132</v>
      </c>
      <c r="F20" s="2">
        <f t="shared" si="3"/>
        <v>3263</v>
      </c>
      <c r="G20" s="2">
        <f>+G18-G19</f>
        <v>2775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</row>
    <row r="21" spans="2:51" x14ac:dyDescent="0.25"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</row>
    <row r="22" spans="2:51" x14ac:dyDescent="0.25">
      <c r="B22" t="s">
        <v>36</v>
      </c>
      <c r="C22" s="2"/>
      <c r="D22" s="2"/>
      <c r="E22" s="7">
        <f t="shared" ref="E22:F22" si="4">+E20/E23</f>
        <v>3.0173410404624277</v>
      </c>
      <c r="F22" s="7">
        <f t="shared" si="4"/>
        <v>3.2893145161290325</v>
      </c>
      <c r="G22" s="7">
        <f>+G20/G23</f>
        <v>2.8345250255362613</v>
      </c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</row>
    <row r="23" spans="2:51" x14ac:dyDescent="0.25">
      <c r="B23" t="s">
        <v>5</v>
      </c>
      <c r="C23" s="2"/>
      <c r="D23" s="2"/>
      <c r="E23" s="2">
        <v>1038</v>
      </c>
      <c r="F23" s="2">
        <v>992</v>
      </c>
      <c r="G23" s="2">
        <v>979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</row>
    <row r="24" spans="2:51" x14ac:dyDescent="0.25"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</row>
    <row r="25" spans="2:51" x14ac:dyDescent="0.25">
      <c r="B25" t="s">
        <v>37</v>
      </c>
      <c r="C25" s="2"/>
      <c r="D25" s="2"/>
      <c r="E25" s="8" t="e">
        <f t="shared" ref="E25" si="5">+E3/D3-1</f>
        <v>#DIV/0!</v>
      </c>
      <c r="F25" s="8">
        <f t="shared" ref="F25:G25" si="6">+F3/E3-1</f>
        <v>-0.18920269932516875</v>
      </c>
      <c r="G25" s="8">
        <f>+G3/F3-1</f>
        <v>1.4320143481672432E-2</v>
      </c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</row>
    <row r="26" spans="2:51" x14ac:dyDescent="0.25">
      <c r="B26" t="s">
        <v>38</v>
      </c>
      <c r="C26" s="2"/>
      <c r="D26" s="2"/>
      <c r="E26" s="8" t="e">
        <f t="shared" ref="E26" si="7">+E4/D4-1</f>
        <v>#DIV/0!</v>
      </c>
      <c r="F26" s="8">
        <f t="shared" ref="F26:G29" si="8">+F4/E4-1</f>
        <v>-4.6185588826579194E-2</v>
      </c>
      <c r="G26" s="8">
        <f t="shared" si="8"/>
        <v>-3.8327139608408722E-2</v>
      </c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</row>
    <row r="27" spans="2:51" x14ac:dyDescent="0.25">
      <c r="B27" t="s">
        <v>39</v>
      </c>
      <c r="C27" s="2"/>
      <c r="D27" s="2"/>
      <c r="E27" s="8" t="e">
        <f t="shared" ref="E27" si="9">+E5/D5-1</f>
        <v>#DIV/0!</v>
      </c>
      <c r="F27" s="8">
        <f t="shared" si="8"/>
        <v>-0.1562432337902433</v>
      </c>
      <c r="G27" s="8">
        <f t="shared" si="8"/>
        <v>-4.0860639557837031E-3</v>
      </c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</row>
    <row r="28" spans="2:51" x14ac:dyDescent="0.25">
      <c r="B28" t="s">
        <v>40</v>
      </c>
      <c r="C28" s="2"/>
      <c r="D28" s="2"/>
      <c r="E28" s="8" t="e">
        <f t="shared" ref="E28" si="10">+E6/D6-1</f>
        <v>#DIV/0!</v>
      </c>
      <c r="F28" s="8">
        <f t="shared" si="8"/>
        <v>6.5876612059951212E-2</v>
      </c>
      <c r="G28" s="8">
        <f t="shared" si="8"/>
        <v>1.5696533682145297E-2</v>
      </c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</row>
    <row r="29" spans="2:51" x14ac:dyDescent="0.25">
      <c r="B29" t="s">
        <v>41</v>
      </c>
      <c r="C29" s="2"/>
      <c r="D29" s="2"/>
      <c r="E29" s="8" t="e">
        <f t="shared" ref="E29" si="11">+E7/D7-1</f>
        <v>#DIV/0!</v>
      </c>
      <c r="F29" s="8">
        <f t="shared" si="8"/>
        <v>-0.14611349546971864</v>
      </c>
      <c r="G29" s="8">
        <f t="shared" si="8"/>
        <v>-2.9599017089243507E-3</v>
      </c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</row>
    <row r="30" spans="2:51" x14ac:dyDescent="0.25">
      <c r="B30" t="s">
        <v>42</v>
      </c>
      <c r="C30" s="2"/>
      <c r="D30" s="2"/>
      <c r="E30" s="8">
        <f t="shared" ref="E30:G30" si="12">+(E5-E8)/E5</f>
        <v>0.18587298679235856</v>
      </c>
      <c r="F30" s="8">
        <f t="shared" si="12"/>
        <v>0.20086853533359653</v>
      </c>
      <c r="G30" s="8">
        <f>+(G5-G8)/G5</f>
        <v>0.2081343032128912</v>
      </c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</row>
    <row r="31" spans="2:51" x14ac:dyDescent="0.25">
      <c r="B31" t="s">
        <v>43</v>
      </c>
      <c r="C31" s="2"/>
      <c r="D31" s="2"/>
      <c r="E31" s="8">
        <f t="shared" ref="E31:G31" si="13">+(E6-E9)/E6</f>
        <v>0.38445451376786338</v>
      </c>
      <c r="F31" s="8">
        <f t="shared" si="13"/>
        <v>0.43557880967952911</v>
      </c>
      <c r="G31" s="8">
        <f>+(G6-G9)/G6</f>
        <v>0.42401802962009016</v>
      </c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</row>
    <row r="32" spans="2:51" x14ac:dyDescent="0.25">
      <c r="B32" t="s">
        <v>44</v>
      </c>
      <c r="C32" s="2"/>
      <c r="D32" s="2"/>
      <c r="E32" s="8">
        <f t="shared" ref="E32:G32" si="14">+E10/E7</f>
        <v>0.19492926402797647</v>
      </c>
      <c r="F32" s="8">
        <f t="shared" si="14"/>
        <v>0.2142298670836591</v>
      </c>
      <c r="G32" s="8">
        <f>+G10/G7</f>
        <v>0.22065385836180659</v>
      </c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</row>
    <row r="33" spans="2:51" x14ac:dyDescent="0.25">
      <c r="B33" t="s">
        <v>45</v>
      </c>
      <c r="C33" s="2"/>
      <c r="D33" s="2"/>
      <c r="E33" s="8">
        <f t="shared" ref="E33:G33" si="15">+E16/E7</f>
        <v>7.2468605945000791E-2</v>
      </c>
      <c r="F33" s="8">
        <f t="shared" si="15"/>
        <v>6.4335976767563946E-2</v>
      </c>
      <c r="G33" s="8">
        <f>+G16/G7</f>
        <v>7.1285871655557428E-2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</row>
    <row r="34" spans="2:51" x14ac:dyDescent="0.25">
      <c r="B34" t="s">
        <v>46</v>
      </c>
      <c r="C34" s="2"/>
      <c r="D34" s="2"/>
      <c r="E34" s="8">
        <f t="shared" ref="E34:G34" si="16">+E19/E18</f>
        <v>0.27567067530064754</v>
      </c>
      <c r="F34" s="8">
        <f t="shared" si="16"/>
        <v>-0.11099761661559414</v>
      </c>
      <c r="G34" s="8">
        <f>+G19/G18</f>
        <v>0.15370539798719121</v>
      </c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</row>
    <row r="35" spans="2:51" x14ac:dyDescent="0.25"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</row>
    <row r="36" spans="2:51" x14ac:dyDescent="0.25"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</row>
    <row r="37" spans="2:51" x14ac:dyDescent="0.25"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</row>
    <row r="38" spans="2:51" x14ac:dyDescent="0.25"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</row>
    <row r="39" spans="2:51" x14ac:dyDescent="0.25"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</row>
    <row r="40" spans="2:51" x14ac:dyDescent="0.25"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</row>
    <row r="41" spans="2:51" x14ac:dyDescent="0.25"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</row>
    <row r="42" spans="2:51" x14ac:dyDescent="0.25"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</row>
    <row r="43" spans="2:51" x14ac:dyDescent="0.25"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</row>
    <row r="44" spans="2:51" x14ac:dyDescent="0.25"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</row>
    <row r="45" spans="2:51" x14ac:dyDescent="0.25"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</row>
    <row r="46" spans="2:51" x14ac:dyDescent="0.25"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</row>
    <row r="47" spans="2:51" x14ac:dyDescent="0.25"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</row>
    <row r="48" spans="2:51" x14ac:dyDescent="0.25"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</row>
    <row r="49" spans="3:51" x14ac:dyDescent="0.25"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</row>
    <row r="50" spans="3:51" x14ac:dyDescent="0.25"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</row>
    <row r="51" spans="3:51" x14ac:dyDescent="0.25"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</row>
    <row r="52" spans="3:51" x14ac:dyDescent="0.25"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</row>
    <row r="53" spans="3:51" x14ac:dyDescent="0.25"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</row>
    <row r="54" spans="3:51" x14ac:dyDescent="0.25"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</row>
    <row r="55" spans="3:51" x14ac:dyDescent="0.25"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</row>
    <row r="56" spans="3:51" x14ac:dyDescent="0.25"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</row>
    <row r="57" spans="3:51" x14ac:dyDescent="0.25"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</row>
    <row r="58" spans="3:51" x14ac:dyDescent="0.25"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</row>
    <row r="59" spans="3:51" x14ac:dyDescent="0.25"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</row>
    <row r="60" spans="3:51" x14ac:dyDescent="0.25"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</row>
    <row r="61" spans="3:51" x14ac:dyDescent="0.25"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</row>
    <row r="62" spans="3:51" x14ac:dyDescent="0.25"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</row>
    <row r="63" spans="3:51" x14ac:dyDescent="0.25"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</row>
    <row r="64" spans="3:51" x14ac:dyDescent="0.25"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</row>
    <row r="65" spans="3:51" x14ac:dyDescent="0.25"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</row>
    <row r="66" spans="3:51" x14ac:dyDescent="0.25"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</row>
    <row r="67" spans="3:51" x14ac:dyDescent="0.25"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</row>
    <row r="68" spans="3:51" x14ac:dyDescent="0.25"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</row>
    <row r="69" spans="3:51" x14ac:dyDescent="0.25"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</row>
    <row r="70" spans="3:51" x14ac:dyDescent="0.25"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</row>
    <row r="71" spans="3:51" x14ac:dyDescent="0.25"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</row>
    <row r="72" spans="3:51" x14ac:dyDescent="0.25"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</row>
    <row r="73" spans="3:51" x14ac:dyDescent="0.25"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</row>
    <row r="74" spans="3:51" x14ac:dyDescent="0.25"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</row>
    <row r="75" spans="3:51" x14ac:dyDescent="0.25"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</row>
    <row r="76" spans="3:51" x14ac:dyDescent="0.25"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</row>
    <row r="77" spans="3:51" x14ac:dyDescent="0.25"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</row>
    <row r="78" spans="3:51" x14ac:dyDescent="0.25"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</row>
    <row r="79" spans="3:51" x14ac:dyDescent="0.25"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</row>
    <row r="80" spans="3:51" x14ac:dyDescent="0.25"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</row>
    <row r="81" spans="3:51" x14ac:dyDescent="0.25"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</row>
    <row r="82" spans="3:51" x14ac:dyDescent="0.25"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</row>
    <row r="83" spans="3:51" x14ac:dyDescent="0.25"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</row>
    <row r="84" spans="3:51" x14ac:dyDescent="0.25"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</row>
    <row r="85" spans="3:51" x14ac:dyDescent="0.25"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</row>
    <row r="86" spans="3:51" x14ac:dyDescent="0.25"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</row>
    <row r="87" spans="3:51" x14ac:dyDescent="0.25"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</row>
    <row r="88" spans="3:51" x14ac:dyDescent="0.25"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</row>
    <row r="89" spans="3:51" x14ac:dyDescent="0.25"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</row>
    <row r="90" spans="3:51" x14ac:dyDescent="0.25"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</row>
    <row r="91" spans="3:51" x14ac:dyDescent="0.25"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</row>
    <row r="92" spans="3:51" x14ac:dyDescent="0.25"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</row>
    <row r="93" spans="3:51" x14ac:dyDescent="0.25"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</row>
    <row r="94" spans="3:51" x14ac:dyDescent="0.25"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</row>
    <row r="95" spans="3:51" x14ac:dyDescent="0.25"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</row>
    <row r="96" spans="3:51" x14ac:dyDescent="0.25"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</row>
    <row r="97" spans="3:51" x14ac:dyDescent="0.25"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</row>
    <row r="98" spans="3:51" x14ac:dyDescent="0.25"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</row>
    <row r="99" spans="3:51" x14ac:dyDescent="0.25"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</row>
    <row r="100" spans="3:51" x14ac:dyDescent="0.25"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</row>
    <row r="101" spans="3:51" x14ac:dyDescent="0.25"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</row>
    <row r="102" spans="3:51" x14ac:dyDescent="0.25"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</row>
    <row r="103" spans="3:51" x14ac:dyDescent="0.25"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</row>
    <row r="104" spans="3:51" x14ac:dyDescent="0.25"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</row>
    <row r="105" spans="3:51" x14ac:dyDescent="0.25"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</row>
    <row r="106" spans="3:51" x14ac:dyDescent="0.25"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</row>
    <row r="107" spans="3:51" x14ac:dyDescent="0.25"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</row>
    <row r="108" spans="3:51" x14ac:dyDescent="0.25"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</row>
    <row r="109" spans="3:51" x14ac:dyDescent="0.25"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</row>
    <row r="110" spans="3:51" x14ac:dyDescent="0.25"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</row>
    <row r="111" spans="3:51" x14ac:dyDescent="0.25"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</row>
    <row r="112" spans="3:51" x14ac:dyDescent="0.25"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</row>
    <row r="113" spans="3:51" x14ac:dyDescent="0.25"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</row>
    <row r="114" spans="3:51" x14ac:dyDescent="0.25"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</row>
    <row r="115" spans="3:51" x14ac:dyDescent="0.25"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</row>
    <row r="116" spans="3:51" x14ac:dyDescent="0.25"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</row>
    <row r="117" spans="3:51" x14ac:dyDescent="0.25"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</row>
    <row r="118" spans="3:51" x14ac:dyDescent="0.25"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</row>
    <row r="119" spans="3:51" x14ac:dyDescent="0.25"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</row>
    <row r="120" spans="3:51" x14ac:dyDescent="0.25"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</row>
    <row r="121" spans="3:51" x14ac:dyDescent="0.25"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</row>
    <row r="122" spans="3:51" x14ac:dyDescent="0.25"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</row>
    <row r="123" spans="3:51" x14ac:dyDescent="0.25"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</row>
    <row r="124" spans="3:51" x14ac:dyDescent="0.25"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</row>
    <row r="125" spans="3:51" x14ac:dyDescent="0.25"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</row>
    <row r="126" spans="3:51" x14ac:dyDescent="0.25"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</row>
    <row r="127" spans="3:51" x14ac:dyDescent="0.25"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</row>
    <row r="128" spans="3:51" x14ac:dyDescent="0.25"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</row>
    <row r="129" spans="3:51" x14ac:dyDescent="0.25"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</row>
    <row r="130" spans="3:51" x14ac:dyDescent="0.25"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</row>
    <row r="131" spans="3:51" x14ac:dyDescent="0.25"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</row>
    <row r="132" spans="3:51" x14ac:dyDescent="0.25"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</row>
    <row r="133" spans="3:51" x14ac:dyDescent="0.25"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</row>
    <row r="134" spans="3:51" x14ac:dyDescent="0.25"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</row>
    <row r="135" spans="3:51" x14ac:dyDescent="0.25"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</row>
    <row r="136" spans="3:51" x14ac:dyDescent="0.25"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</row>
    <row r="137" spans="3:51" x14ac:dyDescent="0.25"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</row>
    <row r="138" spans="3:51" x14ac:dyDescent="0.25"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</row>
    <row r="139" spans="3:51" x14ac:dyDescent="0.25"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</row>
    <row r="140" spans="3:51" x14ac:dyDescent="0.25"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</row>
    <row r="141" spans="3:51" x14ac:dyDescent="0.25"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</row>
    <row r="142" spans="3:51" x14ac:dyDescent="0.25"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</row>
    <row r="143" spans="3:51" x14ac:dyDescent="0.25"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</row>
    <row r="144" spans="3:51" x14ac:dyDescent="0.25"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</row>
    <row r="145" spans="3:51" x14ac:dyDescent="0.25"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</row>
    <row r="146" spans="3:51" x14ac:dyDescent="0.25"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</row>
    <row r="147" spans="3:51" x14ac:dyDescent="0.25"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</row>
    <row r="148" spans="3:51" x14ac:dyDescent="0.25"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</row>
    <row r="149" spans="3:51" x14ac:dyDescent="0.25"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</row>
    <row r="150" spans="3:51" x14ac:dyDescent="0.25"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</row>
    <row r="151" spans="3:51" x14ac:dyDescent="0.25"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</row>
    <row r="152" spans="3:51" x14ac:dyDescent="0.25"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</row>
    <row r="153" spans="3:51" x14ac:dyDescent="0.25"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</row>
    <row r="154" spans="3:51" x14ac:dyDescent="0.25"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</row>
    <row r="155" spans="3:51" x14ac:dyDescent="0.25"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</row>
    <row r="156" spans="3:51" x14ac:dyDescent="0.25"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</row>
    <row r="157" spans="3:51" x14ac:dyDescent="0.25"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</row>
    <row r="158" spans="3:51" x14ac:dyDescent="0.25"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</row>
    <row r="159" spans="3:51" x14ac:dyDescent="0.25"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</row>
    <row r="160" spans="3:51" x14ac:dyDescent="0.25"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</row>
    <row r="161" spans="3:51" x14ac:dyDescent="0.25"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</row>
    <row r="162" spans="3:51" x14ac:dyDescent="0.25"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</row>
    <row r="163" spans="3:51" x14ac:dyDescent="0.25"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</row>
    <row r="164" spans="3:51" x14ac:dyDescent="0.25"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</row>
    <row r="165" spans="3:51" x14ac:dyDescent="0.25"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</row>
    <row r="166" spans="3:51" x14ac:dyDescent="0.25"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</row>
    <row r="167" spans="3:51" x14ac:dyDescent="0.25"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</row>
    <row r="168" spans="3:51" x14ac:dyDescent="0.25"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</row>
    <row r="169" spans="3:51" x14ac:dyDescent="0.25"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</row>
    <row r="170" spans="3:51" x14ac:dyDescent="0.25"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</row>
    <row r="171" spans="3:51" x14ac:dyDescent="0.25"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</row>
    <row r="172" spans="3:51" x14ac:dyDescent="0.25"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</row>
    <row r="173" spans="3:51" x14ac:dyDescent="0.25"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</row>
    <row r="174" spans="3:51" x14ac:dyDescent="0.25"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</row>
    <row r="175" spans="3:51" x14ac:dyDescent="0.25"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</row>
    <row r="176" spans="3:51" x14ac:dyDescent="0.25"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</row>
    <row r="177" spans="3:51" x14ac:dyDescent="0.25"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</row>
    <row r="178" spans="3:51" x14ac:dyDescent="0.25"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</row>
    <row r="179" spans="3:51" x14ac:dyDescent="0.25"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</row>
    <row r="180" spans="3:51" x14ac:dyDescent="0.25"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</row>
    <row r="181" spans="3:51" x14ac:dyDescent="0.25"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</row>
    <row r="182" spans="3:51" x14ac:dyDescent="0.25"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</row>
    <row r="183" spans="3:51" x14ac:dyDescent="0.25"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</row>
    <row r="184" spans="3:51" x14ac:dyDescent="0.25"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</row>
    <row r="185" spans="3:51" x14ac:dyDescent="0.25"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</row>
    <row r="186" spans="3:51" x14ac:dyDescent="0.25"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</row>
    <row r="187" spans="3:51" x14ac:dyDescent="0.25"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</row>
    <row r="188" spans="3:51" x14ac:dyDescent="0.25"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</row>
    <row r="189" spans="3:51" x14ac:dyDescent="0.25"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</row>
    <row r="190" spans="3:51" x14ac:dyDescent="0.25"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</row>
    <row r="191" spans="3:51" x14ac:dyDescent="0.25"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</row>
    <row r="192" spans="3:51" x14ac:dyDescent="0.25"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</row>
    <row r="193" spans="3:51" x14ac:dyDescent="0.25"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</row>
    <row r="194" spans="3:51" x14ac:dyDescent="0.25"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</row>
    <row r="195" spans="3:51" x14ac:dyDescent="0.25"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</row>
    <row r="196" spans="3:51" x14ac:dyDescent="0.25"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</row>
    <row r="197" spans="3:51" x14ac:dyDescent="0.25"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</row>
    <row r="198" spans="3:51" x14ac:dyDescent="0.25"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</row>
    <row r="199" spans="3:51" x14ac:dyDescent="0.25"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</row>
    <row r="200" spans="3:51" x14ac:dyDescent="0.25"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</row>
    <row r="201" spans="3:51" x14ac:dyDescent="0.25"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</row>
    <row r="202" spans="3:51" x14ac:dyDescent="0.25"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</row>
    <row r="203" spans="3:51" x14ac:dyDescent="0.25"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</row>
    <row r="204" spans="3:51" x14ac:dyDescent="0.25"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</row>
    <row r="205" spans="3:51" x14ac:dyDescent="0.25"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</row>
    <row r="206" spans="3:51" x14ac:dyDescent="0.25"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</row>
    <row r="207" spans="3:51" x14ac:dyDescent="0.25"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</row>
    <row r="208" spans="3:51" x14ac:dyDescent="0.25"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</row>
    <row r="209" spans="3:51" x14ac:dyDescent="0.25"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</row>
    <row r="210" spans="3:51" x14ac:dyDescent="0.25"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</row>
    <row r="211" spans="3:51" x14ac:dyDescent="0.25"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</row>
    <row r="212" spans="3:51" x14ac:dyDescent="0.25"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</row>
    <row r="213" spans="3:51" x14ac:dyDescent="0.25"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</row>
    <row r="214" spans="3:51" x14ac:dyDescent="0.25"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</row>
    <row r="215" spans="3:51" x14ac:dyDescent="0.25"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</row>
    <row r="216" spans="3:51" x14ac:dyDescent="0.25"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</row>
    <row r="217" spans="3:51" x14ac:dyDescent="0.25"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</row>
    <row r="218" spans="3:51" x14ac:dyDescent="0.25"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</row>
    <row r="219" spans="3:51" x14ac:dyDescent="0.25"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</row>
    <row r="220" spans="3:51" x14ac:dyDescent="0.25"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</row>
    <row r="221" spans="3:51" x14ac:dyDescent="0.25"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</row>
    <row r="222" spans="3:51" x14ac:dyDescent="0.25"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</row>
    <row r="223" spans="3:51" x14ac:dyDescent="0.25"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</row>
    <row r="224" spans="3:51" x14ac:dyDescent="0.25"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</row>
    <row r="225" spans="3:51" x14ac:dyDescent="0.25"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</row>
    <row r="226" spans="3:51" x14ac:dyDescent="0.25"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</row>
    <row r="227" spans="3:51" x14ac:dyDescent="0.25"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</row>
    <row r="228" spans="3:51" x14ac:dyDescent="0.25"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</row>
    <row r="229" spans="3:51" x14ac:dyDescent="0.25"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</row>
    <row r="230" spans="3:51" x14ac:dyDescent="0.25"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</row>
    <row r="231" spans="3:51" x14ac:dyDescent="0.25"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</row>
    <row r="232" spans="3:51" x14ac:dyDescent="0.25"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</row>
    <row r="233" spans="3:51" x14ac:dyDescent="0.25"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</row>
    <row r="234" spans="3:51" x14ac:dyDescent="0.25"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</row>
    <row r="235" spans="3:51" x14ac:dyDescent="0.25"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</row>
    <row r="236" spans="3:51" x14ac:dyDescent="0.25"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</row>
    <row r="237" spans="3:51" x14ac:dyDescent="0.25"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</row>
    <row r="238" spans="3:51" x14ac:dyDescent="0.25"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</row>
    <row r="239" spans="3:51" x14ac:dyDescent="0.25"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</row>
    <row r="240" spans="3:51" x14ac:dyDescent="0.25"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</row>
    <row r="241" spans="3:51" x14ac:dyDescent="0.25"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</row>
    <row r="242" spans="3:51" x14ac:dyDescent="0.25"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</row>
    <row r="243" spans="3:51" x14ac:dyDescent="0.25"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</row>
    <row r="244" spans="3:51" x14ac:dyDescent="0.25"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</row>
    <row r="245" spans="3:51" x14ac:dyDescent="0.25"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</row>
    <row r="246" spans="3:51" x14ac:dyDescent="0.25"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</row>
    <row r="247" spans="3:51" x14ac:dyDescent="0.25"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</row>
    <row r="248" spans="3:51" x14ac:dyDescent="0.25"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</row>
    <row r="249" spans="3:51" x14ac:dyDescent="0.25"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</row>
    <row r="250" spans="3:51" x14ac:dyDescent="0.25"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</row>
    <row r="251" spans="3:51" x14ac:dyDescent="0.25"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</row>
    <row r="252" spans="3:51" x14ac:dyDescent="0.25"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</row>
    <row r="253" spans="3:51" x14ac:dyDescent="0.25"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</row>
    <row r="254" spans="3:51" x14ac:dyDescent="0.25"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</row>
    <row r="255" spans="3:51" x14ac:dyDescent="0.25"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</row>
    <row r="256" spans="3:51" x14ac:dyDescent="0.25"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</row>
    <row r="257" spans="3:51" x14ac:dyDescent="0.25"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</row>
    <row r="258" spans="3:51" x14ac:dyDescent="0.25"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</row>
    <row r="259" spans="3:51" x14ac:dyDescent="0.25"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</row>
    <row r="260" spans="3:51" x14ac:dyDescent="0.25"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</row>
    <row r="261" spans="3:51" x14ac:dyDescent="0.25"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</row>
    <row r="262" spans="3:51" x14ac:dyDescent="0.25"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</row>
    <row r="263" spans="3:51" x14ac:dyDescent="0.25"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</row>
    <row r="264" spans="3:51" x14ac:dyDescent="0.25"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</row>
    <row r="265" spans="3:51" x14ac:dyDescent="0.25"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</row>
    <row r="266" spans="3:51" x14ac:dyDescent="0.25"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</row>
    <row r="267" spans="3:51" x14ac:dyDescent="0.25"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</row>
    <row r="268" spans="3:51" x14ac:dyDescent="0.25"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</row>
    <row r="269" spans="3:51" x14ac:dyDescent="0.25"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</row>
    <row r="270" spans="3:51" x14ac:dyDescent="0.25"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</row>
    <row r="271" spans="3:51" x14ac:dyDescent="0.25"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</row>
    <row r="272" spans="3:51" x14ac:dyDescent="0.25"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</row>
    <row r="273" spans="3:51" x14ac:dyDescent="0.25"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</row>
    <row r="274" spans="3:51" x14ac:dyDescent="0.25"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</row>
    <row r="275" spans="3:51" x14ac:dyDescent="0.25"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</row>
    <row r="276" spans="3:51" x14ac:dyDescent="0.25"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</row>
    <row r="277" spans="3:51" x14ac:dyDescent="0.25"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</row>
    <row r="278" spans="3:51" x14ac:dyDescent="0.25"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</row>
    <row r="279" spans="3:51" x14ac:dyDescent="0.25"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</row>
    <row r="280" spans="3:51" x14ac:dyDescent="0.25"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</row>
    <row r="281" spans="3:51" x14ac:dyDescent="0.25"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</row>
    <row r="282" spans="3:51" x14ac:dyDescent="0.25"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</row>
    <row r="283" spans="3:51" x14ac:dyDescent="0.25"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</row>
    <row r="284" spans="3:51" x14ac:dyDescent="0.25"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</row>
    <row r="285" spans="3:51" x14ac:dyDescent="0.25"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</row>
    <row r="286" spans="3:51" x14ac:dyDescent="0.25"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</row>
    <row r="287" spans="3:51" x14ac:dyDescent="0.25"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</row>
    <row r="288" spans="3:51" x14ac:dyDescent="0.25"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</row>
    <row r="289" spans="3:51" x14ac:dyDescent="0.25"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</row>
    <row r="290" spans="3:51" x14ac:dyDescent="0.25"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</row>
    <row r="291" spans="3:51" x14ac:dyDescent="0.25"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</row>
    <row r="292" spans="3:51" x14ac:dyDescent="0.25"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</row>
    <row r="293" spans="3:51" x14ac:dyDescent="0.25"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</row>
    <row r="294" spans="3:51" x14ac:dyDescent="0.25"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</row>
    <row r="295" spans="3:51" x14ac:dyDescent="0.25"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</row>
    <row r="296" spans="3:51" x14ac:dyDescent="0.25"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</row>
    <row r="297" spans="3:51" x14ac:dyDescent="0.25"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</row>
    <row r="298" spans="3:51" x14ac:dyDescent="0.25"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</row>
    <row r="299" spans="3:51" x14ac:dyDescent="0.25"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</row>
    <row r="300" spans="3:51" x14ac:dyDescent="0.25"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</row>
    <row r="301" spans="3:51" x14ac:dyDescent="0.25"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</row>
    <row r="302" spans="3:51" x14ac:dyDescent="0.25"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</row>
    <row r="303" spans="3:51" x14ac:dyDescent="0.25"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</row>
    <row r="304" spans="3:51" x14ac:dyDescent="0.25"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</row>
    <row r="305" spans="3:51" x14ac:dyDescent="0.25"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</row>
    <row r="306" spans="3:51" x14ac:dyDescent="0.25"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</row>
    <row r="307" spans="3:51" x14ac:dyDescent="0.25"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</row>
    <row r="308" spans="3:51" x14ac:dyDescent="0.25"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</row>
    <row r="309" spans="3:51" x14ac:dyDescent="0.25"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</row>
    <row r="310" spans="3:51" x14ac:dyDescent="0.25"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</row>
    <row r="311" spans="3:51" x14ac:dyDescent="0.25"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</row>
    <row r="312" spans="3:51" x14ac:dyDescent="0.25"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</row>
    <row r="313" spans="3:51" x14ac:dyDescent="0.25"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</row>
    <row r="314" spans="3:51" x14ac:dyDescent="0.25"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</row>
    <row r="315" spans="3:51" x14ac:dyDescent="0.25"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</row>
    <row r="316" spans="3:51" x14ac:dyDescent="0.25"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</row>
    <row r="317" spans="3:51" x14ac:dyDescent="0.25"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</row>
    <row r="318" spans="3:51" x14ac:dyDescent="0.25"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</row>
    <row r="319" spans="3:51" x14ac:dyDescent="0.25"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</row>
    <row r="320" spans="3:51" x14ac:dyDescent="0.25"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</row>
    <row r="321" spans="3:51" x14ac:dyDescent="0.25"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</row>
    <row r="322" spans="3:51" x14ac:dyDescent="0.25"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</row>
    <row r="323" spans="3:51" x14ac:dyDescent="0.25"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</row>
    <row r="324" spans="3:51" x14ac:dyDescent="0.25"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</row>
    <row r="325" spans="3:51" x14ac:dyDescent="0.25"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</row>
    <row r="326" spans="3:51" x14ac:dyDescent="0.25"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</row>
    <row r="327" spans="3:51" x14ac:dyDescent="0.25"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</row>
    <row r="328" spans="3:51" x14ac:dyDescent="0.25"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</row>
    <row r="329" spans="3:51" x14ac:dyDescent="0.25"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</row>
    <row r="330" spans="3:51" x14ac:dyDescent="0.25"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</row>
    <row r="331" spans="3:51" x14ac:dyDescent="0.25"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</row>
    <row r="332" spans="3:51" x14ac:dyDescent="0.25"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</row>
    <row r="333" spans="3:51" x14ac:dyDescent="0.25"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</row>
    <row r="334" spans="3:51" x14ac:dyDescent="0.25"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</row>
    <row r="335" spans="3:51" x14ac:dyDescent="0.25"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</row>
    <row r="336" spans="3:51" x14ac:dyDescent="0.25"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</row>
    <row r="337" spans="3:51" x14ac:dyDescent="0.25"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</row>
    <row r="338" spans="3:51" x14ac:dyDescent="0.25"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</row>
    <row r="339" spans="3:51" x14ac:dyDescent="0.25"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</row>
    <row r="340" spans="3:51" x14ac:dyDescent="0.25"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</row>
    <row r="341" spans="3:51" x14ac:dyDescent="0.25"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</row>
    <row r="342" spans="3:51" x14ac:dyDescent="0.25"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</row>
    <row r="343" spans="3:51" x14ac:dyDescent="0.25"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</row>
    <row r="344" spans="3:51" x14ac:dyDescent="0.25"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</row>
    <row r="345" spans="3:51" x14ac:dyDescent="0.25"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</row>
    <row r="346" spans="3:51" x14ac:dyDescent="0.25"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</row>
    <row r="347" spans="3:51" x14ac:dyDescent="0.25"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</row>
    <row r="348" spans="3:51" x14ac:dyDescent="0.25"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</row>
    <row r="349" spans="3:51" x14ac:dyDescent="0.25"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</row>
    <row r="350" spans="3:51" x14ac:dyDescent="0.25"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</row>
    <row r="351" spans="3:51" x14ac:dyDescent="0.25"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</row>
    <row r="352" spans="3:51" x14ac:dyDescent="0.25"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</row>
    <row r="353" spans="3:51" x14ac:dyDescent="0.25"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</row>
    <row r="354" spans="3:51" x14ac:dyDescent="0.25"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</row>
    <row r="355" spans="3:51" x14ac:dyDescent="0.25"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</row>
    <row r="356" spans="3:51" x14ac:dyDescent="0.25"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</row>
    <row r="357" spans="3:51" x14ac:dyDescent="0.25"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</row>
    <row r="358" spans="3:51" x14ac:dyDescent="0.25"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</row>
    <row r="359" spans="3:51" x14ac:dyDescent="0.25"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</row>
    <row r="360" spans="3:51" x14ac:dyDescent="0.25"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</row>
    <row r="361" spans="3:51" x14ac:dyDescent="0.25"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</row>
    <row r="362" spans="3:51" x14ac:dyDescent="0.25"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</row>
    <row r="363" spans="3:51" x14ac:dyDescent="0.25"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</row>
    <row r="364" spans="3:51" x14ac:dyDescent="0.25"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</row>
    <row r="365" spans="3:51" x14ac:dyDescent="0.25"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</row>
    <row r="366" spans="3:51" x14ac:dyDescent="0.25"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</row>
    <row r="367" spans="3:51" x14ac:dyDescent="0.25"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</row>
    <row r="368" spans="3:51" x14ac:dyDescent="0.25"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</row>
    <row r="369" spans="3:51" x14ac:dyDescent="0.25"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</row>
    <row r="370" spans="3:51" x14ac:dyDescent="0.25"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</row>
    <row r="371" spans="3:51" x14ac:dyDescent="0.25"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</row>
    <row r="372" spans="3:51" x14ac:dyDescent="0.25"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</row>
    <row r="373" spans="3:51" x14ac:dyDescent="0.25"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</row>
    <row r="374" spans="3:51" x14ac:dyDescent="0.25"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</row>
    <row r="375" spans="3:51" x14ac:dyDescent="0.25"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</row>
    <row r="376" spans="3:51" x14ac:dyDescent="0.25"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</row>
    <row r="377" spans="3:51" x14ac:dyDescent="0.25"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</row>
    <row r="378" spans="3:51" x14ac:dyDescent="0.25"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</row>
    <row r="379" spans="3:51" x14ac:dyDescent="0.25"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</row>
    <row r="380" spans="3:51" x14ac:dyDescent="0.25"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</row>
    <row r="381" spans="3:51" x14ac:dyDescent="0.25"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</row>
    <row r="382" spans="3:51" x14ac:dyDescent="0.25"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</row>
    <row r="383" spans="3:51" x14ac:dyDescent="0.25"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</row>
    <row r="384" spans="3:51" x14ac:dyDescent="0.25"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</row>
    <row r="385" spans="3:51" x14ac:dyDescent="0.25"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</row>
    <row r="386" spans="3:51" x14ac:dyDescent="0.25"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</row>
    <row r="387" spans="3:51" x14ac:dyDescent="0.25"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</row>
    <row r="388" spans="3:51" x14ac:dyDescent="0.25"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</row>
    <row r="389" spans="3:51" x14ac:dyDescent="0.25"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</row>
    <row r="390" spans="3:51" x14ac:dyDescent="0.25"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</row>
    <row r="391" spans="3:51" x14ac:dyDescent="0.25"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</row>
    <row r="392" spans="3:51" x14ac:dyDescent="0.25"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</row>
    <row r="393" spans="3:51" x14ac:dyDescent="0.25"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</row>
    <row r="394" spans="3:51" x14ac:dyDescent="0.25"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</row>
    <row r="395" spans="3:51" x14ac:dyDescent="0.25"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</row>
    <row r="396" spans="3:51" x14ac:dyDescent="0.25"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</row>
    <row r="397" spans="3:51" x14ac:dyDescent="0.25"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</row>
    <row r="398" spans="3:51" x14ac:dyDescent="0.25"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</row>
    <row r="399" spans="3:51" x14ac:dyDescent="0.25"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</row>
    <row r="400" spans="3:51" x14ac:dyDescent="0.25"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</row>
    <row r="401" spans="3:51" x14ac:dyDescent="0.25"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</row>
    <row r="402" spans="3:51" x14ac:dyDescent="0.25"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</row>
    <row r="403" spans="3:51" x14ac:dyDescent="0.25"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</row>
    <row r="404" spans="3:51" x14ac:dyDescent="0.25"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</row>
    <row r="405" spans="3:51" x14ac:dyDescent="0.25"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</row>
    <row r="406" spans="3:51" x14ac:dyDescent="0.25"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</row>
    <row r="407" spans="3:51" x14ac:dyDescent="0.25"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</row>
    <row r="408" spans="3:51" x14ac:dyDescent="0.25"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</row>
    <row r="409" spans="3:51" x14ac:dyDescent="0.25"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</row>
    <row r="410" spans="3:51" x14ac:dyDescent="0.25"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</row>
    <row r="411" spans="3:51" x14ac:dyDescent="0.25"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</row>
    <row r="412" spans="3:51" x14ac:dyDescent="0.25"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</row>
    <row r="413" spans="3:51" x14ac:dyDescent="0.25"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</row>
    <row r="414" spans="3:51" x14ac:dyDescent="0.25"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</row>
    <row r="415" spans="3:51" x14ac:dyDescent="0.25"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</row>
    <row r="416" spans="3:51" x14ac:dyDescent="0.25"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</row>
    <row r="417" spans="3:51" x14ac:dyDescent="0.25"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</row>
    <row r="418" spans="3:51" x14ac:dyDescent="0.25"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</row>
    <row r="419" spans="3:51" x14ac:dyDescent="0.25"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</row>
    <row r="420" spans="3:51" x14ac:dyDescent="0.25"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</row>
    <row r="421" spans="3:51" x14ac:dyDescent="0.25"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</row>
    <row r="422" spans="3:51" x14ac:dyDescent="0.25"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</row>
    <row r="423" spans="3:51" x14ac:dyDescent="0.25"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</row>
    <row r="424" spans="3:51" x14ac:dyDescent="0.25"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</row>
    <row r="425" spans="3:51" x14ac:dyDescent="0.25"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</row>
    <row r="426" spans="3:51" x14ac:dyDescent="0.25"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</row>
    <row r="427" spans="3:51" x14ac:dyDescent="0.25"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</row>
    <row r="428" spans="3:51" x14ac:dyDescent="0.25"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</row>
    <row r="429" spans="3:51" x14ac:dyDescent="0.25"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</row>
    <row r="430" spans="3:51" x14ac:dyDescent="0.25"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</row>
    <row r="431" spans="3:51" x14ac:dyDescent="0.25"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</row>
    <row r="432" spans="3:51" x14ac:dyDescent="0.25"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</row>
    <row r="433" spans="3:51" x14ac:dyDescent="0.25"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</row>
    <row r="434" spans="3:51" x14ac:dyDescent="0.25"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</row>
    <row r="435" spans="3:51" x14ac:dyDescent="0.25"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</row>
    <row r="436" spans="3:51" x14ac:dyDescent="0.25"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</row>
    <row r="437" spans="3:51" x14ac:dyDescent="0.25"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</row>
    <row r="438" spans="3:51" x14ac:dyDescent="0.25"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</row>
    <row r="439" spans="3:51" x14ac:dyDescent="0.25"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</row>
    <row r="440" spans="3:51" x14ac:dyDescent="0.25"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</row>
    <row r="441" spans="3:51" x14ac:dyDescent="0.25"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</row>
    <row r="442" spans="3:51" x14ac:dyDescent="0.25"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</row>
    <row r="443" spans="3:51" x14ac:dyDescent="0.25"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</row>
    <row r="444" spans="3:51" x14ac:dyDescent="0.25"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</row>
    <row r="445" spans="3:51" x14ac:dyDescent="0.25"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</row>
    <row r="446" spans="3:51" x14ac:dyDescent="0.25"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</row>
    <row r="447" spans="3:51" x14ac:dyDescent="0.25"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</row>
    <row r="448" spans="3:51" x14ac:dyDescent="0.25"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</row>
    <row r="449" spans="3:51" x14ac:dyDescent="0.25"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</row>
    <row r="450" spans="3:51" x14ac:dyDescent="0.25"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</row>
    <row r="451" spans="3:51" x14ac:dyDescent="0.25"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</row>
    <row r="452" spans="3:51" x14ac:dyDescent="0.25"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</row>
    <row r="453" spans="3:51" x14ac:dyDescent="0.25"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</row>
    <row r="454" spans="3:51" x14ac:dyDescent="0.25"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</row>
    <row r="455" spans="3:51" x14ac:dyDescent="0.25"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</row>
    <row r="456" spans="3:51" x14ac:dyDescent="0.25"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</row>
    <row r="457" spans="3:51" x14ac:dyDescent="0.25"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</row>
    <row r="458" spans="3:51" x14ac:dyDescent="0.25"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</row>
    <row r="459" spans="3:51" x14ac:dyDescent="0.25"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</row>
    <row r="460" spans="3:51" x14ac:dyDescent="0.25"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</row>
    <row r="461" spans="3:51" x14ac:dyDescent="0.25"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</row>
    <row r="462" spans="3:51" x14ac:dyDescent="0.25"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</row>
    <row r="463" spans="3:51" x14ac:dyDescent="0.25"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</row>
    <row r="464" spans="3:51" x14ac:dyDescent="0.25"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</row>
    <row r="465" spans="3:51" x14ac:dyDescent="0.25"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</row>
    <row r="466" spans="3:51" x14ac:dyDescent="0.25"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</row>
    <row r="467" spans="3:51" x14ac:dyDescent="0.25"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</row>
    <row r="468" spans="3:51" x14ac:dyDescent="0.25"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</row>
    <row r="469" spans="3:51" x14ac:dyDescent="0.25"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</row>
    <row r="470" spans="3:51" x14ac:dyDescent="0.25"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</row>
    <row r="471" spans="3:51" x14ac:dyDescent="0.25"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</row>
    <row r="472" spans="3:51" x14ac:dyDescent="0.25"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</row>
    <row r="473" spans="3:51" x14ac:dyDescent="0.25"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</row>
    <row r="474" spans="3:51" x14ac:dyDescent="0.25"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</row>
    <row r="475" spans="3:51" x14ac:dyDescent="0.25"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</row>
    <row r="476" spans="3:51" x14ac:dyDescent="0.25"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</row>
    <row r="477" spans="3:51" x14ac:dyDescent="0.25"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</row>
    <row r="478" spans="3:51" x14ac:dyDescent="0.25"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</row>
    <row r="479" spans="3:51" x14ac:dyDescent="0.25"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</row>
    <row r="480" spans="3:51" x14ac:dyDescent="0.25"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</row>
    <row r="481" spans="3:51" x14ac:dyDescent="0.25"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</row>
    <row r="482" spans="3:51" x14ac:dyDescent="0.25"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</row>
    <row r="483" spans="3:51" x14ac:dyDescent="0.25"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</row>
    <row r="484" spans="3:51" x14ac:dyDescent="0.25"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</row>
    <row r="485" spans="3:51" x14ac:dyDescent="0.25"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</row>
    <row r="486" spans="3:51" x14ac:dyDescent="0.25"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</row>
    <row r="487" spans="3:51" x14ac:dyDescent="0.25"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</row>
    <row r="488" spans="3:51" x14ac:dyDescent="0.25"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</row>
    <row r="489" spans="3:51" x14ac:dyDescent="0.25"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</row>
    <row r="490" spans="3:51" x14ac:dyDescent="0.25"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</row>
    <row r="491" spans="3:51" x14ac:dyDescent="0.25"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</row>
    <row r="492" spans="3:51" x14ac:dyDescent="0.25"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</row>
    <row r="493" spans="3:51" x14ac:dyDescent="0.25"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</row>
    <row r="494" spans="3:51" x14ac:dyDescent="0.25"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</row>
    <row r="495" spans="3:51" x14ac:dyDescent="0.25"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</row>
    <row r="496" spans="3:51" x14ac:dyDescent="0.25"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</row>
    <row r="497" spans="3:51" x14ac:dyDescent="0.25"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  <c r="AY497" s="2"/>
    </row>
    <row r="498" spans="3:51" x14ac:dyDescent="0.25"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  <c r="AY498" s="2"/>
    </row>
    <row r="499" spans="3:51" x14ac:dyDescent="0.25"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  <c r="AY499" s="2"/>
    </row>
    <row r="500" spans="3:51" x14ac:dyDescent="0.25"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  <c r="AY500" s="2"/>
    </row>
    <row r="501" spans="3:51" x14ac:dyDescent="0.25"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  <c r="AY501" s="2"/>
    </row>
    <row r="502" spans="3:51" x14ac:dyDescent="0.25"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  <c r="AY502" s="2"/>
    </row>
    <row r="503" spans="3:51" x14ac:dyDescent="0.25"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  <c r="AY503" s="2"/>
    </row>
    <row r="504" spans="3:51" x14ac:dyDescent="0.25"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  <c r="AX504" s="2"/>
      <c r="AY504" s="2"/>
    </row>
    <row r="505" spans="3:51" x14ac:dyDescent="0.25"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  <c r="AX505" s="2"/>
      <c r="AY505" s="2"/>
    </row>
    <row r="506" spans="3:51" x14ac:dyDescent="0.25"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  <c r="AX506" s="2"/>
      <c r="AY506" s="2"/>
    </row>
    <row r="507" spans="3:51" x14ac:dyDescent="0.25"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  <c r="AX507" s="2"/>
      <c r="AY507" s="2"/>
    </row>
    <row r="508" spans="3:51" x14ac:dyDescent="0.25"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  <c r="AX508" s="2"/>
      <c r="AY508" s="2"/>
    </row>
    <row r="509" spans="3:51" x14ac:dyDescent="0.25"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  <c r="AX509" s="2"/>
      <c r="AY509" s="2"/>
    </row>
    <row r="510" spans="3:51" x14ac:dyDescent="0.25"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  <c r="AX510" s="2"/>
      <c r="AY510" s="2"/>
    </row>
    <row r="511" spans="3:51" x14ac:dyDescent="0.25"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  <c r="AX511" s="2"/>
      <c r="AY511" s="2"/>
    </row>
    <row r="512" spans="3:51" x14ac:dyDescent="0.25"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  <c r="AX512" s="2"/>
      <c r="AY512" s="2"/>
    </row>
    <row r="513" spans="3:51" x14ac:dyDescent="0.25"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  <c r="AX513" s="2"/>
      <c r="AY513" s="2"/>
    </row>
    <row r="514" spans="3:51" x14ac:dyDescent="0.25"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  <c r="AX514" s="2"/>
      <c r="AY514" s="2"/>
    </row>
    <row r="515" spans="3:51" x14ac:dyDescent="0.25"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  <c r="AY515" s="2"/>
    </row>
    <row r="516" spans="3:51" x14ac:dyDescent="0.25"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  <c r="AX516" s="2"/>
      <c r="AY516" s="2"/>
    </row>
    <row r="517" spans="3:51" x14ac:dyDescent="0.25"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  <c r="AX517" s="2"/>
      <c r="AY517" s="2"/>
    </row>
    <row r="518" spans="3:51" x14ac:dyDescent="0.25"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  <c r="AX518" s="2"/>
      <c r="AY518" s="2"/>
    </row>
    <row r="519" spans="3:51" x14ac:dyDescent="0.25"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  <c r="AX519" s="2"/>
      <c r="AY519" s="2"/>
    </row>
    <row r="520" spans="3:51" x14ac:dyDescent="0.25"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  <c r="AX520" s="2"/>
      <c r="AY520" s="2"/>
    </row>
    <row r="521" spans="3:51" x14ac:dyDescent="0.25"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  <c r="AX521" s="2"/>
      <c r="AY521" s="2"/>
    </row>
    <row r="522" spans="3:51" x14ac:dyDescent="0.25"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  <c r="AX522" s="2"/>
      <c r="AY522" s="2"/>
    </row>
    <row r="523" spans="3:51" x14ac:dyDescent="0.25"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  <c r="AX523" s="2"/>
      <c r="AY523" s="2"/>
    </row>
    <row r="524" spans="3:51" x14ac:dyDescent="0.25"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  <c r="AX524" s="2"/>
      <c r="AY524" s="2"/>
    </row>
    <row r="525" spans="3:51" x14ac:dyDescent="0.25"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  <c r="AX525" s="2"/>
      <c r="AY525" s="2"/>
    </row>
    <row r="526" spans="3:51" x14ac:dyDescent="0.25"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  <c r="AX526" s="2"/>
      <c r="AY526" s="2"/>
    </row>
    <row r="527" spans="3:51" x14ac:dyDescent="0.25"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  <c r="AX527" s="2"/>
      <c r="AY527" s="2"/>
    </row>
    <row r="528" spans="3:51" x14ac:dyDescent="0.25"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  <c r="AX528" s="2"/>
      <c r="AY528" s="2"/>
    </row>
    <row r="529" spans="3:51" x14ac:dyDescent="0.25"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  <c r="AX529" s="2"/>
      <c r="AY529" s="2"/>
    </row>
    <row r="530" spans="3:51" x14ac:dyDescent="0.25"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  <c r="AX530" s="2"/>
      <c r="AY530" s="2"/>
    </row>
    <row r="531" spans="3:51" x14ac:dyDescent="0.25"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  <c r="AX531" s="2"/>
      <c r="AY531" s="2"/>
    </row>
    <row r="532" spans="3:51" x14ac:dyDescent="0.25"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  <c r="AX532" s="2"/>
      <c r="AY532" s="2"/>
    </row>
    <row r="533" spans="3:51" x14ac:dyDescent="0.25"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  <c r="AX533" s="2"/>
      <c r="AY533" s="2"/>
    </row>
    <row r="534" spans="3:51" x14ac:dyDescent="0.25"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  <c r="AX534" s="2"/>
      <c r="AY534" s="2"/>
    </row>
    <row r="535" spans="3:51" x14ac:dyDescent="0.25"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  <c r="AX535" s="2"/>
      <c r="AY535" s="2"/>
    </row>
    <row r="536" spans="3:51" x14ac:dyDescent="0.25"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  <c r="AX536" s="2"/>
      <c r="AY536" s="2"/>
    </row>
    <row r="537" spans="3:51" x14ac:dyDescent="0.25"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  <c r="AX537" s="2"/>
      <c r="AY537" s="2"/>
    </row>
    <row r="538" spans="3:51" x14ac:dyDescent="0.25"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  <c r="AX538" s="2"/>
      <c r="AY538" s="2"/>
    </row>
    <row r="539" spans="3:51" x14ac:dyDescent="0.25"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  <c r="AX539" s="2"/>
      <c r="AY539" s="2"/>
    </row>
    <row r="540" spans="3:51" x14ac:dyDescent="0.25"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  <c r="AX540" s="2"/>
      <c r="AY540" s="2"/>
    </row>
    <row r="541" spans="3:51" x14ac:dyDescent="0.25"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  <c r="AX541" s="2"/>
      <c r="AY541" s="2"/>
    </row>
    <row r="542" spans="3:51" x14ac:dyDescent="0.25"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  <c r="AX542" s="2"/>
      <c r="AY542" s="2"/>
    </row>
    <row r="543" spans="3:51" x14ac:dyDescent="0.25"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  <c r="AX543" s="2"/>
      <c r="AY543" s="2"/>
    </row>
    <row r="544" spans="3:51" x14ac:dyDescent="0.25"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  <c r="AX544" s="2"/>
      <c r="AY544" s="2"/>
    </row>
    <row r="545" spans="3:51" x14ac:dyDescent="0.25"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  <c r="AX545" s="2"/>
      <c r="AY545" s="2"/>
    </row>
    <row r="546" spans="3:51" x14ac:dyDescent="0.25"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  <c r="AX546" s="2"/>
      <c r="AY546" s="2"/>
    </row>
    <row r="547" spans="3:51" x14ac:dyDescent="0.25"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  <c r="AX547" s="2"/>
      <c r="AY547" s="2"/>
    </row>
    <row r="548" spans="3:51" x14ac:dyDescent="0.25"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  <c r="AX548" s="2"/>
      <c r="AY548" s="2"/>
    </row>
    <row r="549" spans="3:51" x14ac:dyDescent="0.25"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  <c r="AX549" s="2"/>
      <c r="AY549" s="2"/>
    </row>
    <row r="550" spans="3:51" x14ac:dyDescent="0.25"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  <c r="AX550" s="2"/>
      <c r="AY550" s="2"/>
    </row>
    <row r="551" spans="3:51" x14ac:dyDescent="0.25"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  <c r="AX551" s="2"/>
      <c r="AY551" s="2"/>
    </row>
    <row r="552" spans="3:51" x14ac:dyDescent="0.25"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  <c r="AX552" s="2"/>
      <c r="AY552" s="2"/>
    </row>
    <row r="553" spans="3:51" x14ac:dyDescent="0.25"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  <c r="AX553" s="2"/>
      <c r="AY553" s="2"/>
    </row>
    <row r="554" spans="3:51" x14ac:dyDescent="0.25"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  <c r="AX554" s="2"/>
      <c r="AY554" s="2"/>
    </row>
    <row r="555" spans="3:51" x14ac:dyDescent="0.25"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  <c r="AX555" s="2"/>
      <c r="AY555" s="2"/>
    </row>
    <row r="556" spans="3:51" x14ac:dyDescent="0.25"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  <c r="AX556" s="2"/>
      <c r="AY556" s="2"/>
    </row>
    <row r="557" spans="3:51" x14ac:dyDescent="0.25"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  <c r="AX557" s="2"/>
      <c r="AY557" s="2"/>
    </row>
    <row r="558" spans="3:51" x14ac:dyDescent="0.25"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  <c r="AX558" s="2"/>
      <c r="AY558" s="2"/>
    </row>
    <row r="559" spans="3:51" x14ac:dyDescent="0.25"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  <c r="AY559" s="2"/>
    </row>
    <row r="560" spans="3:51" x14ac:dyDescent="0.25"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  <c r="AX560" s="2"/>
      <c r="AY560" s="2"/>
    </row>
    <row r="561" spans="3:51" x14ac:dyDescent="0.25"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  <c r="AX561" s="2"/>
      <c r="AY561" s="2"/>
    </row>
    <row r="562" spans="3:51" x14ac:dyDescent="0.25"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  <c r="AY562" s="2"/>
    </row>
    <row r="563" spans="3:51" x14ac:dyDescent="0.25"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  <c r="AY563" s="2"/>
    </row>
    <row r="564" spans="3:51" x14ac:dyDescent="0.25"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  <c r="AX564" s="2"/>
      <c r="AY564" s="2"/>
    </row>
    <row r="565" spans="3:51" x14ac:dyDescent="0.25"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  <c r="AX565" s="2"/>
      <c r="AY565" s="2"/>
    </row>
    <row r="566" spans="3:51" x14ac:dyDescent="0.25"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  <c r="AX566" s="2"/>
      <c r="AY566" s="2"/>
    </row>
    <row r="567" spans="3:51" x14ac:dyDescent="0.25"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  <c r="AX567" s="2"/>
      <c r="AY567" s="2"/>
    </row>
    <row r="568" spans="3:51" x14ac:dyDescent="0.25"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  <c r="AX568" s="2"/>
      <c r="AY568" s="2"/>
    </row>
    <row r="569" spans="3:51" x14ac:dyDescent="0.25"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  <c r="AX569" s="2"/>
      <c r="AY569" s="2"/>
    </row>
    <row r="570" spans="3:51" x14ac:dyDescent="0.25"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  <c r="AX570" s="2"/>
      <c r="AY570" s="2"/>
    </row>
    <row r="571" spans="3:51" x14ac:dyDescent="0.25"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  <c r="AX571" s="2"/>
      <c r="AY571" s="2"/>
    </row>
    <row r="572" spans="3:51" x14ac:dyDescent="0.25"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  <c r="AX572" s="2"/>
      <c r="AY572" s="2"/>
    </row>
    <row r="573" spans="3:51" x14ac:dyDescent="0.25"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  <c r="AX573" s="2"/>
      <c r="AY573" s="2"/>
    </row>
    <row r="574" spans="3:51" x14ac:dyDescent="0.25"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  <c r="AX574" s="2"/>
      <c r="AY574" s="2"/>
    </row>
    <row r="575" spans="3:51" x14ac:dyDescent="0.25"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  <c r="AX575" s="2"/>
      <c r="AY575" s="2"/>
    </row>
    <row r="576" spans="3:51" x14ac:dyDescent="0.25"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  <c r="AX576" s="2"/>
      <c r="AY576" s="2"/>
    </row>
    <row r="577" spans="3:51" x14ac:dyDescent="0.25"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  <c r="AX577" s="2"/>
      <c r="AY577" s="2"/>
    </row>
    <row r="578" spans="3:51" x14ac:dyDescent="0.25"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  <c r="AX578" s="2"/>
      <c r="AY578" s="2"/>
    </row>
    <row r="579" spans="3:51" x14ac:dyDescent="0.25"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  <c r="AX579" s="2"/>
      <c r="AY579" s="2"/>
    </row>
    <row r="580" spans="3:51" x14ac:dyDescent="0.25"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  <c r="AX580" s="2"/>
      <c r="AY580" s="2"/>
    </row>
    <row r="581" spans="3:51" x14ac:dyDescent="0.25"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  <c r="AX581" s="2"/>
      <c r="AY581" s="2"/>
    </row>
    <row r="582" spans="3:51" x14ac:dyDescent="0.25"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  <c r="AX582" s="2"/>
      <c r="AY582" s="2"/>
    </row>
    <row r="583" spans="3:51" x14ac:dyDescent="0.25"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  <c r="AX583" s="2"/>
      <c r="AY583" s="2"/>
    </row>
    <row r="584" spans="3:51" x14ac:dyDescent="0.25"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  <c r="AX584" s="2"/>
      <c r="AY584" s="2"/>
    </row>
    <row r="585" spans="3:51" x14ac:dyDescent="0.25"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  <c r="AX585" s="2"/>
      <c r="AY585" s="2"/>
    </row>
    <row r="586" spans="3:51" x14ac:dyDescent="0.25"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  <c r="AX586" s="2"/>
      <c r="AY586" s="2"/>
    </row>
    <row r="587" spans="3:51" x14ac:dyDescent="0.25"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  <c r="AX587" s="2"/>
      <c r="AY587" s="2"/>
    </row>
    <row r="588" spans="3:51" x14ac:dyDescent="0.25"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  <c r="AX588" s="2"/>
      <c r="AY588" s="2"/>
    </row>
    <row r="589" spans="3:51" x14ac:dyDescent="0.25"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  <c r="AX589" s="2"/>
      <c r="AY589" s="2"/>
    </row>
    <row r="590" spans="3:51" x14ac:dyDescent="0.25"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  <c r="AX590" s="2"/>
      <c r="AY590" s="2"/>
    </row>
    <row r="591" spans="3:51" x14ac:dyDescent="0.25"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  <c r="AX591" s="2"/>
      <c r="AY591" s="2"/>
    </row>
    <row r="592" spans="3:51" x14ac:dyDescent="0.25"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  <c r="AX592" s="2"/>
      <c r="AY592" s="2"/>
    </row>
    <row r="593" spans="3:51" x14ac:dyDescent="0.25"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  <c r="AX593" s="2"/>
      <c r="AY593" s="2"/>
    </row>
    <row r="594" spans="3:51" x14ac:dyDescent="0.25"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  <c r="AX594" s="2"/>
      <c r="AY594" s="2"/>
    </row>
    <row r="595" spans="3:51" x14ac:dyDescent="0.25"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  <c r="AX595" s="2"/>
      <c r="AY595" s="2"/>
    </row>
    <row r="596" spans="3:51" x14ac:dyDescent="0.25"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  <c r="AX596" s="2"/>
      <c r="AY596" s="2"/>
    </row>
    <row r="597" spans="3:51" x14ac:dyDescent="0.25"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  <c r="AX597" s="2"/>
      <c r="AY597" s="2"/>
    </row>
    <row r="598" spans="3:51" x14ac:dyDescent="0.25"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  <c r="AX598" s="2"/>
      <c r="AY598" s="2"/>
    </row>
    <row r="599" spans="3:51" x14ac:dyDescent="0.25"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  <c r="AX599" s="2"/>
      <c r="AY599" s="2"/>
    </row>
    <row r="600" spans="3:51" x14ac:dyDescent="0.25"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  <c r="AX600" s="2"/>
      <c r="AY600" s="2"/>
    </row>
    <row r="601" spans="3:51" x14ac:dyDescent="0.25"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  <c r="AX601" s="2"/>
      <c r="AY601" s="2"/>
    </row>
    <row r="602" spans="3:51" x14ac:dyDescent="0.25"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  <c r="AX602" s="2"/>
      <c r="AY602" s="2"/>
    </row>
    <row r="603" spans="3:51" x14ac:dyDescent="0.25"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  <c r="AX603" s="2"/>
      <c r="AY603" s="2"/>
    </row>
    <row r="604" spans="3:51" x14ac:dyDescent="0.25"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  <c r="AX604" s="2"/>
      <c r="AY604" s="2"/>
    </row>
    <row r="605" spans="3:51" x14ac:dyDescent="0.25"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  <c r="AX605" s="2"/>
      <c r="AY605" s="2"/>
    </row>
    <row r="606" spans="3:51" x14ac:dyDescent="0.25"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  <c r="AX606" s="2"/>
      <c r="AY606" s="2"/>
    </row>
    <row r="607" spans="3:51" x14ac:dyDescent="0.25"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  <c r="AX607" s="2"/>
      <c r="AY607" s="2"/>
    </row>
    <row r="608" spans="3:51" x14ac:dyDescent="0.25"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  <c r="AX608" s="2"/>
      <c r="AY608" s="2"/>
    </row>
    <row r="609" spans="3:51" x14ac:dyDescent="0.25"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  <c r="AX609" s="2"/>
      <c r="AY609" s="2"/>
    </row>
    <row r="610" spans="3:51" x14ac:dyDescent="0.25"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  <c r="AX610" s="2"/>
      <c r="AY610" s="2"/>
    </row>
    <row r="611" spans="3:51" x14ac:dyDescent="0.25"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  <c r="AX611" s="2"/>
      <c r="AY611" s="2"/>
    </row>
    <row r="612" spans="3:51" x14ac:dyDescent="0.25"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  <c r="AX612" s="2"/>
      <c r="AY612" s="2"/>
    </row>
    <row r="613" spans="3:51" x14ac:dyDescent="0.25"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  <c r="AX613" s="2"/>
      <c r="AY613" s="2"/>
    </row>
    <row r="614" spans="3:51" x14ac:dyDescent="0.25"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  <c r="AX614" s="2"/>
      <c r="AY614" s="2"/>
    </row>
    <row r="615" spans="3:51" x14ac:dyDescent="0.25"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  <c r="AX615" s="2"/>
      <c r="AY615" s="2"/>
    </row>
    <row r="616" spans="3:51" x14ac:dyDescent="0.25"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  <c r="AX616" s="2"/>
      <c r="AY616" s="2"/>
    </row>
    <row r="617" spans="3:51" x14ac:dyDescent="0.25"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  <c r="AX617" s="2"/>
      <c r="AY617" s="2"/>
    </row>
    <row r="618" spans="3:51" x14ac:dyDescent="0.25"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  <c r="AX618" s="2"/>
      <c r="AY618" s="2"/>
    </row>
    <row r="619" spans="3:51" x14ac:dyDescent="0.25"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  <c r="AX619" s="2"/>
      <c r="AY619" s="2"/>
    </row>
    <row r="620" spans="3:51" x14ac:dyDescent="0.25"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  <c r="AX620" s="2"/>
      <c r="AY620" s="2"/>
    </row>
    <row r="621" spans="3:51" x14ac:dyDescent="0.25"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  <c r="AX621" s="2"/>
      <c r="AY621" s="2"/>
    </row>
    <row r="622" spans="3:51" x14ac:dyDescent="0.25"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  <c r="AX622" s="2"/>
      <c r="AY622" s="2"/>
    </row>
    <row r="623" spans="3:51" x14ac:dyDescent="0.25"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  <c r="AX623" s="2"/>
      <c r="AY623" s="2"/>
    </row>
    <row r="624" spans="3:51" x14ac:dyDescent="0.25"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  <c r="AX624" s="2"/>
      <c r="AY624" s="2"/>
    </row>
    <row r="625" spans="3:51" x14ac:dyDescent="0.25"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  <c r="AX625" s="2"/>
      <c r="AY625" s="2"/>
    </row>
    <row r="626" spans="3:51" x14ac:dyDescent="0.25"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  <c r="AX626" s="2"/>
      <c r="AY626" s="2"/>
    </row>
    <row r="627" spans="3:51" x14ac:dyDescent="0.25"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  <c r="AX627" s="2"/>
      <c r="AY627" s="2"/>
    </row>
    <row r="628" spans="3:51" x14ac:dyDescent="0.25"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  <c r="AX628" s="2"/>
      <c r="AY628" s="2"/>
    </row>
    <row r="629" spans="3:51" x14ac:dyDescent="0.25"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  <c r="AX629" s="2"/>
      <c r="AY629" s="2"/>
    </row>
    <row r="630" spans="3:51" x14ac:dyDescent="0.25"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  <c r="AX630" s="2"/>
      <c r="AY630" s="2"/>
    </row>
    <row r="631" spans="3:51" x14ac:dyDescent="0.25"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2"/>
      <c r="AX631" s="2"/>
      <c r="AY631" s="2"/>
    </row>
    <row r="632" spans="3:51" x14ac:dyDescent="0.25"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  <c r="AX632" s="2"/>
      <c r="AY632" s="2"/>
    </row>
    <row r="633" spans="3:51" x14ac:dyDescent="0.25"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  <c r="AX633" s="2"/>
      <c r="AY633" s="2"/>
    </row>
    <row r="634" spans="3:51" x14ac:dyDescent="0.25"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  <c r="AX634" s="2"/>
      <c r="AY634" s="2"/>
    </row>
    <row r="635" spans="3:51" x14ac:dyDescent="0.25"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  <c r="AX635" s="2"/>
      <c r="AY635" s="2"/>
    </row>
    <row r="636" spans="3:51" x14ac:dyDescent="0.25"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2"/>
      <c r="AX636" s="2"/>
      <c r="AY636" s="2"/>
    </row>
    <row r="637" spans="3:51" x14ac:dyDescent="0.25"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  <c r="AX637" s="2"/>
      <c r="AY637" s="2"/>
    </row>
    <row r="638" spans="3:51" x14ac:dyDescent="0.25"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2"/>
      <c r="AX638" s="2"/>
      <c r="AY638" s="2"/>
    </row>
    <row r="639" spans="3:51" x14ac:dyDescent="0.25"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  <c r="AX639" s="2"/>
      <c r="AY639" s="2"/>
    </row>
    <row r="640" spans="3:51" x14ac:dyDescent="0.25"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  <c r="AX640" s="2"/>
      <c r="AY640" s="2"/>
    </row>
    <row r="641" spans="3:51" x14ac:dyDescent="0.25"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  <c r="AX641" s="2"/>
      <c r="AY641" s="2"/>
    </row>
    <row r="642" spans="3:51" x14ac:dyDescent="0.25"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  <c r="AX642" s="2"/>
      <c r="AY642" s="2"/>
    </row>
    <row r="643" spans="3:51" x14ac:dyDescent="0.25"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  <c r="AX643" s="2"/>
      <c r="AY643" s="2"/>
    </row>
    <row r="644" spans="3:51" x14ac:dyDescent="0.25"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  <c r="AX644" s="2"/>
      <c r="AY644" s="2"/>
    </row>
    <row r="645" spans="3:51" x14ac:dyDescent="0.25"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2"/>
      <c r="AX645" s="2"/>
      <c r="AY645" s="2"/>
    </row>
    <row r="646" spans="3:51" x14ac:dyDescent="0.25"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  <c r="AX646" s="2"/>
      <c r="AY646" s="2"/>
    </row>
    <row r="647" spans="3:51" x14ac:dyDescent="0.25"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  <c r="AX647" s="2"/>
      <c r="AY647" s="2"/>
    </row>
    <row r="648" spans="3:51" x14ac:dyDescent="0.25"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V648" s="2"/>
      <c r="AW648" s="2"/>
      <c r="AX648" s="2"/>
      <c r="AY648" s="2"/>
    </row>
    <row r="649" spans="3:51" x14ac:dyDescent="0.25"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  <c r="AT649" s="2"/>
      <c r="AU649" s="2"/>
      <c r="AV649" s="2"/>
      <c r="AW649" s="2"/>
      <c r="AX649" s="2"/>
      <c r="AY649" s="2"/>
    </row>
    <row r="650" spans="3:51" x14ac:dyDescent="0.25"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  <c r="AT650" s="2"/>
      <c r="AU650" s="2"/>
      <c r="AV650" s="2"/>
      <c r="AW650" s="2"/>
      <c r="AX650" s="2"/>
      <c r="AY650" s="2"/>
    </row>
    <row r="651" spans="3:51" x14ac:dyDescent="0.25"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  <c r="AT651" s="2"/>
      <c r="AU651" s="2"/>
      <c r="AV651" s="2"/>
      <c r="AW651" s="2"/>
      <c r="AX651" s="2"/>
      <c r="AY651" s="2"/>
    </row>
    <row r="652" spans="3:51" x14ac:dyDescent="0.25"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  <c r="AT652" s="2"/>
      <c r="AU652" s="2"/>
      <c r="AV652" s="2"/>
      <c r="AW652" s="2"/>
      <c r="AX652" s="2"/>
      <c r="AY652" s="2"/>
    </row>
    <row r="653" spans="3:51" x14ac:dyDescent="0.25"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  <c r="AT653" s="2"/>
      <c r="AU653" s="2"/>
      <c r="AV653" s="2"/>
      <c r="AW653" s="2"/>
      <c r="AX653" s="2"/>
      <c r="AY653" s="2"/>
    </row>
    <row r="654" spans="3:51" x14ac:dyDescent="0.25"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  <c r="AT654" s="2"/>
      <c r="AU654" s="2"/>
      <c r="AV654" s="2"/>
      <c r="AW654" s="2"/>
      <c r="AX654" s="2"/>
      <c r="AY654" s="2"/>
    </row>
    <row r="655" spans="3:51" x14ac:dyDescent="0.25"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  <c r="AT655" s="2"/>
      <c r="AU655" s="2"/>
      <c r="AV655" s="2"/>
      <c r="AW655" s="2"/>
      <c r="AX655" s="2"/>
      <c r="AY655" s="2"/>
    </row>
    <row r="656" spans="3:51" x14ac:dyDescent="0.25"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  <c r="AT656" s="2"/>
      <c r="AU656" s="2"/>
      <c r="AV656" s="2"/>
      <c r="AW656" s="2"/>
      <c r="AX656" s="2"/>
      <c r="AY656" s="2"/>
    </row>
    <row r="657" spans="3:51" x14ac:dyDescent="0.25"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  <c r="AT657" s="2"/>
      <c r="AU657" s="2"/>
      <c r="AV657" s="2"/>
      <c r="AW657" s="2"/>
      <c r="AX657" s="2"/>
      <c r="AY657" s="2"/>
    </row>
    <row r="658" spans="3:51" x14ac:dyDescent="0.25"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  <c r="AT658" s="2"/>
      <c r="AU658" s="2"/>
      <c r="AV658" s="2"/>
      <c r="AW658" s="2"/>
      <c r="AX658" s="2"/>
      <c r="AY658" s="2"/>
    </row>
    <row r="659" spans="3:51" x14ac:dyDescent="0.25"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  <c r="AT659" s="2"/>
      <c r="AU659" s="2"/>
      <c r="AV659" s="2"/>
      <c r="AW659" s="2"/>
      <c r="AX659" s="2"/>
      <c r="AY659" s="2"/>
    </row>
    <row r="660" spans="3:51" x14ac:dyDescent="0.25"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V660" s="2"/>
      <c r="AW660" s="2"/>
      <c r="AX660" s="2"/>
      <c r="AY660" s="2"/>
    </row>
    <row r="661" spans="3:51" x14ac:dyDescent="0.25"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2"/>
      <c r="AW661" s="2"/>
      <c r="AX661" s="2"/>
      <c r="AY661" s="2"/>
    </row>
    <row r="662" spans="3:51" x14ac:dyDescent="0.25"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  <c r="AT662" s="2"/>
      <c r="AU662" s="2"/>
      <c r="AV662" s="2"/>
      <c r="AW662" s="2"/>
      <c r="AX662" s="2"/>
      <c r="AY662" s="2"/>
    </row>
    <row r="663" spans="3:51" x14ac:dyDescent="0.25"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"/>
      <c r="AW663" s="2"/>
      <c r="AX663" s="2"/>
      <c r="AY663" s="2"/>
    </row>
    <row r="664" spans="3:51" x14ac:dyDescent="0.25"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V664" s="2"/>
      <c r="AW664" s="2"/>
      <c r="AX664" s="2"/>
      <c r="AY664" s="2"/>
    </row>
    <row r="665" spans="3:51" x14ac:dyDescent="0.25"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  <c r="AT665" s="2"/>
      <c r="AU665" s="2"/>
      <c r="AV665" s="2"/>
      <c r="AW665" s="2"/>
      <c r="AX665" s="2"/>
      <c r="AY665" s="2"/>
    </row>
    <row r="666" spans="3:51" x14ac:dyDescent="0.25"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  <c r="AT666" s="2"/>
      <c r="AU666" s="2"/>
      <c r="AV666" s="2"/>
      <c r="AW666" s="2"/>
      <c r="AX666" s="2"/>
      <c r="AY666" s="2"/>
    </row>
    <row r="667" spans="3:51" x14ac:dyDescent="0.25"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  <c r="AT667" s="2"/>
      <c r="AU667" s="2"/>
      <c r="AV667" s="2"/>
      <c r="AW667" s="2"/>
      <c r="AX667" s="2"/>
      <c r="AY667" s="2"/>
    </row>
    <row r="668" spans="3:51" x14ac:dyDescent="0.25"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  <c r="AT668" s="2"/>
      <c r="AU668" s="2"/>
      <c r="AV668" s="2"/>
      <c r="AW668" s="2"/>
      <c r="AX668" s="2"/>
      <c r="AY668" s="2"/>
    </row>
    <row r="669" spans="3:51" x14ac:dyDescent="0.25"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  <c r="AT669" s="2"/>
      <c r="AU669" s="2"/>
      <c r="AV669" s="2"/>
      <c r="AW669" s="2"/>
      <c r="AX669" s="2"/>
      <c r="AY669" s="2"/>
    </row>
    <row r="670" spans="3:51" x14ac:dyDescent="0.25"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  <c r="AT670" s="2"/>
      <c r="AU670" s="2"/>
      <c r="AV670" s="2"/>
      <c r="AW670" s="2"/>
      <c r="AX670" s="2"/>
      <c r="AY670" s="2"/>
    </row>
    <row r="671" spans="3:51" x14ac:dyDescent="0.25"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  <c r="AT671" s="2"/>
      <c r="AU671" s="2"/>
      <c r="AV671" s="2"/>
      <c r="AW671" s="2"/>
      <c r="AX671" s="2"/>
      <c r="AY671" s="2"/>
    </row>
    <row r="672" spans="3:51" x14ac:dyDescent="0.25"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  <c r="AT672" s="2"/>
      <c r="AU672" s="2"/>
      <c r="AV672" s="2"/>
      <c r="AW672" s="2"/>
      <c r="AX672" s="2"/>
      <c r="AY672" s="2"/>
    </row>
    <row r="673" spans="3:51" x14ac:dyDescent="0.25"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  <c r="AT673" s="2"/>
      <c r="AU673" s="2"/>
      <c r="AV673" s="2"/>
      <c r="AW673" s="2"/>
      <c r="AX673" s="2"/>
      <c r="AY673" s="2"/>
    </row>
    <row r="674" spans="3:51" x14ac:dyDescent="0.25"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  <c r="AT674" s="2"/>
      <c r="AU674" s="2"/>
      <c r="AV674" s="2"/>
      <c r="AW674" s="2"/>
      <c r="AX674" s="2"/>
      <c r="AY674" s="2"/>
    </row>
    <row r="675" spans="3:51" x14ac:dyDescent="0.25"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  <c r="AT675" s="2"/>
      <c r="AU675" s="2"/>
      <c r="AV675" s="2"/>
      <c r="AW675" s="2"/>
      <c r="AX675" s="2"/>
      <c r="AY675" s="2"/>
    </row>
    <row r="676" spans="3:51" x14ac:dyDescent="0.25"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  <c r="AT676" s="2"/>
      <c r="AU676" s="2"/>
      <c r="AV676" s="2"/>
      <c r="AW676" s="2"/>
      <c r="AX676" s="2"/>
      <c r="AY676" s="2"/>
    </row>
    <row r="677" spans="3:51" x14ac:dyDescent="0.25"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  <c r="AT677" s="2"/>
      <c r="AU677" s="2"/>
      <c r="AV677" s="2"/>
      <c r="AW677" s="2"/>
      <c r="AX677" s="2"/>
      <c r="AY677" s="2"/>
    </row>
    <row r="678" spans="3:51" x14ac:dyDescent="0.25"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  <c r="AX678" s="2"/>
      <c r="AY678" s="2"/>
    </row>
    <row r="679" spans="3:51" x14ac:dyDescent="0.25"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  <c r="AT679" s="2"/>
      <c r="AU679" s="2"/>
      <c r="AV679" s="2"/>
      <c r="AW679" s="2"/>
      <c r="AX679" s="2"/>
      <c r="AY679" s="2"/>
    </row>
    <row r="680" spans="3:51" x14ac:dyDescent="0.25"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  <c r="AT680" s="2"/>
      <c r="AU680" s="2"/>
      <c r="AV680" s="2"/>
      <c r="AW680" s="2"/>
      <c r="AX680" s="2"/>
      <c r="AY680" s="2"/>
    </row>
    <row r="681" spans="3:51" x14ac:dyDescent="0.25"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  <c r="AX681" s="2"/>
      <c r="AY681" s="2"/>
    </row>
    <row r="682" spans="3:51" x14ac:dyDescent="0.25"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  <c r="AX682" s="2"/>
      <c r="AY682" s="2"/>
    </row>
    <row r="683" spans="3:51" x14ac:dyDescent="0.25"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  <c r="AT683" s="2"/>
      <c r="AU683" s="2"/>
      <c r="AV683" s="2"/>
      <c r="AW683" s="2"/>
      <c r="AX683" s="2"/>
      <c r="AY683" s="2"/>
    </row>
    <row r="684" spans="3:51" x14ac:dyDescent="0.25"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  <c r="AT684" s="2"/>
      <c r="AU684" s="2"/>
      <c r="AV684" s="2"/>
      <c r="AW684" s="2"/>
      <c r="AX684" s="2"/>
      <c r="AY684" s="2"/>
    </row>
    <row r="685" spans="3:51" x14ac:dyDescent="0.25"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  <c r="AT685" s="2"/>
      <c r="AU685" s="2"/>
      <c r="AV685" s="2"/>
      <c r="AW685" s="2"/>
      <c r="AX685" s="2"/>
      <c r="AY685" s="2"/>
    </row>
    <row r="686" spans="3:51" x14ac:dyDescent="0.25"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  <c r="AT686" s="2"/>
      <c r="AU686" s="2"/>
      <c r="AV686" s="2"/>
      <c r="AW686" s="2"/>
      <c r="AX686" s="2"/>
      <c r="AY686" s="2"/>
    </row>
    <row r="687" spans="3:51" x14ac:dyDescent="0.25"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  <c r="AT687" s="2"/>
      <c r="AU687" s="2"/>
      <c r="AV687" s="2"/>
      <c r="AW687" s="2"/>
      <c r="AX687" s="2"/>
      <c r="AY687" s="2"/>
    </row>
    <row r="688" spans="3:51" x14ac:dyDescent="0.25"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  <c r="AT688" s="2"/>
      <c r="AU688" s="2"/>
      <c r="AV688" s="2"/>
      <c r="AW688" s="2"/>
      <c r="AX688" s="2"/>
      <c r="AY688" s="2"/>
    </row>
    <row r="689" spans="3:51" x14ac:dyDescent="0.25"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  <c r="AT689" s="2"/>
      <c r="AU689" s="2"/>
      <c r="AV689" s="2"/>
      <c r="AW689" s="2"/>
      <c r="AX689" s="2"/>
      <c r="AY689" s="2"/>
    </row>
    <row r="690" spans="3:51" x14ac:dyDescent="0.25"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  <c r="AT690" s="2"/>
      <c r="AU690" s="2"/>
      <c r="AV690" s="2"/>
      <c r="AW690" s="2"/>
      <c r="AX690" s="2"/>
      <c r="AY690" s="2"/>
    </row>
    <row r="691" spans="3:51" x14ac:dyDescent="0.25"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  <c r="AT691" s="2"/>
      <c r="AU691" s="2"/>
      <c r="AV691" s="2"/>
      <c r="AW691" s="2"/>
      <c r="AX691" s="2"/>
      <c r="AY691" s="2"/>
    </row>
    <row r="692" spans="3:51" x14ac:dyDescent="0.25"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  <c r="AT692" s="2"/>
      <c r="AU692" s="2"/>
      <c r="AV692" s="2"/>
      <c r="AW692" s="2"/>
      <c r="AX692" s="2"/>
      <c r="AY692" s="2"/>
    </row>
    <row r="693" spans="3:51" x14ac:dyDescent="0.25"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  <c r="AT693" s="2"/>
      <c r="AU693" s="2"/>
      <c r="AV693" s="2"/>
      <c r="AW693" s="2"/>
      <c r="AX693" s="2"/>
      <c r="AY693" s="2"/>
    </row>
    <row r="694" spans="3:51" x14ac:dyDescent="0.25"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  <c r="AT694" s="2"/>
      <c r="AU694" s="2"/>
      <c r="AV694" s="2"/>
      <c r="AW694" s="2"/>
      <c r="AX694" s="2"/>
      <c r="AY694" s="2"/>
    </row>
    <row r="695" spans="3:51" x14ac:dyDescent="0.25"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  <c r="AT695" s="2"/>
      <c r="AU695" s="2"/>
      <c r="AV695" s="2"/>
      <c r="AW695" s="2"/>
      <c r="AX695" s="2"/>
      <c r="AY695" s="2"/>
    </row>
    <row r="696" spans="3:51" x14ac:dyDescent="0.25"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  <c r="AT696" s="2"/>
      <c r="AU696" s="2"/>
      <c r="AV696" s="2"/>
      <c r="AW696" s="2"/>
      <c r="AX696" s="2"/>
      <c r="AY696" s="2"/>
    </row>
    <row r="697" spans="3:51" x14ac:dyDescent="0.25"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  <c r="AT697" s="2"/>
      <c r="AU697" s="2"/>
      <c r="AV697" s="2"/>
      <c r="AW697" s="2"/>
      <c r="AX697" s="2"/>
      <c r="AY697" s="2"/>
    </row>
    <row r="698" spans="3:51" x14ac:dyDescent="0.25"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  <c r="AT698" s="2"/>
      <c r="AU698" s="2"/>
      <c r="AV698" s="2"/>
      <c r="AW698" s="2"/>
      <c r="AX698" s="2"/>
      <c r="AY698" s="2"/>
    </row>
    <row r="699" spans="3:51" x14ac:dyDescent="0.25"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  <c r="AT699" s="2"/>
      <c r="AU699" s="2"/>
      <c r="AV699" s="2"/>
      <c r="AW699" s="2"/>
      <c r="AX699" s="2"/>
      <c r="AY699" s="2"/>
    </row>
    <row r="700" spans="3:51" x14ac:dyDescent="0.25"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  <c r="AT700" s="2"/>
      <c r="AU700" s="2"/>
      <c r="AV700" s="2"/>
      <c r="AW700" s="2"/>
      <c r="AX700" s="2"/>
      <c r="AY700" s="2"/>
    </row>
    <row r="701" spans="3:51" x14ac:dyDescent="0.25"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  <c r="AT701" s="2"/>
      <c r="AU701" s="2"/>
      <c r="AV701" s="2"/>
      <c r="AW701" s="2"/>
      <c r="AX701" s="2"/>
      <c r="AY701" s="2"/>
    </row>
    <row r="702" spans="3:51" x14ac:dyDescent="0.25"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  <c r="AT702" s="2"/>
      <c r="AU702" s="2"/>
      <c r="AV702" s="2"/>
      <c r="AW702" s="2"/>
      <c r="AX702" s="2"/>
      <c r="AY702" s="2"/>
    </row>
    <row r="703" spans="3:51" x14ac:dyDescent="0.25"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  <c r="AT703" s="2"/>
      <c r="AU703" s="2"/>
      <c r="AV703" s="2"/>
      <c r="AW703" s="2"/>
      <c r="AX703" s="2"/>
      <c r="AY703" s="2"/>
    </row>
    <row r="704" spans="3:51" x14ac:dyDescent="0.25"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  <c r="AT704" s="2"/>
      <c r="AU704" s="2"/>
      <c r="AV704" s="2"/>
      <c r="AW704" s="2"/>
      <c r="AX704" s="2"/>
      <c r="AY704" s="2"/>
    </row>
    <row r="705" spans="3:51" x14ac:dyDescent="0.25"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  <c r="AT705" s="2"/>
      <c r="AU705" s="2"/>
      <c r="AV705" s="2"/>
      <c r="AW705" s="2"/>
      <c r="AX705" s="2"/>
      <c r="AY705" s="2"/>
    </row>
    <row r="706" spans="3:51" x14ac:dyDescent="0.25"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  <c r="AT706" s="2"/>
      <c r="AU706" s="2"/>
      <c r="AV706" s="2"/>
      <c r="AW706" s="2"/>
      <c r="AX706" s="2"/>
      <c r="AY706" s="2"/>
    </row>
    <row r="707" spans="3:51" x14ac:dyDescent="0.25"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  <c r="AT707" s="2"/>
      <c r="AU707" s="2"/>
      <c r="AV707" s="2"/>
      <c r="AW707" s="2"/>
      <c r="AX707" s="2"/>
      <c r="AY707" s="2"/>
    </row>
    <row r="708" spans="3:51" x14ac:dyDescent="0.25"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  <c r="AT708" s="2"/>
      <c r="AU708" s="2"/>
      <c r="AV708" s="2"/>
      <c r="AW708" s="2"/>
      <c r="AX708" s="2"/>
      <c r="AY708" s="2"/>
    </row>
    <row r="709" spans="3:51" x14ac:dyDescent="0.25"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2"/>
      <c r="AT709" s="2"/>
      <c r="AU709" s="2"/>
      <c r="AV709" s="2"/>
      <c r="AW709" s="2"/>
      <c r="AX709" s="2"/>
      <c r="AY709" s="2"/>
    </row>
    <row r="710" spans="3:51" x14ac:dyDescent="0.25"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2"/>
      <c r="AT710" s="2"/>
      <c r="AU710" s="2"/>
      <c r="AV710" s="2"/>
      <c r="AW710" s="2"/>
      <c r="AX710" s="2"/>
      <c r="AY710" s="2"/>
    </row>
    <row r="711" spans="3:51" x14ac:dyDescent="0.25"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  <c r="AT711" s="2"/>
      <c r="AU711" s="2"/>
      <c r="AV711" s="2"/>
      <c r="AW711" s="2"/>
      <c r="AX711" s="2"/>
      <c r="AY711" s="2"/>
    </row>
    <row r="712" spans="3:51" x14ac:dyDescent="0.25"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  <c r="AT712" s="2"/>
      <c r="AU712" s="2"/>
      <c r="AV712" s="2"/>
      <c r="AW712" s="2"/>
      <c r="AX712" s="2"/>
      <c r="AY712" s="2"/>
    </row>
    <row r="713" spans="3:51" x14ac:dyDescent="0.25"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  <c r="AT713" s="2"/>
      <c r="AU713" s="2"/>
      <c r="AV713" s="2"/>
      <c r="AW713" s="2"/>
      <c r="AX713" s="2"/>
      <c r="AY713" s="2"/>
    </row>
    <row r="714" spans="3:51" x14ac:dyDescent="0.25"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/>
      <c r="AT714" s="2"/>
      <c r="AU714" s="2"/>
      <c r="AV714" s="2"/>
      <c r="AW714" s="2"/>
      <c r="AX714" s="2"/>
      <c r="AY714" s="2"/>
    </row>
    <row r="715" spans="3:51" x14ac:dyDescent="0.25"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2"/>
      <c r="AT715" s="2"/>
      <c r="AU715" s="2"/>
      <c r="AV715" s="2"/>
      <c r="AW715" s="2"/>
      <c r="AX715" s="2"/>
      <c r="AY715" s="2"/>
    </row>
    <row r="716" spans="3:51" x14ac:dyDescent="0.25"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2"/>
      <c r="AT716" s="2"/>
      <c r="AU716" s="2"/>
      <c r="AV716" s="2"/>
      <c r="AW716" s="2"/>
      <c r="AX716" s="2"/>
      <c r="AY716" s="2"/>
    </row>
    <row r="717" spans="3:51" x14ac:dyDescent="0.25"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2"/>
      <c r="AT717" s="2"/>
      <c r="AU717" s="2"/>
      <c r="AV717" s="2"/>
      <c r="AW717" s="2"/>
      <c r="AX717" s="2"/>
      <c r="AY717" s="2"/>
    </row>
    <row r="718" spans="3:51" x14ac:dyDescent="0.25"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2"/>
      <c r="AT718" s="2"/>
      <c r="AU718" s="2"/>
      <c r="AV718" s="2"/>
      <c r="AW718" s="2"/>
      <c r="AX718" s="2"/>
      <c r="AY718" s="2"/>
    </row>
    <row r="719" spans="3:51" x14ac:dyDescent="0.25"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  <c r="AT719" s="2"/>
      <c r="AU719" s="2"/>
      <c r="AV719" s="2"/>
      <c r="AW719" s="2"/>
      <c r="AX719" s="2"/>
      <c r="AY719" s="2"/>
    </row>
    <row r="720" spans="3:51" x14ac:dyDescent="0.25"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2"/>
      <c r="AT720" s="2"/>
      <c r="AU720" s="2"/>
      <c r="AV720" s="2"/>
      <c r="AW720" s="2"/>
      <c r="AX720" s="2"/>
      <c r="AY720" s="2"/>
    </row>
    <row r="721" spans="3:51" x14ac:dyDescent="0.25"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2"/>
      <c r="AT721" s="2"/>
      <c r="AU721" s="2"/>
      <c r="AV721" s="2"/>
      <c r="AW721" s="2"/>
      <c r="AX721" s="2"/>
      <c r="AY721" s="2"/>
    </row>
    <row r="722" spans="3:51" x14ac:dyDescent="0.25"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2"/>
      <c r="AT722" s="2"/>
      <c r="AU722" s="2"/>
      <c r="AV722" s="2"/>
      <c r="AW722" s="2"/>
      <c r="AX722" s="2"/>
      <c r="AY722" s="2"/>
    </row>
    <row r="723" spans="3:51" x14ac:dyDescent="0.25"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2"/>
      <c r="AT723" s="2"/>
      <c r="AU723" s="2"/>
      <c r="AV723" s="2"/>
      <c r="AW723" s="2"/>
      <c r="AX723" s="2"/>
      <c r="AY723" s="2"/>
    </row>
    <row r="724" spans="3:51" x14ac:dyDescent="0.25"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2"/>
      <c r="AT724" s="2"/>
      <c r="AU724" s="2"/>
      <c r="AV724" s="2"/>
      <c r="AW724" s="2"/>
      <c r="AX724" s="2"/>
      <c r="AY724" s="2"/>
    </row>
    <row r="725" spans="3:51" x14ac:dyDescent="0.25"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2"/>
      <c r="AT725" s="2"/>
      <c r="AU725" s="2"/>
      <c r="AV725" s="2"/>
      <c r="AW725" s="2"/>
      <c r="AX725" s="2"/>
      <c r="AY725" s="2"/>
    </row>
    <row r="726" spans="3:51" x14ac:dyDescent="0.25"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2"/>
      <c r="AT726" s="2"/>
      <c r="AU726" s="2"/>
      <c r="AV726" s="2"/>
      <c r="AW726" s="2"/>
      <c r="AX726" s="2"/>
      <c r="AY726" s="2"/>
    </row>
    <row r="727" spans="3:51" x14ac:dyDescent="0.25"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2"/>
      <c r="AT727" s="2"/>
      <c r="AU727" s="2"/>
      <c r="AV727" s="2"/>
      <c r="AW727" s="2"/>
      <c r="AX727" s="2"/>
      <c r="AY727" s="2"/>
    </row>
    <row r="728" spans="3:51" x14ac:dyDescent="0.25"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2"/>
      <c r="AT728" s="2"/>
      <c r="AU728" s="2"/>
      <c r="AV728" s="2"/>
      <c r="AW728" s="2"/>
      <c r="AX728" s="2"/>
      <c r="AY728" s="2"/>
    </row>
    <row r="729" spans="3:51" x14ac:dyDescent="0.25"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2"/>
      <c r="AT729" s="2"/>
      <c r="AU729" s="2"/>
      <c r="AV729" s="2"/>
      <c r="AW729" s="2"/>
      <c r="AX729" s="2"/>
      <c r="AY729" s="2"/>
    </row>
    <row r="730" spans="3:51" x14ac:dyDescent="0.25"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2"/>
      <c r="AT730" s="2"/>
      <c r="AU730" s="2"/>
      <c r="AV730" s="2"/>
      <c r="AW730" s="2"/>
      <c r="AX730" s="2"/>
      <c r="AY730" s="2"/>
    </row>
    <row r="731" spans="3:51" x14ac:dyDescent="0.25"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2"/>
      <c r="AT731" s="2"/>
      <c r="AU731" s="2"/>
      <c r="AV731" s="2"/>
      <c r="AW731" s="2"/>
      <c r="AX731" s="2"/>
      <c r="AY731" s="2"/>
    </row>
    <row r="732" spans="3:51" x14ac:dyDescent="0.25"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2"/>
      <c r="AT732" s="2"/>
      <c r="AU732" s="2"/>
      <c r="AV732" s="2"/>
      <c r="AW732" s="2"/>
      <c r="AX732" s="2"/>
      <c r="AY732" s="2"/>
    </row>
    <row r="733" spans="3:51" x14ac:dyDescent="0.25"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2"/>
      <c r="AT733" s="2"/>
      <c r="AU733" s="2"/>
      <c r="AV733" s="2"/>
      <c r="AW733" s="2"/>
      <c r="AX733" s="2"/>
      <c r="AY733" s="2"/>
    </row>
    <row r="734" spans="3:51" x14ac:dyDescent="0.25"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2"/>
      <c r="AT734" s="2"/>
      <c r="AU734" s="2"/>
      <c r="AV734" s="2"/>
      <c r="AW734" s="2"/>
      <c r="AX734" s="2"/>
      <c r="AY734" s="2"/>
    </row>
    <row r="735" spans="3:51" x14ac:dyDescent="0.25"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2"/>
      <c r="AT735" s="2"/>
      <c r="AU735" s="2"/>
      <c r="AV735" s="2"/>
      <c r="AW735" s="2"/>
      <c r="AX735" s="2"/>
      <c r="AY735" s="2"/>
    </row>
    <row r="736" spans="3:51" x14ac:dyDescent="0.25"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2"/>
      <c r="AT736" s="2"/>
      <c r="AU736" s="2"/>
      <c r="AV736" s="2"/>
      <c r="AW736" s="2"/>
      <c r="AX736" s="2"/>
      <c r="AY736" s="2"/>
    </row>
    <row r="737" spans="3:51" x14ac:dyDescent="0.25"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2"/>
      <c r="AT737" s="2"/>
      <c r="AU737" s="2"/>
      <c r="AV737" s="2"/>
      <c r="AW737" s="2"/>
      <c r="AX737" s="2"/>
      <c r="AY737" s="2"/>
    </row>
    <row r="738" spans="3:51" x14ac:dyDescent="0.25"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2"/>
      <c r="AT738" s="2"/>
      <c r="AU738" s="2"/>
      <c r="AV738" s="2"/>
      <c r="AW738" s="2"/>
      <c r="AX738" s="2"/>
      <c r="AY738" s="2"/>
    </row>
    <row r="739" spans="3:51" x14ac:dyDescent="0.25"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2"/>
      <c r="AT739" s="2"/>
      <c r="AU739" s="2"/>
      <c r="AV739" s="2"/>
      <c r="AW739" s="2"/>
      <c r="AX739" s="2"/>
      <c r="AY739" s="2"/>
    </row>
    <row r="740" spans="3:51" x14ac:dyDescent="0.25"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2"/>
      <c r="AT740" s="2"/>
      <c r="AU740" s="2"/>
      <c r="AV740" s="2"/>
      <c r="AW740" s="2"/>
      <c r="AX740" s="2"/>
      <c r="AY740" s="2"/>
    </row>
    <row r="741" spans="3:51" x14ac:dyDescent="0.25"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2"/>
      <c r="AT741" s="2"/>
      <c r="AU741" s="2"/>
      <c r="AV741" s="2"/>
      <c r="AW741" s="2"/>
      <c r="AX741" s="2"/>
      <c r="AY741" s="2"/>
    </row>
    <row r="742" spans="3:51" x14ac:dyDescent="0.25"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2"/>
      <c r="AT742" s="2"/>
      <c r="AU742" s="2"/>
      <c r="AV742" s="2"/>
      <c r="AW742" s="2"/>
      <c r="AX742" s="2"/>
      <c r="AY742" s="2"/>
    </row>
    <row r="743" spans="3:51" x14ac:dyDescent="0.25"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2"/>
      <c r="AT743" s="2"/>
      <c r="AU743" s="2"/>
      <c r="AV743" s="2"/>
      <c r="AW743" s="2"/>
      <c r="AX743" s="2"/>
      <c r="AY743" s="2"/>
    </row>
    <row r="744" spans="3:51" x14ac:dyDescent="0.25"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2"/>
      <c r="AT744" s="2"/>
      <c r="AU744" s="2"/>
      <c r="AV744" s="2"/>
      <c r="AW744" s="2"/>
      <c r="AX744" s="2"/>
      <c r="AY744" s="2"/>
    </row>
    <row r="745" spans="3:51" x14ac:dyDescent="0.25"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2"/>
      <c r="AT745" s="2"/>
      <c r="AU745" s="2"/>
      <c r="AV745" s="2"/>
      <c r="AW745" s="2"/>
      <c r="AX745" s="2"/>
      <c r="AY745" s="2"/>
    </row>
    <row r="746" spans="3:51" x14ac:dyDescent="0.25"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2"/>
      <c r="AT746" s="2"/>
      <c r="AU746" s="2"/>
      <c r="AV746" s="2"/>
      <c r="AW746" s="2"/>
      <c r="AX746" s="2"/>
      <c r="AY746" s="2"/>
    </row>
    <row r="747" spans="3:51" x14ac:dyDescent="0.25"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2"/>
      <c r="AT747" s="2"/>
      <c r="AU747" s="2"/>
      <c r="AV747" s="2"/>
      <c r="AW747" s="2"/>
      <c r="AX747" s="2"/>
      <c r="AY747" s="2"/>
    </row>
    <row r="748" spans="3:51" x14ac:dyDescent="0.25"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2"/>
      <c r="AT748" s="2"/>
      <c r="AU748" s="2"/>
      <c r="AV748" s="2"/>
      <c r="AW748" s="2"/>
      <c r="AX748" s="2"/>
      <c r="AY748" s="2"/>
    </row>
    <row r="749" spans="3:51" x14ac:dyDescent="0.25"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2"/>
      <c r="AT749" s="2"/>
      <c r="AU749" s="2"/>
      <c r="AV749" s="2"/>
      <c r="AW749" s="2"/>
      <c r="AX749" s="2"/>
      <c r="AY749" s="2"/>
    </row>
    <row r="750" spans="3:51" x14ac:dyDescent="0.25"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2"/>
      <c r="AT750" s="2"/>
      <c r="AU750" s="2"/>
      <c r="AV750" s="2"/>
      <c r="AW750" s="2"/>
      <c r="AX750" s="2"/>
      <c r="AY750" s="2"/>
    </row>
    <row r="751" spans="3:51" x14ac:dyDescent="0.25"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2"/>
      <c r="AT751" s="2"/>
      <c r="AU751" s="2"/>
      <c r="AV751" s="2"/>
      <c r="AW751" s="2"/>
      <c r="AX751" s="2"/>
      <c r="AY751" s="2"/>
    </row>
    <row r="752" spans="3:51" x14ac:dyDescent="0.25"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2"/>
      <c r="AT752" s="2"/>
      <c r="AU752" s="2"/>
      <c r="AV752" s="2"/>
      <c r="AW752" s="2"/>
      <c r="AX752" s="2"/>
      <c r="AY752" s="2"/>
    </row>
    <row r="753" spans="3:51" x14ac:dyDescent="0.25"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2"/>
      <c r="AT753" s="2"/>
      <c r="AU753" s="2"/>
      <c r="AV753" s="2"/>
      <c r="AW753" s="2"/>
      <c r="AX753" s="2"/>
      <c r="AY753" s="2"/>
    </row>
    <row r="754" spans="3:51" x14ac:dyDescent="0.25"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2"/>
      <c r="AT754" s="2"/>
      <c r="AU754" s="2"/>
      <c r="AV754" s="2"/>
      <c r="AW754" s="2"/>
      <c r="AX754" s="2"/>
      <c r="AY754" s="2"/>
    </row>
    <row r="755" spans="3:51" x14ac:dyDescent="0.25"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2"/>
      <c r="AT755" s="2"/>
      <c r="AU755" s="2"/>
      <c r="AV755" s="2"/>
      <c r="AW755" s="2"/>
      <c r="AX755" s="2"/>
      <c r="AY755" s="2"/>
    </row>
    <row r="756" spans="3:51" x14ac:dyDescent="0.25"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2"/>
      <c r="AT756" s="2"/>
      <c r="AU756" s="2"/>
      <c r="AV756" s="2"/>
      <c r="AW756" s="2"/>
      <c r="AX756" s="2"/>
      <c r="AY756" s="2"/>
    </row>
    <row r="757" spans="3:51" x14ac:dyDescent="0.25"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2"/>
      <c r="AT757" s="2"/>
      <c r="AU757" s="2"/>
      <c r="AV757" s="2"/>
      <c r="AW757" s="2"/>
      <c r="AX757" s="2"/>
      <c r="AY757" s="2"/>
    </row>
    <row r="758" spans="3:51" x14ac:dyDescent="0.25"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2"/>
      <c r="AT758" s="2"/>
      <c r="AU758" s="2"/>
      <c r="AV758" s="2"/>
      <c r="AW758" s="2"/>
      <c r="AX758" s="2"/>
      <c r="AY758" s="2"/>
    </row>
    <row r="759" spans="3:51" x14ac:dyDescent="0.25"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2"/>
      <c r="AT759" s="2"/>
      <c r="AU759" s="2"/>
      <c r="AV759" s="2"/>
      <c r="AW759" s="2"/>
      <c r="AX759" s="2"/>
      <c r="AY759" s="2"/>
    </row>
    <row r="760" spans="3:51" x14ac:dyDescent="0.25"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2"/>
      <c r="AT760" s="2"/>
      <c r="AU760" s="2"/>
      <c r="AV760" s="2"/>
      <c r="AW760" s="2"/>
      <c r="AX760" s="2"/>
      <c r="AY760" s="2"/>
    </row>
    <row r="761" spans="3:51" x14ac:dyDescent="0.25"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2"/>
      <c r="AT761" s="2"/>
      <c r="AU761" s="2"/>
      <c r="AV761" s="2"/>
      <c r="AW761" s="2"/>
      <c r="AX761" s="2"/>
      <c r="AY761" s="2"/>
    </row>
    <row r="762" spans="3:51" x14ac:dyDescent="0.25"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2"/>
      <c r="AT762" s="2"/>
      <c r="AU762" s="2"/>
      <c r="AV762" s="2"/>
      <c r="AW762" s="2"/>
      <c r="AX762" s="2"/>
      <c r="AY762" s="2"/>
    </row>
    <row r="763" spans="3:51" x14ac:dyDescent="0.25"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2"/>
      <c r="AT763" s="2"/>
      <c r="AU763" s="2"/>
      <c r="AV763" s="2"/>
      <c r="AW763" s="2"/>
      <c r="AX763" s="2"/>
      <c r="AY763" s="2"/>
    </row>
    <row r="764" spans="3:51" x14ac:dyDescent="0.25"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2"/>
      <c r="AT764" s="2"/>
      <c r="AU764" s="2"/>
      <c r="AV764" s="2"/>
      <c r="AW764" s="2"/>
      <c r="AX764" s="2"/>
      <c r="AY764" s="2"/>
    </row>
    <row r="765" spans="3:51" x14ac:dyDescent="0.25"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2"/>
      <c r="AT765" s="2"/>
      <c r="AU765" s="2"/>
      <c r="AV765" s="2"/>
      <c r="AW765" s="2"/>
      <c r="AX765" s="2"/>
      <c r="AY765" s="2"/>
    </row>
    <row r="766" spans="3:51" x14ac:dyDescent="0.25"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2"/>
      <c r="AT766" s="2"/>
      <c r="AU766" s="2"/>
      <c r="AV766" s="2"/>
      <c r="AW766" s="2"/>
      <c r="AX766" s="2"/>
      <c r="AY766" s="2"/>
    </row>
    <row r="767" spans="3:51" x14ac:dyDescent="0.25"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2"/>
      <c r="AT767" s="2"/>
      <c r="AU767" s="2"/>
      <c r="AV767" s="2"/>
      <c r="AW767" s="2"/>
      <c r="AX767" s="2"/>
      <c r="AY767" s="2"/>
    </row>
    <row r="768" spans="3:51" x14ac:dyDescent="0.25"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2"/>
      <c r="AT768" s="2"/>
      <c r="AU768" s="2"/>
      <c r="AV768" s="2"/>
      <c r="AW768" s="2"/>
      <c r="AX768" s="2"/>
      <c r="AY768" s="2"/>
    </row>
  </sheetData>
  <hyperlinks>
    <hyperlink ref="A1" location="Main!A1" display="Main" xr:uid="{D3DDB59A-C8C0-4841-9DF8-6D1FAD02DED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2025-03-25T16:43:54Z</dcterms:created>
  <dcterms:modified xsi:type="dcterms:W3CDTF">2025-03-25T16:59:45Z</dcterms:modified>
</cp:coreProperties>
</file>