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E244666A-5733-4C7C-9E66-6ADE95C04696}" xr6:coauthVersionLast="47" xr6:coauthVersionMax="47" xr10:uidLastSave="{00000000-0000-0000-0000-000000000000}"/>
  <bookViews>
    <workbookView xWindow="-120" yWindow="-120" windowWidth="38640" windowHeight="21060" xr2:uid="{BED34A11-0209-4766-B8A3-A0379845CA49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7" i="1" s="1"/>
  <c r="C15" i="1"/>
  <c r="C14" i="1"/>
  <c r="C13" i="1"/>
  <c r="C12" i="1"/>
</calcChain>
</file>

<file path=xl/sharedStrings.xml><?xml version="1.0" encoding="utf-8"?>
<sst xmlns="http://schemas.openxmlformats.org/spreadsheetml/2006/main" count="54" uniqueCount="47">
  <si>
    <t>ITC Company</t>
  </si>
  <si>
    <t>Main</t>
  </si>
  <si>
    <t>Income Statement</t>
  </si>
  <si>
    <t>Q124</t>
  </si>
  <si>
    <t>Q224</t>
  </si>
  <si>
    <t>Q324</t>
  </si>
  <si>
    <t>Q424</t>
  </si>
  <si>
    <t>x</t>
  </si>
  <si>
    <t>Price</t>
  </si>
  <si>
    <t>Shares</t>
  </si>
  <si>
    <t>MC</t>
  </si>
  <si>
    <t>Cash</t>
  </si>
  <si>
    <t>Debt</t>
  </si>
  <si>
    <t>EV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</si>
  <si>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</si>
  <si>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</si>
  <si>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</si>
  <si>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</si>
  <si>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</si>
  <si>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</si>
  <si>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</si>
  <si>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</si>
  <si>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</si>
  <si>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</si>
  <si>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FY25</t>
  </si>
  <si>
    <t>Revenue</t>
  </si>
  <si>
    <t>IR</t>
  </si>
  <si>
    <t>BFY</t>
  </si>
  <si>
    <t>EFY</t>
  </si>
  <si>
    <t>numbers in mio rupie</t>
  </si>
  <si>
    <t>Other Income</t>
  </si>
  <si>
    <t>Hotels</t>
  </si>
  <si>
    <t>Agri Business</t>
  </si>
  <si>
    <t>Paper&amp;Packaging</t>
  </si>
  <si>
    <t>Ciagrettes</t>
  </si>
  <si>
    <t>Busniness Model</t>
  </si>
  <si>
    <t>Segments</t>
  </si>
  <si>
    <t xml:space="preserve">Product/Brands </t>
  </si>
  <si>
    <t>% of Rev</t>
  </si>
  <si>
    <t>Cigarettes</t>
  </si>
  <si>
    <t>Other</t>
  </si>
  <si>
    <t>Notes</t>
  </si>
  <si>
    <t>Marketleader in Cigarettes in India</t>
  </si>
  <si>
    <t>Cigarette Brands:</t>
  </si>
  <si>
    <t>Insignia, India Kings, Classic, Gold Flake, American Club, Wills Navy Cut, Players, Scissors, Capstan, Berkeley, Bristol, Flake, Silk Cut, Duke &amp; Royal</t>
  </si>
  <si>
    <t>see Cigarette brands below</t>
  </si>
  <si>
    <t>Food, Personal Care, Education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</si>
</sst>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6" xfId="2" applyFont="1" applyBorder="1"/>
    <xf numFmtId="9" fontId="0" fillId="0" borderId="0" xfId="2" applyFont="1" applyBorder="1"/>
    <xf numFmtId="9" fontId="0" fillId="0" borderId="1" xfId="0" applyNumberFormat="1" applyBorder="1"/>
    <xf numFmtId="4" fontId="0" fillId="0" borderId="0" xfId="0" applyNumberFormat="1"/>
    <xf numFmtId="3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tcport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E8E4-D61F-40DC-8D2C-12D91EEEF44E}">
  <dimension ref="A1:I21"/>
  <sheetViews>
    <sheetView tabSelected="1" zoomScale="200" zoomScaleNormal="200" workbookViewId="0">
      <selection activeCell="H3" sqref="H3"/>
    </sheetView>
  </sheetViews>
  <sheetFormatPr defaultRowHeight="15" x14ac:dyDescent="0.25"/>
  <cols>
    <col min="1" max="1" width="4.140625" customWidth="1"/>
    <col min="2" max="2" width="15.140625" bestFit="1" customWidth="1"/>
    <col min="4" max="4" width="30.5703125" customWidth="1"/>
    <col min="5" max="5" width="13.140625" customWidth="1"/>
    <col min="8" max="8" width="9.5703125" bestFit="1" customWidth="1"/>
    <col min="11" max="11" width="10.7109375" bestFit="1" customWidth="1"/>
  </cols>
  <sheetData>
    <row r="1" spans="1:9" x14ac:dyDescent="0.25">
      <c r="A1" s="1" t="s">
        <v>0</v>
      </c>
    </row>
    <row r="2" spans="1:9" x14ac:dyDescent="0.25">
      <c r="A2" t="s">
        <v>29</v>
      </c>
      <c r="G2" t="s">
        <v>8</v>
      </c>
      <c r="H2">
        <v>485.4</v>
      </c>
    </row>
    <row r="3" spans="1:9" x14ac:dyDescent="0.25">
      <c r="B3" s="2" t="s">
        <v>26</v>
      </c>
      <c r="G3" t="s">
        <v>9</v>
      </c>
      <c r="H3" s="23">
        <v>12513.458646999999</v>
      </c>
      <c r="I3" t="s">
        <v>5</v>
      </c>
    </row>
    <row r="4" spans="1:9" x14ac:dyDescent="0.25">
      <c r="B4" t="s">
        <v>27</v>
      </c>
      <c r="G4" t="s">
        <v>10</v>
      </c>
      <c r="H4" s="24">
        <f>+H2*H3</f>
        <v>6074032.8272537999</v>
      </c>
    </row>
    <row r="5" spans="1:9" x14ac:dyDescent="0.25">
      <c r="B5" t="s">
        <v>28</v>
      </c>
      <c r="C5" s="6">
        <v>45382</v>
      </c>
      <c r="G5" t="s">
        <v>11</v>
      </c>
      <c r="H5" s="24">
        <f>13368.18+792.18+4939.51</f>
        <v>19099.870000000003</v>
      </c>
      <c r="I5" t="s">
        <v>5</v>
      </c>
    </row>
    <row r="6" spans="1:9" x14ac:dyDescent="0.25">
      <c r="G6" t="s">
        <v>12</v>
      </c>
      <c r="H6" s="24">
        <f>1.76+25.02</f>
        <v>26.78</v>
      </c>
      <c r="I6" t="s">
        <v>5</v>
      </c>
    </row>
    <row r="7" spans="1:9" x14ac:dyDescent="0.25">
      <c r="G7" t="s">
        <v>13</v>
      </c>
      <c r="H7" s="24">
        <f>+H4-H5+H6</f>
        <v>6054959.7372538</v>
      </c>
    </row>
    <row r="10" spans="1:9" x14ac:dyDescent="0.25">
      <c r="B10" s="4" t="s">
        <v>35</v>
      </c>
    </row>
    <row r="11" spans="1:9" x14ac:dyDescent="0.25">
      <c r="B11" s="10" t="s">
        <v>36</v>
      </c>
      <c r="C11" s="11" t="s">
        <v>38</v>
      </c>
      <c r="D11" s="11" t="s">
        <v>37</v>
      </c>
      <c r="E11" s="12"/>
    </row>
    <row r="12" spans="1:9" x14ac:dyDescent="0.25">
      <c r="B12" s="13" t="s">
        <v>39</v>
      </c>
      <c r="C12" s="20">
        <f>Financials!G4/SUM(Financials!$G$4:$G$8)</f>
        <v>0.34388707926167211</v>
      </c>
      <c r="D12" s="14" t="s">
        <v>45</v>
      </c>
      <c r="E12" s="15"/>
    </row>
    <row r="13" spans="1:9" x14ac:dyDescent="0.25">
      <c r="B13" s="16" t="s">
        <v>40</v>
      </c>
      <c r="C13" s="21">
        <f>Financials!G5/SUM(Financials!$G$4:$G$8)</f>
        <v>0.2384799131378936</v>
      </c>
      <c r="D13" t="s">
        <v>46</v>
      </c>
      <c r="E13" s="17"/>
    </row>
    <row r="14" spans="1:9" x14ac:dyDescent="0.25">
      <c r="B14" s="16" t="s">
        <v>31</v>
      </c>
      <c r="C14" s="21">
        <f>Financials!G6/SUM(Financials!$G$4:$G$8)</f>
        <v>2.8925081433224756E-2</v>
      </c>
      <c r="E14" s="17"/>
    </row>
    <row r="15" spans="1:9" x14ac:dyDescent="0.25">
      <c r="B15" s="16" t="s">
        <v>32</v>
      </c>
      <c r="C15" s="21">
        <f>Financials!G7/SUM(Financials!$G$4:$G$8)</f>
        <v>0.30284473398479911</v>
      </c>
      <c r="E15" s="17"/>
    </row>
    <row r="16" spans="1:9" x14ac:dyDescent="0.25">
      <c r="B16" s="18" t="s">
        <v>33</v>
      </c>
      <c r="C16" s="22">
        <v>0.09</v>
      </c>
      <c r="D16" s="9"/>
      <c r="E16" s="19"/>
    </row>
    <row r="18" spans="2:2" x14ac:dyDescent="0.25">
      <c r="B18" s="1" t="s">
        <v>41</v>
      </c>
    </row>
    <row r="19" spans="2:2" x14ac:dyDescent="0.25">
      <c r="B19" t="s">
        <v>42</v>
      </c>
    </row>
    <row r="20" spans="2:2" x14ac:dyDescent="0.25">
      <c r="B20" t="s">
        <v>43</v>
      </c>
    </row>
    <row r="21" spans="2:2" x14ac:dyDescent="0.25">
      <c r="B21" t="s">
        <v>44</v>
      </c>
    </row>
  </sheetData>
  <hyperlinks>
    <hyperlink ref="B3" r:id="rId1" xr:uid="{41DF0D4D-DBED-4467-B80F-13AA2541950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6CA4-BBB0-444B-A80B-105D8503DF72}">
  <dimension ref="A1:R62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5" x14ac:dyDescent="0.25"/>
  <cols>
    <col min="1" max="1" width="4.7109375" bestFit="1" customWidth="1"/>
    <col min="2" max="2" width="20.85546875" customWidth="1"/>
    <col min="17" max="17" width="8.85546875" bestFit="1" customWidth="1"/>
  </cols>
  <sheetData>
    <row r="1" spans="1:18" x14ac:dyDescent="0.25">
      <c r="A1" s="2" t="s">
        <v>1</v>
      </c>
    </row>
    <row r="2" spans="1:18" x14ac:dyDescent="0.25">
      <c r="C2" s="3" t="s">
        <v>3</v>
      </c>
      <c r="D2" s="3" t="s">
        <v>4</v>
      </c>
      <c r="E2" s="3" t="s">
        <v>5</v>
      </c>
      <c r="F2" s="3" t="s">
        <v>6</v>
      </c>
      <c r="G2" s="3" t="s">
        <v>14</v>
      </c>
      <c r="H2" s="3" t="s">
        <v>15</v>
      </c>
      <c r="I2" s="3" t="s">
        <v>16</v>
      </c>
      <c r="J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</row>
    <row r="3" spans="1:18" x14ac:dyDescent="0.25">
      <c r="A3" s="5" t="s">
        <v>7</v>
      </c>
      <c r="B3" s="4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5"/>
      <c r="B4" t="s">
        <v>34</v>
      </c>
      <c r="C4" s="7">
        <v>7456</v>
      </c>
      <c r="D4" s="7"/>
      <c r="E4" s="7"/>
      <c r="F4" s="7"/>
      <c r="G4" s="7">
        <v>7918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A5" s="5"/>
      <c r="B5" t="s">
        <v>30</v>
      </c>
      <c r="C5" s="7">
        <v>5166</v>
      </c>
      <c r="D5" s="7"/>
      <c r="E5" s="7"/>
      <c r="F5" s="7"/>
      <c r="G5" s="7">
        <v>5491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25">
      <c r="A6" s="5"/>
      <c r="B6" t="s">
        <v>31</v>
      </c>
      <c r="C6" s="7">
        <v>600</v>
      </c>
      <c r="D6" s="7"/>
      <c r="E6" s="7"/>
      <c r="F6" s="7"/>
      <c r="G6" s="7">
        <v>666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5"/>
      <c r="B7" t="s">
        <v>32</v>
      </c>
      <c r="C7" s="7">
        <v>5705</v>
      </c>
      <c r="D7" s="7"/>
      <c r="E7" s="7"/>
      <c r="F7" s="7"/>
      <c r="G7" s="7">
        <v>6973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A8" s="5"/>
      <c r="B8" t="s">
        <v>33</v>
      </c>
      <c r="C8" s="7">
        <v>2121</v>
      </c>
      <c r="D8" s="7"/>
      <c r="E8" s="7"/>
      <c r="F8" s="7"/>
      <c r="G8" s="7">
        <v>1977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B9" s="1" t="s">
        <v>25</v>
      </c>
      <c r="C9" s="8">
        <v>16843</v>
      </c>
      <c r="D9" s="8"/>
      <c r="E9" s="8"/>
      <c r="F9" s="8"/>
      <c r="G9" s="8">
        <v>18077</v>
      </c>
      <c r="H9" s="8"/>
      <c r="I9" s="8"/>
      <c r="J9" s="8"/>
      <c r="K9" s="8"/>
      <c r="L9" s="8"/>
      <c r="M9" s="8"/>
      <c r="N9" s="8"/>
      <c r="O9" s="8"/>
      <c r="P9" s="8"/>
      <c r="Q9" s="8">
        <v>70105.289999999994</v>
      </c>
    </row>
    <row r="10" spans="1:18" x14ac:dyDescent="0.25">
      <c r="B10" t="s">
        <v>30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3538.28</v>
      </c>
    </row>
    <row r="11" spans="1:18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8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8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8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3:17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3:17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3:17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3:17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3:17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3:17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3:17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3:17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3:17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3:17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3:17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3:17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3:17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3:17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3:17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3:17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3:17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3:17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3:17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3:17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3:17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3:17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3:17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3:17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3:17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3:17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3:17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3:17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3:17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3:17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3:17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3:17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3:17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3:17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3:17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3:17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3:17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3:17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3:17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3:17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3:17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3:17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3:17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3:17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3:17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3:17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3:17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3:17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3:17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3:17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3:17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3:17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3:17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3:17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3:17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3:17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3:17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3:17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3:17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3:17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3:17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3:17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3:17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3:17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3:17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3:17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3:17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3:17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3:17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3:17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3:17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3:17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3:17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3:17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3:17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3:17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3:17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3:17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3:17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3:17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3:17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3:17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3:17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3:17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3:17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3:17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3:17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3:17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3:17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3:17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3:17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3:17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3:17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3:17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3:17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3:17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3:17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3:17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3:17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3:17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3:17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3:17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3:17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3:17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3:17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3:17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3:17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3:17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3:17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3:17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3:17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3:17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3:17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3:17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3:17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3:17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3:17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3:17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3:17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3:17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3:17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3:17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3:17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3:17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3:17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3:17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3:17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3:17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3:17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3:17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3:17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3:17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3:17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3:17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3:17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3:17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3:17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3:17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3:17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3:17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3:17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3:17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3:17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3:17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3:17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3:17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3:17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3:17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3:17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3:17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3:17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3:17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3:17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3:17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3:17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3:17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3:17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3:17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3:17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3:17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3:17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3:17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3:17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3:17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3:17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3:17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3:17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3:17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3:17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3:17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3:17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3:17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3:17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3:17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3:17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3:17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3:17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3:17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3:17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3:17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3:17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3:17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3:17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3:17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3:17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3:17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3:17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3:17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3:17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3:17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3:17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3:17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3:17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3:17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3:17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3:17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3:17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3:17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3:17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3:17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3:17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3:17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3:17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3:17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3:17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3:17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3:17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3:17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3:17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3:17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3:17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3:17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3:17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3:17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3:17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3:17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3:17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3:17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3:17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3:17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3:17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3:17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3:17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3:17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3:17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3:17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3:17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3:17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3:17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3:17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3:17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3:17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3:17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3:17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3:17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3:17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3:17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3:17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3:17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3:17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3:17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3:17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3:17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3:17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3:17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3:17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3:17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3:17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3:17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3:17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3:17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3:17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3:17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3:17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3:17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3:17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3:17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3:17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3:17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3:17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3:17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3:17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3:17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3:17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3:17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3:17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3:17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3:17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3:17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3:17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3:17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3:17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3:17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3:17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3:17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3:17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3:17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3:17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3:17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3:17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3:17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3:17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3:17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3:17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3:17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3:17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3:17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3:17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3:17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3:17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3:17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3:17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3:17" x14ac:dyDescent="0.2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3:17" x14ac:dyDescent="0.2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3:17" x14ac:dyDescent="0.2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3:17" x14ac:dyDescent="0.2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3:17" x14ac:dyDescent="0.2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3:17" x14ac:dyDescent="0.2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3:17" x14ac:dyDescent="0.2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3:17" x14ac:dyDescent="0.2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3:17" x14ac:dyDescent="0.2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3:17" x14ac:dyDescent="0.2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3:17" x14ac:dyDescent="0.2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3:17" x14ac:dyDescent="0.2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3:17" x14ac:dyDescent="0.2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3:17" x14ac:dyDescent="0.2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3:17" x14ac:dyDescent="0.2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3:17" x14ac:dyDescent="0.2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3:17" x14ac:dyDescent="0.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3:17" x14ac:dyDescent="0.2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3:17" x14ac:dyDescent="0.2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3:17" x14ac:dyDescent="0.2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3:17" x14ac:dyDescent="0.2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3:17" x14ac:dyDescent="0.2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3:17" x14ac:dyDescent="0.2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3:17" x14ac:dyDescent="0.2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3:17" x14ac:dyDescent="0.2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3:17" x14ac:dyDescent="0.2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3:17" x14ac:dyDescent="0.2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3:17" x14ac:dyDescent="0.2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3:17" x14ac:dyDescent="0.2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3:17" x14ac:dyDescent="0.2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3:17" x14ac:dyDescent="0.2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3:17" x14ac:dyDescent="0.2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3:17" x14ac:dyDescent="0.2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3:17" x14ac:dyDescent="0.2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3:17" x14ac:dyDescent="0.2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3:17" x14ac:dyDescent="0.2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3:17" x14ac:dyDescent="0.2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3:17" x14ac:dyDescent="0.2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3:17" x14ac:dyDescent="0.2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3:17" x14ac:dyDescent="0.2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3:17" x14ac:dyDescent="0.2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3:17" x14ac:dyDescent="0.2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3:17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3:17" x14ac:dyDescent="0.2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3:17" x14ac:dyDescent="0.2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3:17" x14ac:dyDescent="0.2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3:17" x14ac:dyDescent="0.2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3:17" x14ac:dyDescent="0.2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3:17" x14ac:dyDescent="0.2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3:17" x14ac:dyDescent="0.2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3:17" x14ac:dyDescent="0.2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3:17" x14ac:dyDescent="0.2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3:17" x14ac:dyDescent="0.2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3:17" x14ac:dyDescent="0.2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3:17" x14ac:dyDescent="0.2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3:17" x14ac:dyDescent="0.2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3:17" x14ac:dyDescent="0.2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3:17" x14ac:dyDescent="0.2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3:17" x14ac:dyDescent="0.2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3:17" x14ac:dyDescent="0.2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3:17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3:17" x14ac:dyDescent="0.2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3:17" x14ac:dyDescent="0.2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3:17" x14ac:dyDescent="0.2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3:17" x14ac:dyDescent="0.2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3:17" x14ac:dyDescent="0.2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3:17" x14ac:dyDescent="0.2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3:17" x14ac:dyDescent="0.2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3:17" x14ac:dyDescent="0.2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3:17" x14ac:dyDescent="0.2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3:17" x14ac:dyDescent="0.2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3:17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3:17" x14ac:dyDescent="0.2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3:17" x14ac:dyDescent="0.2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3:17" x14ac:dyDescent="0.2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3:17" x14ac:dyDescent="0.2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3:17" x14ac:dyDescent="0.2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3:17" x14ac:dyDescent="0.2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3:17" x14ac:dyDescent="0.2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3:17" x14ac:dyDescent="0.2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3:17" x14ac:dyDescent="0.2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3:17" x14ac:dyDescent="0.2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3:17" x14ac:dyDescent="0.2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3:17" x14ac:dyDescent="0.2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3:17" x14ac:dyDescent="0.2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3:17" x14ac:dyDescent="0.2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3:17" x14ac:dyDescent="0.2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3:17" x14ac:dyDescent="0.2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3:17" x14ac:dyDescent="0.2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3:17" x14ac:dyDescent="0.2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3:17" x14ac:dyDescent="0.2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3:17" x14ac:dyDescent="0.2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3:17" x14ac:dyDescent="0.2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3:17" x14ac:dyDescent="0.2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3:17" x14ac:dyDescent="0.2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3:17" x14ac:dyDescent="0.2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3:17" x14ac:dyDescent="0.2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3:17" x14ac:dyDescent="0.2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3:17" x14ac:dyDescent="0.2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3:17" x14ac:dyDescent="0.2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3:17" x14ac:dyDescent="0.2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3:17" x14ac:dyDescent="0.2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3:17" x14ac:dyDescent="0.2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3:17" x14ac:dyDescent="0.2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3:17" x14ac:dyDescent="0.2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3:17" x14ac:dyDescent="0.2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3:17" x14ac:dyDescent="0.2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3:17" x14ac:dyDescent="0.2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3:17" x14ac:dyDescent="0.2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3:17" x14ac:dyDescent="0.2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3:17" x14ac:dyDescent="0.2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3:17" x14ac:dyDescent="0.2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3:17" x14ac:dyDescent="0.2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3:17" x14ac:dyDescent="0.2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3:17" x14ac:dyDescent="0.2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3:17" x14ac:dyDescent="0.2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3:17" x14ac:dyDescent="0.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3:17" x14ac:dyDescent="0.2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3:17" x14ac:dyDescent="0.2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3:17" x14ac:dyDescent="0.2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3:17" x14ac:dyDescent="0.2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3:17" x14ac:dyDescent="0.2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3:17" x14ac:dyDescent="0.2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3:17" x14ac:dyDescent="0.2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3:17" x14ac:dyDescent="0.2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3:17" x14ac:dyDescent="0.2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3:17" x14ac:dyDescent="0.2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3:17" x14ac:dyDescent="0.2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3:17" x14ac:dyDescent="0.2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3:17" x14ac:dyDescent="0.2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3:17" x14ac:dyDescent="0.2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3:17" x14ac:dyDescent="0.2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3:17" x14ac:dyDescent="0.2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3:17" x14ac:dyDescent="0.2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3:17" x14ac:dyDescent="0.2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3:17" x14ac:dyDescent="0.2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3:17" x14ac:dyDescent="0.2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3:17" x14ac:dyDescent="0.2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3:17" x14ac:dyDescent="0.2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3:17" x14ac:dyDescent="0.2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3:17" x14ac:dyDescent="0.2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3:17" x14ac:dyDescent="0.2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3:17" x14ac:dyDescent="0.2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3:17" x14ac:dyDescent="0.2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3:17" x14ac:dyDescent="0.2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3:17" x14ac:dyDescent="0.2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3:17" x14ac:dyDescent="0.2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3:17" x14ac:dyDescent="0.2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3:17" x14ac:dyDescent="0.2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3:17" x14ac:dyDescent="0.2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3:17" x14ac:dyDescent="0.2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3:17" x14ac:dyDescent="0.2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3:17" x14ac:dyDescent="0.2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3:17" x14ac:dyDescent="0.2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3:17" x14ac:dyDescent="0.2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3:17" x14ac:dyDescent="0.2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3:17" x14ac:dyDescent="0.2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3:17" x14ac:dyDescent="0.2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3:17" x14ac:dyDescent="0.2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3:17" x14ac:dyDescent="0.2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3:17" x14ac:dyDescent="0.2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3:17" x14ac:dyDescent="0.2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3:17" x14ac:dyDescent="0.2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3:17" x14ac:dyDescent="0.2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3:17" x14ac:dyDescent="0.2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3:17" x14ac:dyDescent="0.2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3:17" x14ac:dyDescent="0.2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3:17" x14ac:dyDescent="0.2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3:17" x14ac:dyDescent="0.2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3:17" x14ac:dyDescent="0.2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3:17" x14ac:dyDescent="0.2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3:17" x14ac:dyDescent="0.2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3:17" x14ac:dyDescent="0.2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3:17" x14ac:dyDescent="0.2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3:17" x14ac:dyDescent="0.2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3:17" x14ac:dyDescent="0.2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3:17" x14ac:dyDescent="0.2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3:17" x14ac:dyDescent="0.2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3:17" x14ac:dyDescent="0.2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3:17" x14ac:dyDescent="0.2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3:17" x14ac:dyDescent="0.2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3:17" x14ac:dyDescent="0.2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3:17" x14ac:dyDescent="0.2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3:17" x14ac:dyDescent="0.2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3:17" x14ac:dyDescent="0.2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3:17" x14ac:dyDescent="0.2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3:17" x14ac:dyDescent="0.2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3:17" x14ac:dyDescent="0.2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3:17" x14ac:dyDescent="0.2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3:17" x14ac:dyDescent="0.2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3:17" x14ac:dyDescent="0.2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3:17" x14ac:dyDescent="0.2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3:17" x14ac:dyDescent="0.2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3:17" x14ac:dyDescent="0.2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3:17" x14ac:dyDescent="0.2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3:17" x14ac:dyDescent="0.2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3:17" x14ac:dyDescent="0.2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3:17" x14ac:dyDescent="0.2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3:17" x14ac:dyDescent="0.2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3:17" x14ac:dyDescent="0.2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3:17" x14ac:dyDescent="0.2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3:17" x14ac:dyDescent="0.2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3:17" x14ac:dyDescent="0.2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3:17" x14ac:dyDescent="0.2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3:17" x14ac:dyDescent="0.2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3:17" x14ac:dyDescent="0.2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3:17" x14ac:dyDescent="0.2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3:17" x14ac:dyDescent="0.2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3:17" x14ac:dyDescent="0.2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3:17" x14ac:dyDescent="0.2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3:17" x14ac:dyDescent="0.2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3:17" x14ac:dyDescent="0.2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3:17" x14ac:dyDescent="0.2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3:17" x14ac:dyDescent="0.2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3:17" x14ac:dyDescent="0.2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3:17" x14ac:dyDescent="0.2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3:17" x14ac:dyDescent="0.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3:17" x14ac:dyDescent="0.2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3:17" x14ac:dyDescent="0.2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3:17" x14ac:dyDescent="0.2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3:17" x14ac:dyDescent="0.2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3:17" x14ac:dyDescent="0.2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3:17" x14ac:dyDescent="0.2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3:17" x14ac:dyDescent="0.2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3:17" x14ac:dyDescent="0.2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3:17" x14ac:dyDescent="0.2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3:17" x14ac:dyDescent="0.2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3:17" x14ac:dyDescent="0.2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3:17" x14ac:dyDescent="0.2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3:17" x14ac:dyDescent="0.2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3:17" x14ac:dyDescent="0.2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3:17" x14ac:dyDescent="0.2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3:17" x14ac:dyDescent="0.2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3:17" x14ac:dyDescent="0.2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3:17" x14ac:dyDescent="0.2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3:17" x14ac:dyDescent="0.2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3:17" x14ac:dyDescent="0.2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3:17" x14ac:dyDescent="0.2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3:17" x14ac:dyDescent="0.2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3:17" x14ac:dyDescent="0.2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3:17" x14ac:dyDescent="0.2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3:17" x14ac:dyDescent="0.2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3:17" x14ac:dyDescent="0.2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3:17" x14ac:dyDescent="0.2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3:17" x14ac:dyDescent="0.2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3:17" x14ac:dyDescent="0.2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3:17" x14ac:dyDescent="0.2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3:17" x14ac:dyDescent="0.2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3:17" x14ac:dyDescent="0.2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3:17" x14ac:dyDescent="0.2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3:17" x14ac:dyDescent="0.2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3:17" x14ac:dyDescent="0.2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3:17" x14ac:dyDescent="0.2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3:17" x14ac:dyDescent="0.2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3:17" x14ac:dyDescent="0.2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3:17" x14ac:dyDescent="0.2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3:17" x14ac:dyDescent="0.2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3:17" x14ac:dyDescent="0.2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3:17" x14ac:dyDescent="0.2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3:17" x14ac:dyDescent="0.2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3:17" x14ac:dyDescent="0.2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3:17" x14ac:dyDescent="0.2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3:17" x14ac:dyDescent="0.2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3:17" x14ac:dyDescent="0.2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3:17" x14ac:dyDescent="0.2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3:17" x14ac:dyDescent="0.2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3:17" x14ac:dyDescent="0.2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3:17" x14ac:dyDescent="0.2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3:17" x14ac:dyDescent="0.2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3:17" x14ac:dyDescent="0.2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3:17" x14ac:dyDescent="0.2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3:17" x14ac:dyDescent="0.2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3:17" x14ac:dyDescent="0.2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3:17" x14ac:dyDescent="0.2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3:17" x14ac:dyDescent="0.2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3:17" x14ac:dyDescent="0.2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3:17" x14ac:dyDescent="0.2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3:17" x14ac:dyDescent="0.2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3:17" x14ac:dyDescent="0.2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3:17" x14ac:dyDescent="0.2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3:17" x14ac:dyDescent="0.2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3:17" x14ac:dyDescent="0.2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3:17" x14ac:dyDescent="0.2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3:17" x14ac:dyDescent="0.2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3:17" x14ac:dyDescent="0.2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3:17" x14ac:dyDescent="0.2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3:17" x14ac:dyDescent="0.2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3:17" x14ac:dyDescent="0.2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3:17" x14ac:dyDescent="0.2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3:17" x14ac:dyDescent="0.2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3:17" x14ac:dyDescent="0.2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3:17" x14ac:dyDescent="0.2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3:17" x14ac:dyDescent="0.2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3:17" x14ac:dyDescent="0.2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3:17" x14ac:dyDescent="0.2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3:17" x14ac:dyDescent="0.2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3:17" x14ac:dyDescent="0.2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3:17" x14ac:dyDescent="0.2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3:17" x14ac:dyDescent="0.2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3:17" x14ac:dyDescent="0.2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3:17" x14ac:dyDescent="0.2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3:17" x14ac:dyDescent="0.2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3:17" x14ac:dyDescent="0.2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3:17" x14ac:dyDescent="0.2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3:17" x14ac:dyDescent="0.2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3:17" x14ac:dyDescent="0.2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3:17" x14ac:dyDescent="0.2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3:17" x14ac:dyDescent="0.2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3:17" x14ac:dyDescent="0.2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3:17" x14ac:dyDescent="0.2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3:17" x14ac:dyDescent="0.2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3:17" x14ac:dyDescent="0.2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3:17" x14ac:dyDescent="0.2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3:17" x14ac:dyDescent="0.2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3:17" x14ac:dyDescent="0.2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3:17" x14ac:dyDescent="0.2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3:17" x14ac:dyDescent="0.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3:17" x14ac:dyDescent="0.25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3:17" x14ac:dyDescent="0.25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</sheetData>
  <hyperlinks>
    <hyperlink ref="A1" location="Main!A1" display="Main" xr:uid="{353AFAB7-79A9-4D87-AB0D-9ECFE64CA2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2024-08-03T08:47:21Z</dcterms:created>
  <dcterms:modified xsi:type="dcterms:W3CDTF">2025-04-11T09:14:07Z</dcterms:modified>
</cp:coreProperties>
</file>