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4A5AC4F-4AA0-4199-A2B0-736686C18D7D}" xr6:coauthVersionLast="47" xr6:coauthVersionMax="47" xr10:uidLastSave="{00000000-0000-0000-0000-000000000000}"/>
  <bookViews>
    <workbookView xWindow="19095" yWindow="0" windowWidth="19410" windowHeight="20925" xr2:uid="{714CC6F2-2362-4E3A-9631-EA318498D2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21" i="2" s="1"/>
  <c r="J24" i="2" s="1"/>
  <c r="J26" i="2" s="1"/>
  <c r="J28" i="2" s="1"/>
  <c r="J30" i="2" s="1"/>
  <c r="H17" i="2"/>
  <c r="H21" i="2" s="1"/>
  <c r="H24" i="2" s="1"/>
  <c r="H26" i="2" s="1"/>
  <c r="H28" i="2" s="1"/>
  <c r="H30" i="2" s="1"/>
  <c r="G17" i="2"/>
  <c r="G21" i="2" s="1"/>
  <c r="G24" i="2" s="1"/>
  <c r="G26" i="2" s="1"/>
  <c r="G28" i="2" s="1"/>
  <c r="G30" i="2" s="1"/>
  <c r="F17" i="2"/>
  <c r="F21" i="2" s="1"/>
  <c r="F24" i="2" s="1"/>
  <c r="F26" i="2" s="1"/>
  <c r="F28" i="2" s="1"/>
  <c r="F30" i="2" s="1"/>
  <c r="E17" i="2"/>
  <c r="E21" i="2" s="1"/>
  <c r="E24" i="2" s="1"/>
  <c r="E26" i="2" s="1"/>
  <c r="E28" i="2" s="1"/>
  <c r="E30" i="2" s="1"/>
  <c r="D17" i="2"/>
  <c r="D21" i="2" s="1"/>
  <c r="D24" i="2" s="1"/>
  <c r="D26" i="2" s="1"/>
  <c r="D28" i="2" s="1"/>
  <c r="D30" i="2" s="1"/>
  <c r="C17" i="2"/>
  <c r="C21" i="2" s="1"/>
  <c r="C24" i="2" s="1"/>
  <c r="C26" i="2" s="1"/>
  <c r="C28" i="2" s="1"/>
  <c r="C30" i="2" s="1"/>
  <c r="I17" i="2"/>
  <c r="I21" i="2" s="1"/>
  <c r="I24" i="2" s="1"/>
  <c r="I26" i="2" s="1"/>
  <c r="I28" i="2" s="1"/>
  <c r="I30" i="2" s="1"/>
  <c r="H7" i="1"/>
  <c r="H6" i="1"/>
  <c r="H4" i="1"/>
</calcChain>
</file>

<file path=xl/sharedStrings.xml><?xml version="1.0" encoding="utf-8"?>
<sst xmlns="http://schemas.openxmlformats.org/spreadsheetml/2006/main" count="53" uniqueCount="49">
  <si>
    <t>Kraft Heinz</t>
  </si>
  <si>
    <t>KHC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</si>
  <si>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</si>
  <si>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</si>
  <si>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</si>
  <si>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</si>
  <si>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</si>
  <si>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</si>
  <si>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</si>
  <si>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</si>
  <si>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</si>
  <si>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</si>
  <si>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</si>
  <si>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</si>
  <si>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</si>
  <si>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</si>
  <si>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</si>
  <si>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</si>
  <si>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</si>
  <si>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</si>
  <si>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</si>
  <si>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</si>
  <si>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SGA</t>
  </si>
  <si>
    <t>Goodwill impairment</t>
  </si>
  <si>
    <t>Intangibles impairment</t>
  </si>
  <si>
    <t>Operating Income</t>
  </si>
  <si>
    <t>Interest Expense</t>
  </si>
  <si>
    <t>Other Income</t>
  </si>
  <si>
    <t>Pretax Income</t>
  </si>
  <si>
    <t>Tax Expense</t>
  </si>
  <si>
    <t>Net Income</t>
  </si>
  <si>
    <t>Minority Interests</t>
  </si>
  <si>
    <t>Net Income to Company</t>
  </si>
  <si>
    <t>EPS</t>
  </si>
  <si>
    <t>Taste Elevation</t>
  </si>
  <si>
    <t>Substantial Snacking</t>
  </si>
  <si>
    <t>Easy Ready Meals</t>
  </si>
  <si>
    <t>Desserts</t>
  </si>
  <si>
    <t xml:space="preserve">Hydration </t>
  </si>
  <si>
    <t>Cheese</t>
  </si>
  <si>
    <t>Coffe</t>
  </si>
  <si>
    <t>Meats</t>
  </si>
  <si>
    <t>Other</t>
  </si>
  <si>
    <t>Developed Markets Rev</t>
  </si>
  <si>
    <t>Noth America Rev</t>
  </si>
  <si>
    <t>Emerging Markets Rev</t>
  </si>
  <si>
    <t>Brands: Kraft, Heinz, Oscar Mayer, Orelda, Kraft mac&amp;cheese, classico, velveeta, smart ones</t>
  </si>
  <si>
    <t>abc, capri sun, watties, kool-aid, weight watchers, jell-o, phiadelphia, golden circle, launchables</t>
  </si>
  <si>
    <t>Pudliszki, maxwell house, grey poupon, master, honig, plasmin, Quero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</si>
</sst>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kraftheinzcompan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239-F3D0-4C52-BBB3-91B204B91D6D}">
  <dimension ref="A1:I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5" customWidth="1"/>
  </cols>
  <sheetData>
    <row r="1" spans="1:9" x14ac:dyDescent="0.25">
      <c r="A1" s="1" t="s">
        <v>0</v>
      </c>
    </row>
    <row r="2" spans="1:9" x14ac:dyDescent="0.25">
      <c r="A2" t="s">
        <v>2</v>
      </c>
      <c r="G2" t="s">
        <v>4</v>
      </c>
      <c r="H2">
        <v>29.41</v>
      </c>
    </row>
    <row r="3" spans="1:9" x14ac:dyDescent="0.25">
      <c r="G3" t="s">
        <v>5</v>
      </c>
      <c r="H3" s="3">
        <v>1209.174894</v>
      </c>
      <c r="I3" s="5" t="s">
        <v>17</v>
      </c>
    </row>
    <row r="4" spans="1:9" x14ac:dyDescent="0.25">
      <c r="B4" t="s">
        <v>1</v>
      </c>
      <c r="G4" t="s">
        <v>6</v>
      </c>
      <c r="H4" s="3">
        <f>+H3*H2</f>
        <v>35561.833632540001</v>
      </c>
    </row>
    <row r="5" spans="1:9" x14ac:dyDescent="0.25">
      <c r="B5" s="4" t="s">
        <v>3</v>
      </c>
      <c r="G5" t="s">
        <v>7</v>
      </c>
      <c r="H5" s="3">
        <v>1284</v>
      </c>
      <c r="I5" s="5" t="s">
        <v>17</v>
      </c>
    </row>
    <row r="6" spans="1:9" x14ac:dyDescent="0.25">
      <c r="G6" t="s">
        <v>8</v>
      </c>
      <c r="H6" s="3">
        <f>19383+695+13</f>
        <v>20091</v>
      </c>
      <c r="I6" s="5" t="s">
        <v>17</v>
      </c>
    </row>
    <row r="7" spans="1:9" x14ac:dyDescent="0.25">
      <c r="G7" t="s">
        <v>9</v>
      </c>
      <c r="H7" s="3">
        <f>+H4-H5+H6</f>
        <v>54368.833632540001</v>
      </c>
    </row>
    <row r="12" spans="1:9" x14ac:dyDescent="0.25">
      <c r="B12" t="s">
        <v>46</v>
      </c>
    </row>
    <row r="13" spans="1:9" x14ac:dyDescent="0.25">
      <c r="B13" t="s">
        <v>47</v>
      </c>
    </row>
    <row r="14" spans="1:9" x14ac:dyDescent="0.25">
      <c r="B14" t="s">
        <v>48</v>
      </c>
    </row>
  </sheetData>
  <hyperlinks>
    <hyperlink ref="B5" r:id="rId1" xr:uid="{D89B44A4-9254-4EA4-B439-5F1D21225A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56F0-F91E-4FA3-874B-4D586C6EACA9}">
  <dimension ref="A1:BB450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5" x14ac:dyDescent="0.25"/>
  <cols>
    <col min="1" max="1" width="5.42578125" bestFit="1" customWidth="1"/>
    <col min="2" max="2" width="23.140625" customWidth="1"/>
  </cols>
  <sheetData>
    <row r="1" spans="1:54" x14ac:dyDescent="0.25">
      <c r="A1" s="4" t="s">
        <v>10</v>
      </c>
    </row>
    <row r="2" spans="1:54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</row>
    <row r="3" spans="1:54" x14ac:dyDescent="0.25">
      <c r="B3" t="s">
        <v>44</v>
      </c>
      <c r="C3" s="3"/>
      <c r="D3" s="3"/>
      <c r="E3" s="3">
        <v>4995</v>
      </c>
      <c r="F3" s="3"/>
      <c r="G3" s="3"/>
      <c r="H3" s="3"/>
      <c r="I3" s="3">
        <v>4826</v>
      </c>
      <c r="J3" s="3"/>
      <c r="K3" s="3"/>
      <c r="L3" s="3"/>
    </row>
    <row r="4" spans="1:54" x14ac:dyDescent="0.25">
      <c r="B4" t="s">
        <v>43</v>
      </c>
      <c r="C4" s="3"/>
      <c r="D4" s="3"/>
      <c r="E4" s="3">
        <v>883</v>
      </c>
      <c r="F4" s="3"/>
      <c r="G4" s="3"/>
      <c r="H4" s="3"/>
      <c r="I4" s="3">
        <v>882</v>
      </c>
      <c r="J4" s="3"/>
      <c r="K4" s="3"/>
      <c r="L4" s="3"/>
    </row>
    <row r="5" spans="1:54" x14ac:dyDescent="0.25">
      <c r="B5" t="s">
        <v>45</v>
      </c>
      <c r="C5" s="3"/>
      <c r="D5" s="3"/>
      <c r="E5" s="3">
        <v>692</v>
      </c>
      <c r="F5" s="3"/>
      <c r="G5" s="3"/>
      <c r="H5" s="3"/>
      <c r="I5" s="3">
        <v>675</v>
      </c>
      <c r="J5" s="3"/>
      <c r="K5" s="3"/>
      <c r="L5" s="3"/>
    </row>
    <row r="6" spans="1:54" x14ac:dyDescent="0.25">
      <c r="B6" t="s">
        <v>34</v>
      </c>
      <c r="C6" s="3"/>
      <c r="D6" s="3"/>
      <c r="E6" s="3">
        <v>2788</v>
      </c>
      <c r="F6" s="3"/>
      <c r="G6" s="3"/>
      <c r="H6" s="3"/>
      <c r="I6" s="3">
        <v>2825</v>
      </c>
      <c r="J6" s="3"/>
      <c r="K6" s="3"/>
      <c r="L6" s="3"/>
    </row>
    <row r="7" spans="1:54" x14ac:dyDescent="0.25">
      <c r="B7" t="s">
        <v>36</v>
      </c>
      <c r="C7" s="3"/>
      <c r="D7" s="3"/>
      <c r="E7" s="3">
        <v>1213</v>
      </c>
      <c r="F7" s="3"/>
      <c r="G7" s="3"/>
      <c r="H7" s="3"/>
      <c r="I7" s="3">
        <v>1171</v>
      </c>
      <c r="J7" s="3"/>
      <c r="K7" s="3"/>
      <c r="L7" s="3"/>
    </row>
    <row r="8" spans="1:54" x14ac:dyDescent="0.25">
      <c r="B8" t="s">
        <v>35</v>
      </c>
      <c r="C8" s="3"/>
      <c r="D8" s="3"/>
      <c r="E8" s="3">
        <v>387</v>
      </c>
      <c r="F8" s="3"/>
      <c r="G8" s="3"/>
      <c r="H8" s="3"/>
      <c r="I8" s="3">
        <v>317</v>
      </c>
      <c r="J8" s="3"/>
      <c r="K8" s="3"/>
      <c r="L8" s="3"/>
    </row>
    <row r="9" spans="1:54" x14ac:dyDescent="0.25">
      <c r="B9" t="s">
        <v>37</v>
      </c>
      <c r="C9" s="3"/>
      <c r="D9" s="3"/>
      <c r="E9" s="3">
        <v>284</v>
      </c>
      <c r="F9" s="3"/>
      <c r="G9" s="3"/>
      <c r="H9" s="3"/>
      <c r="I9" s="3">
        <v>292</v>
      </c>
      <c r="J9" s="3"/>
      <c r="K9" s="3"/>
      <c r="L9" s="3"/>
    </row>
    <row r="10" spans="1:54" x14ac:dyDescent="0.25">
      <c r="B10" t="s">
        <v>38</v>
      </c>
      <c r="C10" s="3"/>
      <c r="D10" s="3"/>
      <c r="E10" s="3">
        <v>540</v>
      </c>
      <c r="F10" s="3"/>
      <c r="G10" s="3"/>
      <c r="H10" s="3"/>
      <c r="I10" s="3">
        <v>539</v>
      </c>
      <c r="J10" s="3"/>
      <c r="K10" s="3"/>
      <c r="L10" s="3"/>
    </row>
    <row r="11" spans="1:54" x14ac:dyDescent="0.25">
      <c r="B11" t="s">
        <v>39</v>
      </c>
      <c r="C11" s="3"/>
      <c r="D11" s="3"/>
      <c r="E11" s="3">
        <v>433</v>
      </c>
      <c r="F11" s="3"/>
      <c r="G11" s="3"/>
      <c r="H11" s="3"/>
      <c r="I11" s="3">
        <v>426</v>
      </c>
      <c r="J11" s="3"/>
      <c r="K11" s="3"/>
      <c r="L11" s="3"/>
    </row>
    <row r="12" spans="1:54" x14ac:dyDescent="0.25">
      <c r="B12" t="s">
        <v>40</v>
      </c>
      <c r="C12" s="3"/>
      <c r="D12" s="3"/>
      <c r="E12" s="3">
        <v>219</v>
      </c>
      <c r="F12" s="3"/>
      <c r="G12" s="3"/>
      <c r="H12" s="3"/>
      <c r="I12" s="3">
        <v>200</v>
      </c>
      <c r="J12" s="3"/>
      <c r="K12" s="3"/>
      <c r="L12" s="3"/>
    </row>
    <row r="13" spans="1:54" x14ac:dyDescent="0.25">
      <c r="B13" t="s">
        <v>41</v>
      </c>
      <c r="C13" s="3"/>
      <c r="D13" s="3"/>
      <c r="E13" s="3">
        <v>568</v>
      </c>
      <c r="F13" s="3"/>
      <c r="G13" s="3"/>
      <c r="H13" s="3"/>
      <c r="I13" s="3">
        <v>538</v>
      </c>
      <c r="J13" s="3"/>
      <c r="K13" s="3"/>
      <c r="L13" s="3"/>
    </row>
    <row r="14" spans="1:54" x14ac:dyDescent="0.25">
      <c r="B14" t="s">
        <v>42</v>
      </c>
      <c r="C14" s="3"/>
      <c r="D14" s="3"/>
      <c r="E14" s="3">
        <v>138</v>
      </c>
      <c r="F14" s="3"/>
      <c r="G14" s="3"/>
      <c r="H14" s="3"/>
      <c r="I14" s="3">
        <v>75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B15" s="1" t="s">
        <v>19</v>
      </c>
      <c r="C15" s="6"/>
      <c r="D15" s="6"/>
      <c r="E15" s="6">
        <v>6570</v>
      </c>
      <c r="F15" s="6"/>
      <c r="G15" s="6"/>
      <c r="H15" s="6"/>
      <c r="I15" s="6">
        <v>6383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B16" t="s">
        <v>20</v>
      </c>
      <c r="C16" s="3"/>
      <c r="D16" s="3"/>
      <c r="E16" s="3">
        <v>4335</v>
      </c>
      <c r="F16" s="3"/>
      <c r="G16" s="3"/>
      <c r="H16" s="3"/>
      <c r="I16" s="3">
        <v>4197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2:54" x14ac:dyDescent="0.25">
      <c r="B17" t="s">
        <v>21</v>
      </c>
      <c r="C17" s="3">
        <f t="shared" ref="C17:H17" si="0">+C15-C16</f>
        <v>0</v>
      </c>
      <c r="D17" s="3">
        <f t="shared" si="0"/>
        <v>0</v>
      </c>
      <c r="E17" s="3">
        <f t="shared" si="0"/>
        <v>2235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>+I15-I16</f>
        <v>2186</v>
      </c>
      <c r="J17" s="3">
        <f t="shared" ref="J17" si="1">+J15-J16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2:54" x14ac:dyDescent="0.25">
      <c r="B18" t="s">
        <v>22</v>
      </c>
      <c r="C18" s="3"/>
      <c r="D18" s="3"/>
      <c r="E18" s="3">
        <v>920</v>
      </c>
      <c r="F18" s="3"/>
      <c r="G18" s="3"/>
      <c r="H18" s="3"/>
      <c r="I18" s="3">
        <v>859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2:54" x14ac:dyDescent="0.25">
      <c r="B19" t="s">
        <v>23</v>
      </c>
      <c r="C19" s="3"/>
      <c r="D19" s="3"/>
      <c r="E19" s="3">
        <v>510</v>
      </c>
      <c r="F19" s="3"/>
      <c r="G19" s="3"/>
      <c r="H19" s="3"/>
      <c r="I19" s="3">
        <v>707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2:54" x14ac:dyDescent="0.25">
      <c r="B20" t="s">
        <v>24</v>
      </c>
      <c r="C20" s="3"/>
      <c r="D20" s="3"/>
      <c r="E20" s="3">
        <v>152</v>
      </c>
      <c r="F20" s="3"/>
      <c r="G20" s="3"/>
      <c r="H20" s="3"/>
      <c r="I20" s="3">
        <v>721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2:54" x14ac:dyDescent="0.25">
      <c r="B21" t="s">
        <v>25</v>
      </c>
      <c r="C21" s="3">
        <f t="shared" ref="C21:H21" si="2">+C17-SUM(C18:C20)</f>
        <v>0</v>
      </c>
      <c r="D21" s="3">
        <f t="shared" si="2"/>
        <v>0</v>
      </c>
      <c r="E21" s="3">
        <f t="shared" si="2"/>
        <v>653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>+I17-SUM(I18:I20)</f>
        <v>-101</v>
      </c>
      <c r="J21" s="3">
        <f t="shared" ref="J21" si="3">+J17-SUM(J18:J20)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2:54" x14ac:dyDescent="0.25">
      <c r="B22" t="s">
        <v>26</v>
      </c>
      <c r="C22" s="3"/>
      <c r="D22" s="3"/>
      <c r="E22" s="3">
        <v>228</v>
      </c>
      <c r="F22" s="3"/>
      <c r="G22" s="3"/>
      <c r="H22" s="3"/>
      <c r="I22" s="3">
        <v>230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2:54" x14ac:dyDescent="0.25">
      <c r="B23" t="s">
        <v>27</v>
      </c>
      <c r="C23" s="3"/>
      <c r="D23" s="3"/>
      <c r="E23" s="3">
        <v>35</v>
      </c>
      <c r="F23" s="3"/>
      <c r="G23" s="3"/>
      <c r="H23" s="3"/>
      <c r="I23" s="3">
        <v>48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2:54" x14ac:dyDescent="0.25">
      <c r="B24" t="s">
        <v>28</v>
      </c>
      <c r="C24" s="3">
        <f t="shared" ref="C24:H24" si="4">+C21-C22+C23</f>
        <v>0</v>
      </c>
      <c r="D24" s="3">
        <f t="shared" si="4"/>
        <v>0</v>
      </c>
      <c r="E24" s="3">
        <f t="shared" si="4"/>
        <v>460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>+I21-I22+I23</f>
        <v>-283</v>
      </c>
      <c r="J24" s="3">
        <f t="shared" ref="J24" si="5">+J21-J22+J23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2:54" x14ac:dyDescent="0.25">
      <c r="B25" t="s">
        <v>29</v>
      </c>
      <c r="C25" s="3"/>
      <c r="D25" s="3"/>
      <c r="E25" s="3">
        <v>206</v>
      </c>
      <c r="F25" s="3"/>
      <c r="G25" s="3"/>
      <c r="H25" s="3"/>
      <c r="I25" s="3">
        <v>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2:54" x14ac:dyDescent="0.25">
      <c r="B26" t="s">
        <v>30</v>
      </c>
      <c r="C26" s="3">
        <f t="shared" ref="C26:H26" si="6">+C24-C25</f>
        <v>0</v>
      </c>
      <c r="D26" s="3">
        <f t="shared" si="6"/>
        <v>0</v>
      </c>
      <c r="E26" s="3">
        <f t="shared" si="6"/>
        <v>254</v>
      </c>
      <c r="F26" s="3">
        <f t="shared" si="6"/>
        <v>0</v>
      </c>
      <c r="G26" s="3">
        <f t="shared" si="6"/>
        <v>0</v>
      </c>
      <c r="H26" s="3">
        <f t="shared" si="6"/>
        <v>0</v>
      </c>
      <c r="I26" s="3">
        <f>+I24-I25</f>
        <v>-290</v>
      </c>
      <c r="J26" s="3">
        <f t="shared" ref="J26" si="7">+J24-J25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2:54" x14ac:dyDescent="0.25">
      <c r="B27" t="s">
        <v>31</v>
      </c>
      <c r="C27" s="3"/>
      <c r="D27" s="3"/>
      <c r="E27" s="3">
        <v>-8</v>
      </c>
      <c r="F27" s="3"/>
      <c r="G27" s="3"/>
      <c r="H27" s="3"/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2:54" x14ac:dyDescent="0.25">
      <c r="B28" t="s">
        <v>32</v>
      </c>
      <c r="C28" s="3">
        <f t="shared" ref="C28:H28" si="8">+C26-C27</f>
        <v>0</v>
      </c>
      <c r="D28" s="3">
        <f t="shared" si="8"/>
        <v>0</v>
      </c>
      <c r="E28" s="3">
        <f t="shared" si="8"/>
        <v>262</v>
      </c>
      <c r="F28" s="3">
        <f t="shared" si="8"/>
        <v>0</v>
      </c>
      <c r="G28" s="3">
        <f t="shared" si="8"/>
        <v>0</v>
      </c>
      <c r="H28" s="3">
        <f t="shared" si="8"/>
        <v>0</v>
      </c>
      <c r="I28" s="3">
        <f>+I26-I27</f>
        <v>-290</v>
      </c>
      <c r="J28" s="3">
        <f t="shared" ref="J28" si="9">+J26-J27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2:5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2:54" x14ac:dyDescent="0.25">
      <c r="B30" t="s">
        <v>33</v>
      </c>
      <c r="C30" s="2" t="e">
        <f t="shared" ref="C30:D30" si="10">+C28/C31</f>
        <v>#DIV/0!</v>
      </c>
      <c r="D30" s="2" t="e">
        <f t="shared" si="10"/>
        <v>#DIV/0!</v>
      </c>
      <c r="E30" s="2">
        <f>+E28/E31</f>
        <v>0.21318144833197722</v>
      </c>
      <c r="F30" s="2" t="e">
        <f t="shared" ref="F30:J30" si="11">+F28/F31</f>
        <v>#DIV/0!</v>
      </c>
      <c r="G30" s="2" t="e">
        <f t="shared" si="11"/>
        <v>#DIV/0!</v>
      </c>
      <c r="H30" s="2" t="e">
        <f t="shared" si="11"/>
        <v>#DIV/0!</v>
      </c>
      <c r="I30" s="2">
        <f t="shared" si="11"/>
        <v>-0.23966942148760331</v>
      </c>
      <c r="J30" s="2" t="e">
        <f t="shared" si="11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2:54" x14ac:dyDescent="0.25">
      <c r="B31" t="s">
        <v>5</v>
      </c>
      <c r="C31" s="3"/>
      <c r="D31" s="3"/>
      <c r="E31" s="3">
        <v>1229</v>
      </c>
      <c r="F31" s="3"/>
      <c r="G31" s="3"/>
      <c r="H31" s="3"/>
      <c r="I31" s="3">
        <v>1210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2:5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3:5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:5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3:5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3:5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3:5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3:5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3:5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3:5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3:5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3:5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3:5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3:5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3:5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3:5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3:5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3:5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:5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3:5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3:5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3:5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3:5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3:5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3:5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3:5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3:5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3:5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3:5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3:5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3:5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3:5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3:5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3:5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3:5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3:5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3:5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3:5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3:5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3:5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3:5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3:5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3:5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3:5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3:5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3:5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3:5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3:5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3:5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3:5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3:5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3:5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3:5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3:5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3:5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3:5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3:5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3:5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3:5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3:5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3:5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3:5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3:5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3:5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3:5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3:5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3:5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3:5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3:5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3:5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3:5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3:5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3:5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3:5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3:5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3:5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3:5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3:5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3:5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3:5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3:5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3:5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3:5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3:5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3:5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3:5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3:5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3:5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3:5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3:5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3:5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3:5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3:5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3:5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3:5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3:5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3:5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3:5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3:5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3:5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3:5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3:5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3:5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3:5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3:5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3:5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3:5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3:5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3:5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3:5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3:5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3:5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3:5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3:5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3:5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3:5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3:5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3:5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3:5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3:5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3:5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3:5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3:5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3:5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3:5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3:5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3:5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3:5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3:5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3:5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3:5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3:5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3:5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3:5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3:5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3:5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3:5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3:5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3:5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3:5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3:5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3:5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3:5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3:5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3:5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3:5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3:5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3:5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3:5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3:5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3:5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3:5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3:5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3:5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3:5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3:5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3:5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3:5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3:5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3:5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3:5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3:5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3:5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3:5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3:5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3:5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3:5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3:5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3:5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3:5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3:5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3:5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3:5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3:5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3:5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3:5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3:5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3:5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3:5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3:5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3:5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3:5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3:5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3:5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3:5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3:5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3:5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3:5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3:5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3:5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3:5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3:5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3:5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3:5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3:5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3:5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3:5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3:5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3:5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3:5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3:5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3:5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3:5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3:5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3:5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3:5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3:5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3:5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3:5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3:5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3:5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3:5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3:5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3:5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3:5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3:5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3:5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3:5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3:5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3:5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3:5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3:5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3:5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3:5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3:5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3:5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3:5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3:5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3:5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3:5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3:5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3:5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3:5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3:5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3:5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3:5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3:5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3:5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3:5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3:5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3:5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3:5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3:54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3:54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3:54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3:54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3:54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3:54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3:54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3:54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3:54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3:54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3:54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3:54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3:54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3:54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3:54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3:54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3:54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3:54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3:54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3:54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3:54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3:54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3:54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3:54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3:54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3:54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3:54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3:54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3:54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3:54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3:54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3:54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3:54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3:54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3:54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3:54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3:54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3:54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3:54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3:54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3:54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3:54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3:54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3:54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3:54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3:54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3:54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3:54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3:54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3:54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3:54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3:54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3:54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3:54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3:54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3:54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3:54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3:54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3:54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3:54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3:54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3:54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3:54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3:54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3:54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3:54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3:54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3:54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3:54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3:54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3:54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3:54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3:54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3:54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3:54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3:54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3:54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3:54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3:54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3:54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3:54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3:54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3:54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3:54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3:54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3:54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3:54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3:54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3:54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3:54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3:54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3:54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3:54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3:54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3:54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3:54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3:54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3:54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3:54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3:54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3:54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3:54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3:54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3:54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3:54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3:54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3:54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3:54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3:54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3:54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3:54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3:54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3:54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3:54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3:54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3:54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3:54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3:54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3:54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3:54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3:54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3:54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3:54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3:54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3:54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3:54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3:54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3:54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3:54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3:54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3:54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3:54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3:54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3:54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3:54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3:54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3:54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3:54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3:54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3:54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3:54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3:54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3:54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3:54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3:54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3:54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3:54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3:54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3:54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3:54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3:54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3:54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3:54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3:54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3:54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3:54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3:54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3:54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3:54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3:54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3:54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3:54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3:54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3:54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3:54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3:54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3:54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3:54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3:54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3:54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3:54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3:54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3:54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3:54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3:54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3:54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3:54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</sheetData>
  <hyperlinks>
    <hyperlink ref="A1" location="Main!A1" display="Main" xr:uid="{44493213-7BFA-4F43-949C-DFA299F4A6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2025-01-26T15:23:48Z</dcterms:created>
  <dcterms:modified xsi:type="dcterms:W3CDTF">2025-01-26T15:46:07Z</dcterms:modified>
</cp:coreProperties>
</file>