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AC56ECD-A3D4-46F1-8D60-BACFB859F362}" xr6:coauthVersionLast="47" xr6:coauthVersionMax="47" xr10:uidLastSave="{00000000-0000-0000-0000-000000000000}"/>
  <bookViews>
    <workbookView xWindow="-105" yWindow="0" windowWidth="19410" windowHeight="20925" xr2:uid="{FE2400EE-DFF5-46AE-8520-2B6C3CEB7A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10" i="2" s="1"/>
  <c r="J13" i="2" s="1"/>
  <c r="J15" i="2" s="1"/>
  <c r="J17" i="2" s="1"/>
  <c r="I8" i="2"/>
  <c r="I10" i="2" s="1"/>
  <c r="I13" i="2" s="1"/>
  <c r="I15" i="2" s="1"/>
  <c r="I17" i="2" s="1"/>
  <c r="H8" i="2"/>
  <c r="H10" i="2" s="1"/>
  <c r="H13" i="2" s="1"/>
  <c r="H15" i="2" s="1"/>
  <c r="H17" i="2" s="1"/>
  <c r="F8" i="2"/>
  <c r="F10" i="2" s="1"/>
  <c r="F13" i="2" s="1"/>
  <c r="F15" i="2" s="1"/>
  <c r="F17" i="2" s="1"/>
  <c r="E8" i="2"/>
  <c r="E10" i="2" s="1"/>
  <c r="E13" i="2" s="1"/>
  <c r="E15" i="2" s="1"/>
  <c r="E17" i="2" s="1"/>
  <c r="D8" i="2"/>
  <c r="D10" i="2" s="1"/>
  <c r="D13" i="2" s="1"/>
  <c r="D15" i="2" s="1"/>
  <c r="D17" i="2" s="1"/>
  <c r="C8" i="2"/>
  <c r="C10" i="2" s="1"/>
  <c r="C13" i="2" s="1"/>
  <c r="C15" i="2" s="1"/>
  <c r="C17" i="2" s="1"/>
  <c r="G8" i="2"/>
  <c r="G10" i="2" s="1"/>
  <c r="G13" i="2" s="1"/>
  <c r="G15" i="2" s="1"/>
  <c r="G17" i="2" s="1"/>
  <c r="J7" i="1"/>
  <c r="J6" i="1"/>
  <c r="J5" i="1"/>
  <c r="J4" i="1"/>
</calcChain>
</file>

<file path=xl/sharedStrings.xml><?xml version="1.0" encoding="utf-8"?>
<sst xmlns="http://schemas.openxmlformats.org/spreadsheetml/2006/main" count="38" uniqueCount="35">
  <si>
    <t>Tapestry</t>
  </si>
  <si>
    <t>TPR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</si>
  <si>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</si>
  <si>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</si>
  <si>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</si>
  <si>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</si>
  <si>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</si>
  <si>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</si>
  <si>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</si>
  <si>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</si>
  <si>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FQ125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</si>
  <si>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</si>
  <si>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</si>
  <si>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</si>
  <si>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</si>
  <si>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</si>
  <si>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</si>
  <si>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</si>
  <si>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</si>
  <si>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</si>
  <si>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</si>
  <si>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</si>
  <si>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</si>
  <si>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</si>
  <si>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Operating Income</t>
  </si>
  <si>
    <t>Other Expenses</t>
  </si>
  <si>
    <t>Interest Expense</t>
  </si>
  <si>
    <t>Pretax Income</t>
  </si>
  <si>
    <t>Tax Expense</t>
  </si>
  <si>
    <t>Net Income</t>
  </si>
  <si>
    <t>EPS</t>
  </si>
  <si>
    <t>Coach</t>
  </si>
  <si>
    <t>Kate Spade</t>
  </si>
  <si>
    <t>Stuart Weitzman</t>
  </si>
  <si>
    <t>Merger with Capri 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</si>
</sst>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07F5-F476-4E11-9EC5-14C465BA1847}">
  <dimension ref="A1:K14"/>
  <sheetViews>
    <sheetView tabSelected="1" zoomScale="200" zoomScaleNormal="200" workbookViewId="0">
      <selection activeCell="B15" sqref="B15"/>
    </sheetView>
  </sheetViews>
  <sheetFormatPr defaultRowHeight="15" x14ac:dyDescent="0.25"/>
  <cols>
    <col min="1" max="1" width="5.140625" customWidth="1"/>
  </cols>
  <sheetData>
    <row r="1" spans="1:11" x14ac:dyDescent="0.25">
      <c r="A1" s="1" t="s">
        <v>0</v>
      </c>
    </row>
    <row r="2" spans="1:11" x14ac:dyDescent="0.25">
      <c r="A2" t="s">
        <v>2</v>
      </c>
      <c r="I2" t="s">
        <v>4</v>
      </c>
      <c r="J2">
        <v>74</v>
      </c>
    </row>
    <row r="3" spans="1:11" x14ac:dyDescent="0.25">
      <c r="I3" t="s">
        <v>5</v>
      </c>
      <c r="J3" s="2">
        <v>233.03575000000001</v>
      </c>
      <c r="K3" s="4" t="s">
        <v>10</v>
      </c>
    </row>
    <row r="4" spans="1:11" x14ac:dyDescent="0.25">
      <c r="B4" t="s">
        <v>1</v>
      </c>
      <c r="I4" t="s">
        <v>6</v>
      </c>
      <c r="J4" s="2">
        <f>+J2*J3</f>
        <v>17244.645499999999</v>
      </c>
    </row>
    <row r="5" spans="1:11" x14ac:dyDescent="0.25">
      <c r="B5" t="s">
        <v>3</v>
      </c>
      <c r="I5" t="s">
        <v>7</v>
      </c>
      <c r="J5" s="2">
        <f>6462.9+842.3</f>
        <v>7305.2</v>
      </c>
      <c r="K5" s="4" t="s">
        <v>10</v>
      </c>
    </row>
    <row r="6" spans="1:11" x14ac:dyDescent="0.25">
      <c r="I6" t="s">
        <v>8</v>
      </c>
      <c r="J6" s="2">
        <f>7008.3+303.4</f>
        <v>7311.7</v>
      </c>
      <c r="K6" s="4" t="s">
        <v>10</v>
      </c>
    </row>
    <row r="7" spans="1:11" x14ac:dyDescent="0.25">
      <c r="I7" t="s">
        <v>9</v>
      </c>
      <c r="J7" s="2">
        <f>+J4-J5+J6</f>
        <v>17251.145499999999</v>
      </c>
    </row>
    <row r="8" spans="1:11" x14ac:dyDescent="0.25">
      <c r="J8" s="3"/>
    </row>
    <row r="14" spans="1:11" x14ac:dyDescent="0.25">
      <c r="B1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6D42-E98E-4FF8-9D3E-4E75504DDB44}">
  <dimension ref="A1:FC37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5" x14ac:dyDescent="0.25"/>
  <cols>
    <col min="1" max="1" width="5.42578125" bestFit="1" customWidth="1"/>
    <col min="2" max="2" width="25.85546875" customWidth="1"/>
  </cols>
  <sheetData>
    <row r="1" spans="1:159" x14ac:dyDescent="0.25">
      <c r="A1" s="5" t="s">
        <v>11</v>
      </c>
    </row>
    <row r="2" spans="1:159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159" x14ac:dyDescent="0.25">
      <c r="B3" t="s">
        <v>31</v>
      </c>
      <c r="C3" s="2">
        <v>1157.4000000000001</v>
      </c>
      <c r="D3" s="2"/>
      <c r="E3" s="2"/>
      <c r="F3" s="2"/>
      <c r="G3" s="2">
        <v>1170.5999999999999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x14ac:dyDescent="0.25">
      <c r="B4" t="s">
        <v>32</v>
      </c>
      <c r="C4" s="2">
        <v>303.2</v>
      </c>
      <c r="D4" s="2"/>
      <c r="E4" s="2"/>
      <c r="F4" s="2"/>
      <c r="G4" s="2">
        <v>283.2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x14ac:dyDescent="0.25">
      <c r="B5" t="s">
        <v>33</v>
      </c>
      <c r="C5" s="2">
        <v>52.6</v>
      </c>
      <c r="D5" s="2"/>
      <c r="E5" s="2"/>
      <c r="F5" s="2"/>
      <c r="G5" s="2">
        <v>53.7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x14ac:dyDescent="0.25">
      <c r="B6" s="1" t="s">
        <v>20</v>
      </c>
      <c r="C6" s="6">
        <v>1513.2</v>
      </c>
      <c r="D6" s="6"/>
      <c r="E6" s="6"/>
      <c r="F6" s="6"/>
      <c r="G6" s="6">
        <v>1507.5</v>
      </c>
      <c r="H6" s="6"/>
      <c r="I6" s="6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x14ac:dyDescent="0.25">
      <c r="B7" t="s">
        <v>21</v>
      </c>
      <c r="C7" s="2">
        <v>415.5</v>
      </c>
      <c r="D7" s="2"/>
      <c r="E7" s="2"/>
      <c r="F7" s="2"/>
      <c r="G7" s="2">
        <v>372.6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x14ac:dyDescent="0.25">
      <c r="B8" t="s">
        <v>22</v>
      </c>
      <c r="C8" s="2">
        <f t="shared" ref="C8:F8" si="0">+C6-C7</f>
        <v>1097.7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>+G6-G7</f>
        <v>1134.9000000000001</v>
      </c>
      <c r="H8" s="2">
        <f t="shared" ref="H8:J8" si="1">+H6-H7</f>
        <v>0</v>
      </c>
      <c r="I8" s="2">
        <f t="shared" si="1"/>
        <v>0</v>
      </c>
      <c r="J8" s="2">
        <f t="shared" si="1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B9" t="s">
        <v>23</v>
      </c>
      <c r="C9" s="2">
        <v>844.5</v>
      </c>
      <c r="D9" s="2"/>
      <c r="E9" s="2"/>
      <c r="F9" s="2"/>
      <c r="G9" s="2">
        <v>882.9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B10" t="s">
        <v>24</v>
      </c>
      <c r="C10" s="2">
        <f t="shared" ref="C10:F10" si="2">+C8-C9</f>
        <v>253.20000000000005</v>
      </c>
      <c r="D10" s="2">
        <f t="shared" si="2"/>
        <v>0</v>
      </c>
      <c r="E10" s="2">
        <f t="shared" si="2"/>
        <v>0</v>
      </c>
      <c r="F10" s="2">
        <f t="shared" si="2"/>
        <v>0</v>
      </c>
      <c r="G10" s="2">
        <f>+G8-G9</f>
        <v>252.00000000000011</v>
      </c>
      <c r="H10" s="2">
        <f t="shared" ref="H10:J10" si="3">+H8-H9</f>
        <v>0</v>
      </c>
      <c r="I10" s="2">
        <f t="shared" si="3"/>
        <v>0</v>
      </c>
      <c r="J10" s="2">
        <f t="shared" si="3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B11" t="s">
        <v>26</v>
      </c>
      <c r="C11" s="2">
        <v>13.3</v>
      </c>
      <c r="D11" s="2"/>
      <c r="E11" s="2"/>
      <c r="F11" s="2"/>
      <c r="G11" s="2">
        <v>30.7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B12" t="s">
        <v>25</v>
      </c>
      <c r="C12" s="2">
        <v>1.4</v>
      </c>
      <c r="D12" s="2"/>
      <c r="E12" s="2"/>
      <c r="F12" s="2"/>
      <c r="G12" s="2">
        <v>-4.4000000000000004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B13" t="s">
        <v>27</v>
      </c>
      <c r="C13" s="2">
        <f t="shared" ref="C13:F13" si="4">+C10-SUM(C11:C12)</f>
        <v>238.50000000000006</v>
      </c>
      <c r="D13" s="2">
        <f t="shared" si="4"/>
        <v>0</v>
      </c>
      <c r="E13" s="2">
        <f t="shared" si="4"/>
        <v>0</v>
      </c>
      <c r="F13" s="2">
        <f t="shared" si="4"/>
        <v>0</v>
      </c>
      <c r="G13" s="2">
        <f>+G10-SUM(G11:G12)</f>
        <v>225.7000000000001</v>
      </c>
      <c r="H13" s="2">
        <f t="shared" ref="H13:J13" si="5">+H10-SUM(H11:H12)</f>
        <v>0</v>
      </c>
      <c r="I13" s="2">
        <f t="shared" si="5"/>
        <v>0</v>
      </c>
      <c r="J13" s="2">
        <f t="shared" si="5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</row>
    <row r="14" spans="1:159" x14ac:dyDescent="0.25">
      <c r="B14" t="s">
        <v>28</v>
      </c>
      <c r="C14" s="2">
        <v>43.5</v>
      </c>
      <c r="D14" s="2"/>
      <c r="E14" s="2"/>
      <c r="F14" s="2"/>
      <c r="G14" s="2">
        <v>39.1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</row>
    <row r="15" spans="1:159" x14ac:dyDescent="0.25">
      <c r="B15" t="s">
        <v>29</v>
      </c>
      <c r="C15" s="2">
        <f t="shared" ref="C15:F15" si="6">+C13-C14</f>
        <v>195.00000000000006</v>
      </c>
      <c r="D15" s="2">
        <f t="shared" si="6"/>
        <v>0</v>
      </c>
      <c r="E15" s="2">
        <f t="shared" si="6"/>
        <v>0</v>
      </c>
      <c r="F15" s="2">
        <f t="shared" si="6"/>
        <v>0</v>
      </c>
      <c r="G15" s="2">
        <f>+G13-G14</f>
        <v>186.60000000000011</v>
      </c>
      <c r="H15" s="2">
        <f t="shared" ref="H15:J15" si="7">+H13-H14</f>
        <v>0</v>
      </c>
      <c r="I15" s="2">
        <f t="shared" si="7"/>
        <v>0</v>
      </c>
      <c r="J15" s="2">
        <f t="shared" si="7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</row>
    <row r="16" spans="1:159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</row>
    <row r="17" spans="2:159" x14ac:dyDescent="0.25">
      <c r="B17" t="s">
        <v>30</v>
      </c>
      <c r="C17" s="2">
        <f t="shared" ref="C17:F17" si="8">+C15/C18</f>
        <v>0.85413929040735892</v>
      </c>
      <c r="D17" s="2" t="e">
        <f t="shared" si="8"/>
        <v>#DIV/0!</v>
      </c>
      <c r="E17" s="2" t="e">
        <f t="shared" si="8"/>
        <v>#DIV/0!</v>
      </c>
      <c r="F17" s="2" t="e">
        <f t="shared" si="8"/>
        <v>#DIV/0!</v>
      </c>
      <c r="G17" s="2">
        <f>+G15/G18</f>
        <v>0.80604751619870452</v>
      </c>
      <c r="H17" s="2" t="e">
        <f t="shared" ref="H17:J17" si="9">+H15/H18</f>
        <v>#DIV/0!</v>
      </c>
      <c r="I17" s="2" t="e">
        <f t="shared" si="9"/>
        <v>#DIV/0!</v>
      </c>
      <c r="J17" s="2" t="e">
        <f t="shared" si="9"/>
        <v>#DIV/0!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</row>
    <row r="18" spans="2:159" x14ac:dyDescent="0.25">
      <c r="B18" t="s">
        <v>5</v>
      </c>
      <c r="C18" s="2">
        <v>228.3</v>
      </c>
      <c r="D18" s="2"/>
      <c r="E18" s="2"/>
      <c r="F18" s="2"/>
      <c r="G18" s="2">
        <v>231.5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</row>
    <row r="19" spans="2:159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</row>
    <row r="20" spans="2:159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</row>
    <row r="21" spans="2:159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</row>
    <row r="22" spans="2:159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</row>
    <row r="23" spans="2:159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</row>
    <row r="24" spans="2:159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</row>
    <row r="25" spans="2:159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</row>
    <row r="26" spans="2:159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</row>
    <row r="27" spans="2:15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</row>
    <row r="28" spans="2:159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</row>
    <row r="29" spans="2:159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</row>
    <row r="30" spans="2:159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</row>
    <row r="31" spans="2:15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</row>
    <row r="32" spans="2:15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</row>
    <row r="33" spans="3:159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</row>
    <row r="34" spans="3:15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</row>
    <row r="35" spans="3:159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</row>
    <row r="36" spans="3:15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</row>
    <row r="37" spans="3:15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</row>
    <row r="38" spans="3:15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</row>
    <row r="39" spans="3:15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</row>
    <row r="40" spans="3:15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</row>
    <row r="41" spans="3:15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</row>
    <row r="42" spans="3:15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</row>
    <row r="43" spans="3:15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</row>
    <row r="44" spans="3:15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</row>
    <row r="45" spans="3:15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</row>
    <row r="46" spans="3:15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</row>
    <row r="47" spans="3:15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</row>
    <row r="48" spans="3:15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</row>
    <row r="49" spans="3:15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</row>
    <row r="50" spans="3:15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</row>
    <row r="51" spans="3:15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</row>
    <row r="52" spans="3:15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</row>
    <row r="53" spans="3:15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</row>
    <row r="54" spans="3:15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</row>
    <row r="55" spans="3:15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</row>
    <row r="56" spans="3:15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</row>
    <row r="57" spans="3:15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</row>
    <row r="58" spans="3:15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</row>
    <row r="59" spans="3:15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</row>
    <row r="60" spans="3:15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</row>
    <row r="61" spans="3:15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</row>
    <row r="62" spans="3:15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</row>
    <row r="63" spans="3:15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</row>
    <row r="64" spans="3:15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</row>
    <row r="65" spans="3:15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</row>
    <row r="66" spans="3:15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</row>
    <row r="67" spans="3:15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</row>
    <row r="68" spans="3:15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</row>
    <row r="69" spans="3:15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</row>
    <row r="70" spans="3:15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</row>
    <row r="71" spans="3:15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</row>
    <row r="72" spans="3:15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</row>
    <row r="73" spans="3:15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</row>
    <row r="74" spans="3:15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</row>
    <row r="75" spans="3:15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</row>
    <row r="76" spans="3:15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</row>
    <row r="77" spans="3:15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</row>
    <row r="78" spans="3:15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</row>
    <row r="79" spans="3:15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</row>
    <row r="80" spans="3:15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</row>
    <row r="81" spans="3:15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</row>
    <row r="82" spans="3:15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</row>
    <row r="83" spans="3:15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</row>
    <row r="84" spans="3:15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</row>
    <row r="85" spans="3:15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</row>
    <row r="86" spans="3:15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</row>
    <row r="87" spans="3:15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</row>
    <row r="88" spans="3:15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</row>
    <row r="89" spans="3:15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</row>
    <row r="90" spans="3:15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</row>
    <row r="91" spans="3:15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</row>
    <row r="92" spans="3:15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</row>
    <row r="93" spans="3:15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</row>
    <row r="94" spans="3:15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</row>
    <row r="95" spans="3:15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</row>
    <row r="96" spans="3:15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</row>
    <row r="97" spans="3:15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</row>
    <row r="98" spans="3:15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</row>
    <row r="99" spans="3:15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</row>
    <row r="100" spans="3:15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</row>
    <row r="101" spans="3:15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</row>
    <row r="102" spans="3:15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</row>
    <row r="103" spans="3:15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</row>
    <row r="104" spans="3:15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</row>
    <row r="105" spans="3:15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</row>
    <row r="106" spans="3:15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</row>
    <row r="107" spans="3:15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</row>
    <row r="108" spans="3:15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</row>
    <row r="109" spans="3:15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</row>
    <row r="110" spans="3:15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</row>
    <row r="111" spans="3:15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</row>
    <row r="112" spans="3:15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</row>
    <row r="113" spans="3:15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</row>
    <row r="114" spans="3:15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</row>
    <row r="115" spans="3:15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</row>
    <row r="116" spans="3:15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</row>
    <row r="117" spans="3:15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</row>
    <row r="118" spans="3:15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</row>
    <row r="119" spans="3:15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</row>
    <row r="120" spans="3:15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</row>
    <row r="121" spans="3:15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</row>
    <row r="122" spans="3:15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</row>
    <row r="123" spans="3:15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</row>
    <row r="124" spans="3:15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</row>
    <row r="125" spans="3:15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</row>
    <row r="126" spans="3:15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</row>
    <row r="127" spans="3:15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</row>
    <row r="128" spans="3:15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</row>
    <row r="129" spans="3:15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</row>
    <row r="130" spans="3:15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</row>
    <row r="131" spans="3:15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</row>
    <row r="132" spans="3:15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</row>
    <row r="133" spans="3:15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</row>
    <row r="134" spans="3:15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</row>
    <row r="135" spans="3:15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</row>
    <row r="136" spans="3:15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</row>
    <row r="137" spans="3:15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</row>
    <row r="138" spans="3:15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</row>
    <row r="139" spans="3:15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</row>
    <row r="140" spans="3:15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</row>
    <row r="141" spans="3:15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</row>
    <row r="142" spans="3:15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</row>
    <row r="143" spans="3:15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</row>
    <row r="144" spans="3:15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</row>
    <row r="145" spans="3:15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</row>
    <row r="146" spans="3:15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</row>
    <row r="147" spans="3:15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</row>
    <row r="148" spans="3:15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</row>
    <row r="149" spans="3:15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</row>
    <row r="150" spans="3:15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</row>
    <row r="151" spans="3:15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</row>
    <row r="152" spans="3:15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</row>
    <row r="153" spans="3:15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</row>
    <row r="154" spans="3:15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</row>
    <row r="155" spans="3:15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</row>
    <row r="156" spans="3:15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</row>
    <row r="157" spans="3:15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</row>
    <row r="158" spans="3:15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</row>
    <row r="159" spans="3:15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</row>
    <row r="160" spans="3:15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</row>
    <row r="161" spans="3:15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</row>
    <row r="162" spans="3:15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</row>
    <row r="163" spans="3:15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</row>
    <row r="164" spans="3:15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</row>
    <row r="165" spans="3:15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</row>
    <row r="166" spans="3:15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</row>
    <row r="167" spans="3:15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</row>
    <row r="168" spans="3:15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</row>
    <row r="169" spans="3:15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</row>
    <row r="170" spans="3:15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</row>
    <row r="171" spans="3:15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</row>
    <row r="172" spans="3:15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</row>
    <row r="173" spans="3:15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</row>
    <row r="174" spans="3:15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</row>
    <row r="175" spans="3:15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</row>
    <row r="176" spans="3:15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</row>
    <row r="177" spans="3:15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</row>
    <row r="178" spans="3:15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</row>
    <row r="179" spans="3:15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</row>
    <row r="180" spans="3:15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</row>
    <row r="181" spans="3:15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</row>
    <row r="182" spans="3:15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</row>
    <row r="183" spans="3:15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</row>
    <row r="184" spans="3:15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</row>
    <row r="185" spans="3:15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</row>
    <row r="186" spans="3:15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</row>
    <row r="187" spans="3:15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</row>
    <row r="188" spans="3:15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</row>
    <row r="189" spans="3:15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</row>
    <row r="190" spans="3:15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</row>
    <row r="191" spans="3:15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</row>
    <row r="192" spans="3:15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</row>
    <row r="193" spans="3:15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</row>
    <row r="194" spans="3:15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</row>
    <row r="195" spans="3:15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</row>
    <row r="196" spans="3:15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</row>
    <row r="197" spans="3:15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</row>
    <row r="198" spans="3:15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</row>
    <row r="199" spans="3:15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</row>
    <row r="200" spans="3:15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</row>
    <row r="201" spans="3:15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</row>
    <row r="202" spans="3:15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</row>
    <row r="203" spans="3:15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</row>
    <row r="204" spans="3:15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</row>
    <row r="205" spans="3:15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</row>
    <row r="206" spans="3:15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</row>
    <row r="207" spans="3:15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</row>
    <row r="208" spans="3:15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</row>
    <row r="209" spans="3:15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</row>
    <row r="210" spans="3:15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</row>
    <row r="211" spans="3:15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</row>
    <row r="212" spans="3:15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</row>
    <row r="213" spans="3:15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</row>
    <row r="214" spans="3:15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</row>
    <row r="215" spans="3:15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</row>
    <row r="216" spans="3:15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</row>
    <row r="217" spans="3:15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</row>
    <row r="218" spans="3:15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</row>
    <row r="219" spans="3:15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</row>
    <row r="220" spans="3:15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</row>
    <row r="221" spans="3:15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</row>
    <row r="222" spans="3:15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</row>
    <row r="223" spans="3:15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</row>
    <row r="224" spans="3:15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</row>
    <row r="225" spans="3:15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</row>
    <row r="226" spans="3:15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</row>
    <row r="227" spans="3:15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</row>
    <row r="228" spans="3:15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</row>
    <row r="229" spans="3:15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</row>
    <row r="230" spans="3:15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</row>
    <row r="231" spans="3:15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</row>
    <row r="232" spans="3:15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</row>
    <row r="233" spans="3:15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</row>
    <row r="234" spans="3:15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</row>
    <row r="235" spans="3:15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</row>
    <row r="236" spans="3:15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</row>
    <row r="237" spans="3:15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</row>
    <row r="238" spans="3:15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</row>
    <row r="239" spans="3:15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</row>
    <row r="240" spans="3:15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</row>
    <row r="241" spans="3:15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</row>
    <row r="242" spans="3:15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</row>
    <row r="243" spans="3:15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</row>
    <row r="244" spans="3:15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</row>
    <row r="245" spans="3:15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</row>
    <row r="246" spans="3:15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</row>
    <row r="247" spans="3:15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</row>
    <row r="248" spans="3:15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</row>
    <row r="249" spans="3:15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</row>
    <row r="250" spans="3:15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</row>
    <row r="251" spans="3:15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</row>
    <row r="252" spans="3:15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</row>
    <row r="253" spans="3:15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</row>
    <row r="254" spans="3:15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</row>
    <row r="255" spans="3:15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</row>
    <row r="256" spans="3:15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</row>
    <row r="257" spans="3:15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</row>
    <row r="258" spans="3:15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</row>
    <row r="259" spans="3:15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</row>
    <row r="260" spans="3:15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</row>
    <row r="261" spans="3:15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</row>
    <row r="262" spans="3:15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</row>
    <row r="263" spans="3:15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</row>
    <row r="264" spans="3:15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</row>
    <row r="265" spans="3:15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</row>
    <row r="266" spans="3:15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</row>
    <row r="267" spans="3:15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</row>
    <row r="268" spans="3:15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</row>
    <row r="269" spans="3:15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</row>
    <row r="270" spans="3:15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</row>
    <row r="271" spans="3:15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</row>
    <row r="272" spans="3:15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</row>
    <row r="273" spans="3:133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</row>
    <row r="274" spans="3:133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</row>
    <row r="275" spans="3:133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</row>
    <row r="276" spans="3:133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</row>
    <row r="277" spans="3:133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</row>
    <row r="278" spans="3:133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</row>
    <row r="279" spans="3:133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</row>
    <row r="280" spans="3:133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</row>
    <row r="281" spans="3:133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</row>
    <row r="282" spans="3:133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</row>
    <row r="283" spans="3:133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</row>
    <row r="284" spans="3:133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</row>
    <row r="285" spans="3:133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</row>
    <row r="286" spans="3:133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</row>
    <row r="287" spans="3:133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</row>
    <row r="288" spans="3:133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</row>
    <row r="289" spans="3:133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</row>
    <row r="290" spans="3:133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</row>
    <row r="291" spans="3:133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</row>
    <row r="292" spans="3:133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</row>
    <row r="293" spans="3:133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</row>
    <row r="294" spans="3:133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</row>
    <row r="295" spans="3:133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</row>
    <row r="296" spans="3:133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</row>
    <row r="297" spans="3:133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</row>
    <row r="298" spans="3:133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</row>
    <row r="299" spans="3:133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</row>
    <row r="300" spans="3:133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</row>
    <row r="301" spans="3:133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</row>
    <row r="302" spans="3:133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</row>
    <row r="303" spans="3:133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</row>
    <row r="304" spans="3:133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</row>
    <row r="305" spans="3:133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</row>
    <row r="306" spans="3:133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</row>
    <row r="307" spans="3:133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</row>
    <row r="308" spans="3:133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</row>
    <row r="309" spans="3:133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</row>
    <row r="310" spans="3:133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</row>
    <row r="311" spans="3:133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</row>
    <row r="312" spans="3:133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</row>
    <row r="313" spans="3:133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</row>
    <row r="314" spans="3:133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</row>
    <row r="315" spans="3:133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</row>
    <row r="316" spans="3:133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</row>
    <row r="317" spans="3:133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</row>
    <row r="318" spans="3:133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</row>
    <row r="319" spans="3:133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</row>
    <row r="320" spans="3:133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</row>
    <row r="321" spans="3:133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</row>
    <row r="322" spans="3:133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</row>
    <row r="323" spans="3:133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</row>
    <row r="324" spans="3:133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</row>
    <row r="325" spans="3:133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</row>
    <row r="326" spans="3:133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</row>
    <row r="327" spans="3:133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</row>
    <row r="328" spans="3:133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</row>
    <row r="329" spans="3:133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</row>
    <row r="330" spans="3:133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</row>
    <row r="331" spans="3:133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</row>
    <row r="332" spans="3:133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</row>
    <row r="333" spans="3:133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</row>
    <row r="334" spans="3:133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</row>
    <row r="335" spans="3:133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</row>
    <row r="336" spans="3:133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</row>
    <row r="337" spans="3:133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</row>
    <row r="338" spans="3:133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</row>
    <row r="339" spans="3:133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</row>
    <row r="340" spans="3:133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</row>
    <row r="341" spans="3:133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</row>
    <row r="342" spans="3:133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</row>
    <row r="343" spans="3:133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</row>
    <row r="344" spans="3:133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</row>
    <row r="345" spans="3:133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</row>
    <row r="346" spans="3:133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</row>
    <row r="347" spans="3:133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</row>
    <row r="348" spans="3:133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</row>
    <row r="349" spans="3:133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</row>
    <row r="350" spans="3:133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</row>
    <row r="351" spans="3:133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</row>
    <row r="352" spans="3:133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</row>
    <row r="353" spans="3:133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</row>
    <row r="354" spans="3:133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</row>
    <row r="355" spans="3:133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</row>
    <row r="356" spans="3:133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</row>
    <row r="357" spans="3:133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</row>
    <row r="358" spans="3:133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</row>
    <row r="359" spans="3:133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</row>
    <row r="360" spans="3:133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</row>
    <row r="361" spans="3:133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</row>
    <row r="362" spans="3:133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</row>
    <row r="363" spans="3:133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</row>
    <row r="364" spans="3:133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</row>
    <row r="365" spans="3:133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</row>
    <row r="366" spans="3:133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</row>
    <row r="367" spans="3:133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</row>
    <row r="368" spans="3:133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</row>
    <row r="369" spans="3:133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</row>
    <row r="370" spans="3:133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</row>
  </sheetData>
  <hyperlinks>
    <hyperlink ref="A1" location="Main!A1" display="Main" xr:uid="{84C1BDBC-F9DE-4F01-B0C5-FF26638BA5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2025-01-29T13:15:15Z</dcterms:created>
  <dcterms:modified xsi:type="dcterms:W3CDTF">2025-01-29T13:27:22Z</dcterms:modified>
</cp:coreProperties>
</file>