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2CFE661-C67B-41D9-91E9-EC9B0C633915}" xr6:coauthVersionLast="47" xr6:coauthVersionMax="47" xr10:uidLastSave="{00000000-0000-0000-0000-000000000000}"/>
  <bookViews>
    <workbookView xWindow="-105" yWindow="0" windowWidth="19410" windowHeight="20925" xr2:uid="{FD9221D3-9194-474F-AA6F-D3A3CA93055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4" i="2" s="1"/>
  <c r="J18" i="2" s="1"/>
  <c r="J20" i="2" s="1"/>
  <c r="J22" i="2" s="1"/>
  <c r="J24" i="2" s="1"/>
  <c r="H11" i="2"/>
  <c r="H14" i="2" s="1"/>
  <c r="H18" i="2" s="1"/>
  <c r="H20" i="2" s="1"/>
  <c r="H22" i="2" s="1"/>
  <c r="H24" i="2" s="1"/>
  <c r="G11" i="2"/>
  <c r="G14" i="2" s="1"/>
  <c r="G18" i="2" s="1"/>
  <c r="G20" i="2" s="1"/>
  <c r="G22" i="2" s="1"/>
  <c r="G24" i="2" s="1"/>
  <c r="F11" i="2"/>
  <c r="F14" i="2" s="1"/>
  <c r="F18" i="2" s="1"/>
  <c r="F20" i="2" s="1"/>
  <c r="F22" i="2" s="1"/>
  <c r="F24" i="2" s="1"/>
  <c r="E11" i="2"/>
  <c r="E14" i="2" s="1"/>
  <c r="E18" i="2" s="1"/>
  <c r="E20" i="2" s="1"/>
  <c r="E22" i="2" s="1"/>
  <c r="E24" i="2" s="1"/>
  <c r="D11" i="2"/>
  <c r="D14" i="2" s="1"/>
  <c r="D18" i="2" s="1"/>
  <c r="D20" i="2" s="1"/>
  <c r="D22" i="2" s="1"/>
  <c r="D24" i="2" s="1"/>
  <c r="C11" i="2"/>
  <c r="C14" i="2" s="1"/>
  <c r="C18" i="2" s="1"/>
  <c r="C20" i="2" s="1"/>
  <c r="C22" i="2" s="1"/>
  <c r="C24" i="2" s="1"/>
  <c r="I11" i="2"/>
  <c r="I14" i="2" s="1"/>
  <c r="I18" i="2" s="1"/>
  <c r="I20" i="2" s="1"/>
  <c r="I22" i="2" s="1"/>
  <c r="I24" i="2" s="1"/>
  <c r="H7" i="1"/>
  <c r="H6" i="1"/>
  <c r="H4" i="1"/>
</calcChain>
</file>

<file path=xl/sharedStrings.xml><?xml version="1.0" encoding="utf-8"?>
<sst xmlns="http://schemas.openxmlformats.org/spreadsheetml/2006/main" count="44" uniqueCount="41">
  <si>
    <t>VF Corporation</t>
  </si>
  <si>
    <t>VFC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</si>
  <si>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</si>
  <si>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</si>
  <si>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</si>
  <si>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</si>
  <si>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</si>
  <si>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</si>
  <si>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</si>
  <si>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</si>
  <si>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FQ325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</si>
  <si>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</si>
  <si>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</si>
  <si>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</si>
  <si>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</si>
  <si>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</si>
  <si>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</si>
  <si>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</si>
  <si>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</si>
  <si>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</si>
  <si>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Revenues</t>
  </si>
  <si>
    <t>COGS</t>
  </si>
  <si>
    <t>Gross Profit</t>
  </si>
  <si>
    <t>SGA</t>
  </si>
  <si>
    <t>Goowill Impairment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</si>
  <si>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</si>
  <si>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</si>
  <si>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</si>
  <si>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</si>
  <si>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</si>
  <si>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</si>
  <si>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 from con. Operations</t>
  </si>
  <si>
    <t>Loss from discon. Operations</t>
  </si>
  <si>
    <t>Net Income</t>
  </si>
  <si>
    <t>EPS</t>
  </si>
  <si>
    <t>Wholesale</t>
  </si>
  <si>
    <t>D2C</t>
  </si>
  <si>
    <t>Royalty</t>
  </si>
  <si>
    <t>America</t>
  </si>
  <si>
    <t>Europe</t>
  </si>
  <si>
    <t>Asia 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</si>
</sst>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fc.com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3357-E065-4428-904F-B44A426A31A2}">
  <dimension ref="A1:I7"/>
  <sheetViews>
    <sheetView tabSelected="1" zoomScale="200" zoomScaleNormal="200" workbookViewId="0">
      <selection activeCell="H4" sqref="H4"/>
    </sheetView>
  </sheetViews>
  <sheetFormatPr defaultRowHeight="15" x14ac:dyDescent="0.25"/>
  <cols>
    <col min="1" max="1" width="4" customWidth="1"/>
  </cols>
  <sheetData>
    <row r="1" spans="1:9" x14ac:dyDescent="0.25">
      <c r="A1" s="1" t="s">
        <v>0</v>
      </c>
    </row>
    <row r="2" spans="1:9" x14ac:dyDescent="0.25">
      <c r="A2" t="s">
        <v>3</v>
      </c>
      <c r="G2" t="s">
        <v>4</v>
      </c>
      <c r="H2">
        <v>25.7</v>
      </c>
    </row>
    <row r="3" spans="1:9" x14ac:dyDescent="0.25">
      <c r="G3" t="s">
        <v>5</v>
      </c>
      <c r="H3" s="2">
        <v>389.57336600000002</v>
      </c>
      <c r="I3" s="4" t="s">
        <v>10</v>
      </c>
    </row>
    <row r="4" spans="1:9" x14ac:dyDescent="0.25">
      <c r="B4" t="s">
        <v>1</v>
      </c>
      <c r="G4" t="s">
        <v>6</v>
      </c>
      <c r="H4" s="2">
        <f>+H2*H3</f>
        <v>10012.0355062</v>
      </c>
    </row>
    <row r="5" spans="1:9" x14ac:dyDescent="0.25">
      <c r="B5" s="3" t="s">
        <v>2</v>
      </c>
      <c r="G5" t="s">
        <v>7</v>
      </c>
      <c r="H5" s="2">
        <v>1369.376</v>
      </c>
      <c r="I5" s="4" t="s">
        <v>10</v>
      </c>
    </row>
    <row r="6" spans="1:9" x14ac:dyDescent="0.25">
      <c r="G6" t="s">
        <v>8</v>
      </c>
      <c r="H6" s="2">
        <f>12.807+750.504+3884.564</f>
        <v>4647.875</v>
      </c>
      <c r="I6" s="4" t="s">
        <v>10</v>
      </c>
    </row>
    <row r="7" spans="1:9" x14ac:dyDescent="0.25">
      <c r="G7" t="s">
        <v>9</v>
      </c>
      <c r="H7" s="2">
        <f>+H4-H5+H6</f>
        <v>13290.5345062</v>
      </c>
    </row>
  </sheetData>
  <hyperlinks>
    <hyperlink ref="B5" r:id="rId1" xr:uid="{A85C3FC3-30BE-4413-9DAF-3F0FDDEBE7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D6D1-E9FA-4061-9239-71EF4FDE7FAB}">
  <dimension ref="A1:GY249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I25" sqref="I25"/>
    </sheetView>
  </sheetViews>
  <sheetFormatPr defaultRowHeight="15" x14ac:dyDescent="0.25"/>
  <cols>
    <col min="1" max="1" width="5.42578125" bestFit="1" customWidth="1"/>
    <col min="2" max="2" width="28" customWidth="1"/>
  </cols>
  <sheetData>
    <row r="1" spans="1:207" x14ac:dyDescent="0.25">
      <c r="A1" s="3" t="s">
        <v>11</v>
      </c>
    </row>
    <row r="2" spans="1:207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207" x14ac:dyDescent="0.25">
      <c r="B3" t="s">
        <v>35</v>
      </c>
      <c r="C3" s="2"/>
      <c r="D3" s="2"/>
      <c r="E3" s="2">
        <v>1156.502</v>
      </c>
      <c r="F3" s="2"/>
      <c r="G3" s="2"/>
      <c r="H3" s="2"/>
      <c r="I3" s="2">
        <v>1250.9369999999999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207" x14ac:dyDescent="0.25">
      <c r="B4" t="s">
        <v>36</v>
      </c>
      <c r="C4" s="2"/>
      <c r="D4" s="2"/>
      <c r="E4" s="2">
        <v>1606.1969999999999</v>
      </c>
      <c r="F4" s="2"/>
      <c r="G4" s="2"/>
      <c r="H4" s="2"/>
      <c r="I4" s="2">
        <v>1565.569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207" x14ac:dyDescent="0.25">
      <c r="B5" t="s">
        <v>37</v>
      </c>
      <c r="C5" s="2"/>
      <c r="D5" s="2"/>
      <c r="E5" s="2">
        <v>17.495000000000001</v>
      </c>
      <c r="F5" s="2"/>
      <c r="G5" s="2"/>
      <c r="H5" s="2"/>
      <c r="I5" s="2">
        <v>17.405999999999999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207" x14ac:dyDescent="0.25">
      <c r="B6" t="s">
        <v>38</v>
      </c>
      <c r="C6" s="2"/>
      <c r="D6" s="2"/>
      <c r="E6" s="2">
        <v>1486.0060000000001</v>
      </c>
      <c r="F6" s="2"/>
      <c r="G6" s="2"/>
      <c r="H6" s="2"/>
      <c r="I6" s="2">
        <v>1506.722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207" x14ac:dyDescent="0.25">
      <c r="B7" t="s">
        <v>39</v>
      </c>
      <c r="C7" s="2"/>
      <c r="D7" s="2"/>
      <c r="E7" s="2">
        <v>883.00599999999997</v>
      </c>
      <c r="F7" s="2"/>
      <c r="G7" s="2"/>
      <c r="H7" s="2"/>
      <c r="I7" s="2">
        <v>894.24199999999996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207" x14ac:dyDescent="0.25">
      <c r="B8" t="s">
        <v>40</v>
      </c>
      <c r="C8" s="2"/>
      <c r="D8" s="2"/>
      <c r="E8" s="2">
        <v>411.18200000000002</v>
      </c>
      <c r="F8" s="2"/>
      <c r="G8" s="2"/>
      <c r="H8" s="2"/>
      <c r="I8" s="2">
        <v>432.94799999999998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207" x14ac:dyDescent="0.25">
      <c r="B9" s="1" t="s">
        <v>20</v>
      </c>
      <c r="C9" s="5"/>
      <c r="D9" s="5"/>
      <c r="E9" s="5">
        <v>2780.194</v>
      </c>
      <c r="F9" s="5"/>
      <c r="G9" s="5"/>
      <c r="H9" s="5"/>
      <c r="I9" s="5">
        <v>2833.9119999999998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</row>
    <row r="10" spans="1:207" x14ac:dyDescent="0.25">
      <c r="B10" t="s">
        <v>21</v>
      </c>
      <c r="C10" s="2"/>
      <c r="D10" s="2"/>
      <c r="E10" s="2">
        <v>1261.1880000000001</v>
      </c>
      <c r="F10" s="2"/>
      <c r="G10" s="2"/>
      <c r="H10" s="2"/>
      <c r="I10" s="2">
        <v>1238.7380000000001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</row>
    <row r="11" spans="1:207" x14ac:dyDescent="0.25">
      <c r="B11" t="s">
        <v>22</v>
      </c>
      <c r="C11" s="2">
        <f t="shared" ref="C11:H11" si="0">+C9-C10</f>
        <v>0</v>
      </c>
      <c r="D11" s="2">
        <f t="shared" si="0"/>
        <v>0</v>
      </c>
      <c r="E11" s="2">
        <f t="shared" si="0"/>
        <v>1519.0059999999999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>+I9-I10</f>
        <v>1595.1739999999998</v>
      </c>
      <c r="J11" s="2">
        <f t="shared" ref="J11" si="1">+J9-J10</f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</row>
    <row r="12" spans="1:207" x14ac:dyDescent="0.25">
      <c r="B12" t="s">
        <v>23</v>
      </c>
      <c r="C12" s="2"/>
      <c r="D12" s="2"/>
      <c r="E12" s="2">
        <v>1353.152</v>
      </c>
      <c r="F12" s="2"/>
      <c r="G12" s="2"/>
      <c r="H12" s="2"/>
      <c r="I12" s="2">
        <v>1318.3969999999999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</row>
    <row r="13" spans="1:207" x14ac:dyDescent="0.25">
      <c r="B13" t="s">
        <v>24</v>
      </c>
      <c r="C13" s="2"/>
      <c r="D13" s="2"/>
      <c r="E13" s="2">
        <v>257.096</v>
      </c>
      <c r="F13" s="2"/>
      <c r="G13" s="2"/>
      <c r="H13" s="2"/>
      <c r="I13" s="2">
        <v>51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</row>
    <row r="14" spans="1:207" x14ac:dyDescent="0.25">
      <c r="B14" t="s">
        <v>25</v>
      </c>
      <c r="C14" s="2">
        <f t="shared" ref="C14" si="2">+C11-C12-C13</f>
        <v>0</v>
      </c>
      <c r="D14" s="2">
        <f t="shared" ref="D14" si="3">+D11-D12-D13</f>
        <v>0</v>
      </c>
      <c r="E14" s="2">
        <f t="shared" ref="E14:H14" si="4">+E11-E12-E13</f>
        <v>-91.242000000000189</v>
      </c>
      <c r="F14" s="2">
        <f t="shared" si="4"/>
        <v>0</v>
      </c>
      <c r="G14" s="2">
        <f t="shared" si="4"/>
        <v>0</v>
      </c>
      <c r="H14" s="2">
        <f t="shared" si="4"/>
        <v>0</v>
      </c>
      <c r="I14" s="2">
        <f>+I11-I12-I13</f>
        <v>225.77699999999982</v>
      </c>
      <c r="J14" s="2">
        <f t="shared" ref="J14" si="5">+J11-J12-J13</f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</row>
    <row r="15" spans="1:207" x14ac:dyDescent="0.25">
      <c r="B15" t="s">
        <v>26</v>
      </c>
      <c r="C15" s="2"/>
      <c r="D15" s="2"/>
      <c r="E15" s="2">
        <v>3.5649999999999999</v>
      </c>
      <c r="F15" s="2"/>
      <c r="G15" s="2"/>
      <c r="H15" s="2"/>
      <c r="I15" s="2">
        <v>6.8259999999999996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</row>
    <row r="16" spans="1:207" x14ac:dyDescent="0.25">
      <c r="B16" t="s">
        <v>27</v>
      </c>
      <c r="C16" s="2"/>
      <c r="D16" s="2"/>
      <c r="E16" s="2">
        <v>52.661000000000001</v>
      </c>
      <c r="F16" s="2"/>
      <c r="G16" s="2"/>
      <c r="H16" s="2"/>
      <c r="I16" s="2">
        <v>43.341999999999999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</row>
    <row r="17" spans="2:207" x14ac:dyDescent="0.25">
      <c r="B17" t="s">
        <v>28</v>
      </c>
      <c r="C17" s="2"/>
      <c r="D17" s="2"/>
      <c r="E17" s="2">
        <v>29.004000000000001</v>
      </c>
      <c r="F17" s="2"/>
      <c r="G17" s="2"/>
      <c r="H17" s="2"/>
      <c r="I17" s="2">
        <v>7.4080000000000004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</row>
    <row r="18" spans="2:207" x14ac:dyDescent="0.25">
      <c r="B18" t="s">
        <v>29</v>
      </c>
      <c r="C18" s="2">
        <f t="shared" ref="C18:H18" si="6">+C14+C15-C16+C17</f>
        <v>0</v>
      </c>
      <c r="D18" s="2">
        <f t="shared" si="6"/>
        <v>0</v>
      </c>
      <c r="E18" s="2">
        <f t="shared" si="6"/>
        <v>-111.33400000000019</v>
      </c>
      <c r="F18" s="2">
        <f t="shared" si="6"/>
        <v>0</v>
      </c>
      <c r="G18" s="2">
        <f t="shared" si="6"/>
        <v>0</v>
      </c>
      <c r="H18" s="2">
        <f t="shared" si="6"/>
        <v>0</v>
      </c>
      <c r="I18" s="2">
        <f>+I14+I15-I16+I17</f>
        <v>196.66899999999978</v>
      </c>
      <c r="J18" s="2">
        <f t="shared" ref="J18" si="7">+J14+J15-J16+J17</f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</row>
    <row r="19" spans="2:207" x14ac:dyDescent="0.25">
      <c r="B19" t="s">
        <v>30</v>
      </c>
      <c r="C19" s="2"/>
      <c r="D19" s="2"/>
      <c r="E19" s="2">
        <v>-19.597999999999999</v>
      </c>
      <c r="F19" s="2"/>
      <c r="G19" s="2"/>
      <c r="H19" s="2"/>
      <c r="I19" s="2">
        <v>27.56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</row>
    <row r="20" spans="2:207" x14ac:dyDescent="0.25">
      <c r="B20" t="s">
        <v>31</v>
      </c>
      <c r="C20" s="2">
        <f t="shared" ref="C20:H20" si="8">+C18-C19</f>
        <v>0</v>
      </c>
      <c r="D20" s="2">
        <f t="shared" si="8"/>
        <v>0</v>
      </c>
      <c r="E20" s="2">
        <f t="shared" si="8"/>
        <v>-91.736000000000189</v>
      </c>
      <c r="F20" s="2">
        <f t="shared" si="8"/>
        <v>0</v>
      </c>
      <c r="G20" s="2">
        <f t="shared" si="8"/>
        <v>0</v>
      </c>
      <c r="H20" s="2">
        <f t="shared" si="8"/>
        <v>0</v>
      </c>
      <c r="I20" s="2">
        <f>+I18-I19</f>
        <v>169.10899999999978</v>
      </c>
      <c r="J20" s="2">
        <f t="shared" ref="J20" si="9">+J18-J19</f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</row>
    <row r="21" spans="2:207" x14ac:dyDescent="0.25">
      <c r="B21" t="s">
        <v>32</v>
      </c>
      <c r="C21" s="2"/>
      <c r="D21" s="2"/>
      <c r="E21" s="2">
        <v>-49.283999999999999</v>
      </c>
      <c r="F21" s="2"/>
      <c r="G21" s="2"/>
      <c r="H21" s="2"/>
      <c r="I21" s="2">
        <v>1.329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</row>
    <row r="22" spans="2:207" x14ac:dyDescent="0.25">
      <c r="B22" t="s">
        <v>33</v>
      </c>
      <c r="C22" s="2">
        <f t="shared" ref="C22:H22" si="10">+C20-C21</f>
        <v>0</v>
      </c>
      <c r="D22" s="2">
        <f t="shared" si="10"/>
        <v>0</v>
      </c>
      <c r="E22" s="2">
        <f t="shared" si="10"/>
        <v>-42.45200000000019</v>
      </c>
      <c r="F22" s="2">
        <f t="shared" si="10"/>
        <v>0</v>
      </c>
      <c r="G22" s="2">
        <f t="shared" si="10"/>
        <v>0</v>
      </c>
      <c r="H22" s="2">
        <f t="shared" si="10"/>
        <v>0</v>
      </c>
      <c r="I22" s="2">
        <f>+I20-I21</f>
        <v>167.77999999999977</v>
      </c>
      <c r="J22" s="2">
        <f t="shared" ref="J22" si="11">+J20-J21</f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</row>
    <row r="23" spans="2:207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</row>
    <row r="24" spans="2:207" x14ac:dyDescent="0.25">
      <c r="B24" t="s">
        <v>34</v>
      </c>
      <c r="C24" s="2" t="e">
        <f t="shared" ref="C24:D24" si="12">+C22/C25</f>
        <v>#DIV/0!</v>
      </c>
      <c r="D24" s="2" t="e">
        <f t="shared" si="12"/>
        <v>#DIV/0!</v>
      </c>
      <c r="E24" s="2">
        <f>+E22/E25</f>
        <v>-0.10930447522162451</v>
      </c>
      <c r="F24" s="2" t="e">
        <f t="shared" ref="F24:J24" si="13">+F22/F25</f>
        <v>#DIV/0!</v>
      </c>
      <c r="G24" s="2" t="e">
        <f t="shared" si="13"/>
        <v>#DIV/0!</v>
      </c>
      <c r="H24" s="2" t="e">
        <f t="shared" si="13"/>
        <v>#DIV/0!</v>
      </c>
      <c r="I24" s="2">
        <f t="shared" si="13"/>
        <v>0.43106947777338089</v>
      </c>
      <c r="J24" s="2" t="e">
        <f t="shared" si="13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</row>
    <row r="25" spans="2:207" x14ac:dyDescent="0.25">
      <c r="B25" t="s">
        <v>5</v>
      </c>
      <c r="C25" s="2"/>
      <c r="D25" s="2"/>
      <c r="E25" s="2">
        <v>388.38299999999998</v>
      </c>
      <c r="F25" s="2"/>
      <c r="G25" s="2"/>
      <c r="H25" s="2"/>
      <c r="I25" s="2">
        <v>389.21800000000002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</row>
    <row r="26" spans="2:207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</row>
    <row r="27" spans="2:207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</row>
    <row r="28" spans="2:207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</row>
    <row r="29" spans="2:207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</row>
    <row r="30" spans="2:207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</row>
    <row r="31" spans="2:207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</row>
    <row r="32" spans="2:207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</row>
    <row r="33" spans="3:207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</row>
    <row r="34" spans="3:207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</row>
    <row r="35" spans="3:207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</row>
    <row r="36" spans="3:207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</row>
    <row r="37" spans="3:207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</row>
    <row r="38" spans="3:20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</row>
    <row r="39" spans="3:20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</row>
    <row r="40" spans="3:20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</row>
    <row r="41" spans="3:207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</row>
    <row r="42" spans="3:20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</row>
    <row r="43" spans="3:20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</row>
    <row r="44" spans="3:20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</row>
    <row r="45" spans="3:20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</row>
    <row r="46" spans="3:20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</row>
    <row r="47" spans="3:20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</row>
    <row r="48" spans="3:207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</row>
    <row r="49" spans="3:20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</row>
    <row r="50" spans="3:20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</row>
    <row r="51" spans="3:20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</row>
    <row r="52" spans="3:20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</row>
    <row r="53" spans="3:20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</row>
    <row r="54" spans="3:20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</row>
    <row r="55" spans="3:20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</row>
    <row r="56" spans="3:20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</row>
    <row r="57" spans="3:20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</row>
    <row r="58" spans="3:20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</row>
    <row r="59" spans="3:20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</row>
    <row r="60" spans="3:207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</row>
    <row r="61" spans="3:207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</row>
    <row r="62" spans="3:207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</row>
    <row r="63" spans="3:207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</row>
    <row r="64" spans="3:207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</row>
    <row r="65" spans="3:20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</row>
    <row r="66" spans="3:20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</row>
    <row r="67" spans="3:20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</row>
    <row r="68" spans="3:20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</row>
    <row r="69" spans="3:20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</row>
    <row r="70" spans="3:20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</row>
    <row r="71" spans="3:20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</row>
    <row r="72" spans="3:20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</row>
    <row r="73" spans="3:20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</row>
    <row r="74" spans="3:20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</row>
    <row r="75" spans="3:20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</row>
    <row r="76" spans="3:20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</row>
    <row r="77" spans="3:20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</row>
    <row r="78" spans="3:20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</row>
    <row r="79" spans="3:20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</row>
    <row r="80" spans="3:20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</row>
    <row r="81" spans="3:20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</row>
    <row r="82" spans="3:20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</row>
    <row r="83" spans="3:20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</row>
    <row r="84" spans="3:20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</row>
    <row r="85" spans="3:20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</row>
    <row r="86" spans="3:20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</row>
    <row r="87" spans="3:20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</row>
    <row r="88" spans="3:20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</row>
    <row r="89" spans="3:20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</row>
    <row r="90" spans="3:20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</row>
    <row r="91" spans="3:20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</row>
    <row r="92" spans="3:20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</row>
    <row r="93" spans="3:20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</row>
    <row r="94" spans="3:20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</row>
    <row r="95" spans="3:20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</row>
    <row r="96" spans="3:20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</row>
    <row r="97" spans="3:20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</row>
    <row r="98" spans="3:20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</row>
    <row r="99" spans="3:20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</row>
    <row r="100" spans="3:20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</row>
    <row r="101" spans="3:20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</row>
    <row r="102" spans="3:20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</row>
    <row r="103" spans="3:20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</row>
    <row r="104" spans="3:20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</row>
    <row r="105" spans="3:20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</row>
    <row r="106" spans="3:20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</row>
    <row r="107" spans="3:20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</row>
    <row r="108" spans="3:20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</row>
    <row r="109" spans="3:20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</row>
    <row r="110" spans="3:20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</row>
    <row r="111" spans="3:20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</row>
    <row r="112" spans="3:20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</row>
    <row r="113" spans="3:20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</row>
    <row r="114" spans="3:20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</row>
    <row r="115" spans="3:20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</row>
    <row r="116" spans="3:20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</row>
    <row r="117" spans="3:20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</row>
    <row r="118" spans="3:20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</row>
    <row r="119" spans="3:20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</row>
    <row r="120" spans="3:20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</row>
    <row r="121" spans="3:20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</row>
    <row r="122" spans="3:20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</row>
    <row r="123" spans="3:20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</row>
    <row r="124" spans="3:20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</row>
    <row r="125" spans="3:20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</row>
    <row r="126" spans="3:20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</row>
    <row r="127" spans="3:20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</row>
    <row r="128" spans="3:20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</row>
    <row r="129" spans="3:20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</row>
    <row r="130" spans="3:20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</row>
    <row r="131" spans="3:20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</row>
    <row r="132" spans="3:20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</row>
    <row r="133" spans="3:20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</row>
    <row r="134" spans="3:20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</row>
    <row r="135" spans="3:20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</row>
    <row r="136" spans="3:20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</row>
    <row r="137" spans="3:20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</row>
    <row r="138" spans="3:20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</row>
    <row r="139" spans="3:20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</row>
    <row r="140" spans="3:20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</row>
    <row r="141" spans="3:20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</row>
    <row r="142" spans="3:20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</row>
    <row r="143" spans="3:20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</row>
    <row r="144" spans="3:20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</row>
    <row r="145" spans="3:20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</row>
    <row r="146" spans="3:20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</row>
    <row r="147" spans="3:20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</row>
    <row r="148" spans="3:20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</row>
    <row r="149" spans="3:20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</row>
    <row r="150" spans="3:20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</row>
    <row r="151" spans="3:20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</row>
    <row r="152" spans="3:20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</row>
    <row r="153" spans="3:20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</row>
    <row r="154" spans="3:20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</row>
    <row r="155" spans="3:20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</row>
    <row r="156" spans="3:20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</row>
    <row r="157" spans="3:20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</row>
    <row r="158" spans="3:20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</row>
    <row r="159" spans="3:20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</row>
    <row r="160" spans="3:20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</row>
    <row r="161" spans="3:20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</row>
    <row r="162" spans="3:20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</row>
    <row r="163" spans="3:20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</row>
    <row r="164" spans="3:20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</row>
    <row r="165" spans="3:20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</row>
    <row r="166" spans="3:20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</row>
    <row r="167" spans="3:20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</row>
    <row r="168" spans="3:20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</row>
    <row r="169" spans="3:20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</row>
    <row r="170" spans="3:20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</row>
    <row r="171" spans="3:20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</row>
    <row r="172" spans="3:20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</row>
    <row r="173" spans="3:20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</row>
    <row r="174" spans="3:20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</row>
    <row r="175" spans="3:20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</row>
    <row r="176" spans="3:20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</row>
    <row r="177" spans="3:20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</row>
    <row r="178" spans="3:20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</row>
    <row r="179" spans="3:20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</row>
    <row r="180" spans="3:20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</row>
    <row r="181" spans="3:20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</row>
    <row r="182" spans="3:20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</row>
    <row r="183" spans="3:20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</row>
    <row r="184" spans="3:20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</row>
    <row r="185" spans="3:20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</row>
    <row r="186" spans="3:20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</row>
    <row r="187" spans="3:20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</row>
    <row r="188" spans="3:20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</row>
    <row r="189" spans="3:20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</row>
    <row r="190" spans="3:20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</row>
    <row r="191" spans="3:20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</row>
    <row r="192" spans="3:20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</row>
    <row r="193" spans="3:20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</row>
    <row r="194" spans="3:20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</row>
    <row r="195" spans="3:20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</row>
    <row r="196" spans="3:20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</row>
    <row r="197" spans="3:20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</row>
    <row r="198" spans="3:20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</row>
    <row r="199" spans="3:20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</row>
    <row r="200" spans="3:20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</row>
    <row r="201" spans="3:20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</row>
    <row r="202" spans="3:20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</row>
    <row r="203" spans="3:20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</row>
    <row r="204" spans="3:20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</row>
    <row r="205" spans="3:20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</row>
    <row r="206" spans="3:20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</row>
    <row r="207" spans="3:20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</row>
    <row r="208" spans="3:20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</row>
    <row r="209" spans="3:20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</row>
    <row r="210" spans="3:20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</row>
    <row r="211" spans="3:20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</row>
    <row r="212" spans="3:20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</row>
    <row r="213" spans="3:20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</row>
    <row r="214" spans="3:20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</row>
    <row r="215" spans="3:20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</row>
    <row r="216" spans="3:20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</row>
    <row r="217" spans="3:20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</row>
    <row r="218" spans="3:20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</row>
    <row r="219" spans="3:20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</row>
    <row r="220" spans="3:20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</row>
    <row r="221" spans="3:20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</row>
    <row r="222" spans="3:20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</row>
    <row r="223" spans="3:20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</row>
    <row r="224" spans="3:20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</row>
    <row r="225" spans="3:20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</row>
    <row r="226" spans="3:20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</row>
    <row r="227" spans="3:20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</row>
    <row r="228" spans="3:20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</row>
    <row r="229" spans="3:20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</row>
    <row r="230" spans="3:20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</row>
    <row r="231" spans="3:20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</row>
    <row r="232" spans="3:20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</row>
    <row r="233" spans="3:20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</row>
    <row r="234" spans="3:20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</row>
    <row r="235" spans="3:20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</row>
    <row r="236" spans="3:20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</row>
    <row r="237" spans="3:20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</row>
    <row r="238" spans="3:20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</row>
    <row r="239" spans="3:20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</row>
    <row r="240" spans="3:20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</row>
    <row r="241" spans="3:20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</row>
    <row r="242" spans="3:20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</row>
    <row r="243" spans="3:20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</row>
    <row r="244" spans="3:20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</row>
    <row r="245" spans="3:20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</row>
    <row r="246" spans="3:20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</row>
    <row r="247" spans="3:20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</row>
    <row r="248" spans="3:20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</row>
    <row r="249" spans="3:20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</row>
  </sheetData>
  <hyperlinks>
    <hyperlink ref="A1" location="Main!A1" display="Main" xr:uid="{F19B80C1-46AF-4099-8AA5-CF7124DDE4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2025-01-30T13:50:29Z</dcterms:created>
  <dcterms:modified xsi:type="dcterms:W3CDTF">2025-01-30T14:07:02Z</dcterms:modified>
</cp:coreProperties>
</file>