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63824E5-E92C-4420-A372-B59DEEA29990}" xr6:coauthVersionLast="47" xr6:coauthVersionMax="47" xr10:uidLastSave="{00000000-0000-0000-0000-000000000000}"/>
  <bookViews>
    <workbookView xWindow="19095" yWindow="0" windowWidth="19410" windowHeight="20925" activeTab="1" xr2:uid="{4DE6B30F-6040-4974-ADC7-491F3C465C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12" i="2"/>
  <c r="J14" i="2" s="1"/>
  <c r="J18" i="2" s="1"/>
  <c r="J20" i="2" s="1"/>
  <c r="J22" i="2" s="1"/>
  <c r="I12" i="2"/>
  <c r="I14" i="2" s="1"/>
  <c r="I18" i="2" s="1"/>
  <c r="I20" i="2" s="1"/>
  <c r="I22" i="2" s="1"/>
  <c r="H12" i="2"/>
  <c r="H14" i="2" s="1"/>
  <c r="H18" i="2" s="1"/>
  <c r="H20" i="2" s="1"/>
  <c r="H22" i="2" s="1"/>
  <c r="F12" i="2"/>
  <c r="F14" i="2" s="1"/>
  <c r="F18" i="2" s="1"/>
  <c r="F20" i="2" s="1"/>
  <c r="F22" i="2" s="1"/>
  <c r="E12" i="2"/>
  <c r="E14" i="2" s="1"/>
  <c r="E18" i="2" s="1"/>
  <c r="E20" i="2" s="1"/>
  <c r="E22" i="2" s="1"/>
  <c r="D12" i="2"/>
  <c r="D14" i="2" s="1"/>
  <c r="D18" i="2" s="1"/>
  <c r="D20" i="2" s="1"/>
  <c r="D22" i="2" s="1"/>
  <c r="C12" i="2"/>
  <c r="C14" i="2" s="1"/>
  <c r="C18" i="2" s="1"/>
  <c r="C20" i="2" s="1"/>
  <c r="C22" i="2" s="1"/>
  <c r="G12" i="2"/>
  <c r="G14" i="2" s="1"/>
  <c r="G18" i="2" s="1"/>
  <c r="G20" i="2" s="1"/>
  <c r="G22" i="2" s="1"/>
  <c r="I4" i="1"/>
  <c r="I7" i="1" l="1"/>
</calcChain>
</file>

<file path=xl/sharedStrings.xml><?xml version="1.0" encoding="utf-8"?>
<sst xmlns="http://schemas.openxmlformats.org/spreadsheetml/2006/main" count="42" uniqueCount="39">
  <si>
    <t>FactSet</t>
  </si>
  <si>
    <t>numbers in mio USD</t>
  </si>
  <si>
    <t>FDS</t>
  </si>
  <si>
    <t>IR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</si>
  <si>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</si>
  <si>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</si>
  <si>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</si>
  <si>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</si>
  <si>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</si>
  <si>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</si>
  <si>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</si>
  <si>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</si>
  <si>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</si>
  <si>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</si>
  <si>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</si>
  <si>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</si>
  <si>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</si>
  <si>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</si>
  <si>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</si>
  <si>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</si>
  <si>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</si>
  <si>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SGA</t>
  </si>
  <si>
    <t>Operating Income</t>
  </si>
  <si>
    <t>Gross Profit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</si>
  <si>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</si>
  <si>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</si>
  <si>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</si>
  <si>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</si>
  <si>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</si>
  <si>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</si>
  <si>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</si>
  <si>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America Revenue</t>
  </si>
  <si>
    <t>EMEA Revenue</t>
  </si>
  <si>
    <t>Asia Pacific Revenue</t>
  </si>
  <si>
    <t xml:space="preserve">Clients </t>
  </si>
  <si>
    <t>Users</t>
  </si>
  <si>
    <t>Employee Count</t>
  </si>
  <si>
    <t>FQ325</t>
  </si>
  <si>
    <t>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</si>
</sst>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3" fontId="2" fillId="0" borderId="0" xfId="0" applyNumberFormat="1" applyFont="1"/>
    <xf numFmtId="0" fontId="5" fillId="0" borderId="0" xfId="1" applyFont="1"/>
    <xf numFmtId="4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793D-F9AB-4CF6-96F9-0A23D201EE8E}">
  <dimension ref="A1:J9"/>
  <sheetViews>
    <sheetView zoomScale="200" zoomScaleNormal="200" workbookViewId="0">
      <selection activeCell="H10" sqref="H10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283.56</v>
      </c>
    </row>
    <row r="3" spans="1:10" x14ac:dyDescent="0.2">
      <c r="H3" s="2" t="s">
        <v>5</v>
      </c>
      <c r="I3" s="4">
        <v>37.806773999999997</v>
      </c>
      <c r="J3" s="8" t="s">
        <v>37</v>
      </c>
    </row>
    <row r="4" spans="1:10" x14ac:dyDescent="0.2">
      <c r="B4" s="2" t="s">
        <v>3</v>
      </c>
      <c r="H4" s="2" t="s">
        <v>6</v>
      </c>
      <c r="I4" s="4">
        <f>+I2*I3</f>
        <v>10720.488835439999</v>
      </c>
    </row>
    <row r="5" spans="1:10" x14ac:dyDescent="0.2">
      <c r="B5" s="2" t="s">
        <v>2</v>
      </c>
      <c r="H5" s="2" t="s">
        <v>7</v>
      </c>
      <c r="I5" s="4">
        <f>356.361+7.684</f>
        <v>364.04500000000002</v>
      </c>
      <c r="J5" s="8" t="s">
        <v>37</v>
      </c>
    </row>
    <row r="6" spans="1:10" x14ac:dyDescent="0.2">
      <c r="H6" s="2" t="s">
        <v>8</v>
      </c>
      <c r="I6" s="4">
        <f>1430.197+0</f>
        <v>1430.1969999999999</v>
      </c>
      <c r="J6" s="8" t="s">
        <v>37</v>
      </c>
    </row>
    <row r="7" spans="1:10" x14ac:dyDescent="0.2">
      <c r="H7" s="2" t="s">
        <v>9</v>
      </c>
      <c r="I7" s="4">
        <f>+I4-I5+I6</f>
        <v>11786.640835439999</v>
      </c>
    </row>
    <row r="9" spans="1:10" x14ac:dyDescent="0.2">
      <c r="H9" s="2" t="s">
        <v>36</v>
      </c>
      <c r="J9" s="5">
        <v>12575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5793-DC62-4D92-B943-08ED45DA45B1}">
  <dimension ref="A1:BU38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2.75" x14ac:dyDescent="0.2"/>
  <cols>
    <col min="1" max="1" width="5.42578125" style="2" bestFit="1" customWidth="1"/>
    <col min="2" max="2" width="28.140625" style="2" customWidth="1"/>
    <col min="3" max="16384" width="9.140625" style="2"/>
  </cols>
  <sheetData>
    <row r="1" spans="1:10" x14ac:dyDescent="0.2">
      <c r="A1" s="6" t="s">
        <v>10</v>
      </c>
    </row>
    <row r="2" spans="1:10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0" x14ac:dyDescent="0.2">
      <c r="B3" s="9" t="s">
        <v>38</v>
      </c>
      <c r="C3" s="3"/>
      <c r="D3" s="3"/>
      <c r="E3" s="3"/>
      <c r="F3" s="3"/>
      <c r="G3" s="3"/>
      <c r="H3" s="3">
        <v>2306.1</v>
      </c>
      <c r="I3" s="3"/>
      <c r="J3" s="3"/>
    </row>
    <row r="4" spans="1:10" x14ac:dyDescent="0.2">
      <c r="B4" s="2" t="s">
        <v>34</v>
      </c>
      <c r="C4" s="5">
        <v>7945</v>
      </c>
      <c r="D4" s="5">
        <v>8020</v>
      </c>
      <c r="E4" s="5">
        <v>8029</v>
      </c>
      <c r="F4" s="5"/>
      <c r="G4" s="5">
        <v>8249</v>
      </c>
      <c r="H4" s="5">
        <v>8645</v>
      </c>
      <c r="I4" s="5">
        <v>8811</v>
      </c>
      <c r="J4" s="5"/>
    </row>
    <row r="5" spans="1:10" x14ac:dyDescent="0.2">
      <c r="B5" s="2" t="s">
        <v>35</v>
      </c>
      <c r="C5" s="5">
        <v>207083</v>
      </c>
      <c r="D5" s="5">
        <v>206478</v>
      </c>
      <c r="E5" s="5">
        <v>208140</v>
      </c>
      <c r="F5" s="5"/>
      <c r="G5" s="5">
        <v>218267</v>
      </c>
      <c r="H5" s="5">
        <v>219141</v>
      </c>
      <c r="I5" s="5">
        <v>220496</v>
      </c>
      <c r="J5" s="5"/>
    </row>
    <row r="6" spans="1:10" x14ac:dyDescent="0.2">
      <c r="C6" s="4"/>
      <c r="D6" s="3"/>
      <c r="E6" s="3"/>
      <c r="F6" s="3"/>
      <c r="G6" s="3"/>
      <c r="H6" s="3"/>
      <c r="I6" s="3"/>
      <c r="J6" s="3"/>
    </row>
    <row r="7" spans="1:10" s="10" customFormat="1" x14ac:dyDescent="0.2">
      <c r="A7" s="2"/>
      <c r="B7" s="10" t="s">
        <v>31</v>
      </c>
      <c r="C7" s="11">
        <v>348.36700000000002</v>
      </c>
      <c r="D7" s="11">
        <v>352.61799999999999</v>
      </c>
      <c r="E7" s="11">
        <v>356.46800000000002</v>
      </c>
      <c r="F7" s="11"/>
      <c r="G7" s="11">
        <v>367.24200000000002</v>
      </c>
      <c r="H7" s="11">
        <v>369.661</v>
      </c>
      <c r="I7" s="11">
        <v>380.50099999999998</v>
      </c>
      <c r="J7" s="11"/>
    </row>
    <row r="8" spans="1:10" s="10" customFormat="1" x14ac:dyDescent="0.2">
      <c r="A8" s="2"/>
      <c r="B8" s="10" t="s">
        <v>32</v>
      </c>
      <c r="C8" s="11">
        <v>139.56100000000001</v>
      </c>
      <c r="D8" s="11">
        <v>139.17599999999999</v>
      </c>
      <c r="E8" s="11">
        <v>141.279</v>
      </c>
      <c r="F8" s="11"/>
      <c r="G8" s="11">
        <v>143.72499999999999</v>
      </c>
      <c r="H8" s="11">
        <v>143.387</v>
      </c>
      <c r="I8" s="11">
        <v>145.74100000000001</v>
      </c>
      <c r="J8" s="11"/>
    </row>
    <row r="9" spans="1:10" s="10" customFormat="1" x14ac:dyDescent="0.2">
      <c r="A9" s="2"/>
      <c r="B9" s="10" t="s">
        <v>33</v>
      </c>
      <c r="C9" s="11">
        <v>54.287999999999997</v>
      </c>
      <c r="D9" s="11">
        <v>54.151000000000003</v>
      </c>
      <c r="E9" s="11">
        <v>54.960999999999999</v>
      </c>
      <c r="F9" s="11"/>
      <c r="G9" s="11">
        <v>57.7</v>
      </c>
      <c r="H9" s="11">
        <v>57.612000000000002</v>
      </c>
      <c r="I9" s="11">
        <v>59.277999999999999</v>
      </c>
      <c r="J9" s="11"/>
    </row>
    <row r="10" spans="1:10" s="10" customFormat="1" x14ac:dyDescent="0.2">
      <c r="A10" s="2"/>
      <c r="B10" s="12" t="s">
        <v>19</v>
      </c>
      <c r="C10" s="12">
        <v>542.21600000000001</v>
      </c>
      <c r="D10" s="12">
        <v>545.94500000000005</v>
      </c>
      <c r="E10" s="12">
        <v>552.70799999999997</v>
      </c>
      <c r="F10" s="12"/>
      <c r="G10" s="12">
        <v>568.66700000000003</v>
      </c>
      <c r="H10" s="12">
        <v>570.66</v>
      </c>
      <c r="I10" s="12">
        <v>585.52</v>
      </c>
      <c r="J10" s="12"/>
    </row>
    <row r="11" spans="1:10" s="10" customFormat="1" x14ac:dyDescent="0.2">
      <c r="A11" s="2"/>
      <c r="B11" s="10" t="s">
        <v>20</v>
      </c>
      <c r="C11" s="10">
        <v>251.62100000000001</v>
      </c>
      <c r="D11" s="10">
        <v>255.142</v>
      </c>
      <c r="E11" s="10">
        <v>246.98599999999999</v>
      </c>
      <c r="G11" s="10">
        <v>258.779</v>
      </c>
      <c r="H11" s="10">
        <v>269.60399999999998</v>
      </c>
      <c r="I11" s="10">
        <v>280.72899999999998</v>
      </c>
    </row>
    <row r="12" spans="1:10" s="10" customFormat="1" x14ac:dyDescent="0.2">
      <c r="A12" s="2"/>
      <c r="B12" s="10" t="s">
        <v>23</v>
      </c>
      <c r="C12" s="10">
        <f t="shared" ref="C12:F12" si="0">+C10-C11</f>
        <v>290.59500000000003</v>
      </c>
      <c r="D12" s="10">
        <f t="shared" si="0"/>
        <v>290.80300000000005</v>
      </c>
      <c r="E12" s="10">
        <f t="shared" si="0"/>
        <v>305.72199999999998</v>
      </c>
      <c r="F12" s="10">
        <f t="shared" si="0"/>
        <v>0</v>
      </c>
      <c r="G12" s="10">
        <f>+G10-G11</f>
        <v>309.88800000000003</v>
      </c>
      <c r="H12" s="10">
        <f t="shared" ref="H12:J12" si="1">+H10-H11</f>
        <v>301.05599999999998</v>
      </c>
      <c r="I12" s="10">
        <f t="shared" si="1"/>
        <v>304.791</v>
      </c>
      <c r="J12" s="10">
        <f t="shared" si="1"/>
        <v>0</v>
      </c>
    </row>
    <row r="13" spans="1:10" s="10" customFormat="1" x14ac:dyDescent="0.2">
      <c r="A13" s="2"/>
      <c r="B13" s="10" t="s">
        <v>21</v>
      </c>
      <c r="C13" s="10">
        <v>101.55500000000001</v>
      </c>
      <c r="D13" s="10">
        <v>108.861</v>
      </c>
      <c r="E13" s="10">
        <v>103.26300000000001</v>
      </c>
      <c r="G13" s="10">
        <v>118.553</v>
      </c>
      <c r="H13" s="10">
        <v>115.56399999999999</v>
      </c>
      <c r="I13" s="10">
        <v>110.636</v>
      </c>
    </row>
    <row r="14" spans="1:10" s="10" customFormat="1" x14ac:dyDescent="0.2">
      <c r="A14" s="2"/>
      <c r="B14" s="10" t="s">
        <v>22</v>
      </c>
      <c r="C14" s="10">
        <f>+C12-C13</f>
        <v>189.04000000000002</v>
      </c>
      <c r="D14" s="10">
        <f t="shared" ref="D14:J14" si="2">+D12-D13</f>
        <v>181.94200000000006</v>
      </c>
      <c r="E14" s="10">
        <f t="shared" si="2"/>
        <v>202.45899999999997</v>
      </c>
      <c r="F14" s="10">
        <f t="shared" si="2"/>
        <v>0</v>
      </c>
      <c r="G14" s="10">
        <f t="shared" si="2"/>
        <v>191.33500000000004</v>
      </c>
      <c r="H14" s="10">
        <f t="shared" si="2"/>
        <v>185.49199999999999</v>
      </c>
      <c r="I14" s="10">
        <f t="shared" si="2"/>
        <v>194.155</v>
      </c>
      <c r="J14" s="10">
        <f t="shared" si="2"/>
        <v>0</v>
      </c>
    </row>
    <row r="15" spans="1:10" s="10" customFormat="1" x14ac:dyDescent="0.2">
      <c r="A15" s="2"/>
      <c r="B15" s="10" t="s">
        <v>24</v>
      </c>
      <c r="C15" s="10">
        <v>3.012</v>
      </c>
      <c r="D15" s="10">
        <v>2.847</v>
      </c>
      <c r="E15" s="10">
        <v>4.5679999999999996</v>
      </c>
      <c r="G15" s="10">
        <v>2.7010000000000001</v>
      </c>
      <c r="H15" s="10">
        <v>0.27300000000000002</v>
      </c>
      <c r="I15" s="10">
        <v>1.5089999999999999</v>
      </c>
    </row>
    <row r="16" spans="1:10" s="10" customFormat="1" x14ac:dyDescent="0.2">
      <c r="A16" s="2"/>
      <c r="B16" s="10" t="s">
        <v>25</v>
      </c>
      <c r="C16" s="10">
        <v>16.738</v>
      </c>
      <c r="D16" s="10">
        <v>16.599</v>
      </c>
      <c r="E16" s="10">
        <v>16.893999999999998</v>
      </c>
      <c r="G16" s="10">
        <v>14.4</v>
      </c>
      <c r="H16" s="10">
        <v>13.916</v>
      </c>
      <c r="I16" s="10">
        <v>15.122</v>
      </c>
    </row>
    <row r="17" spans="1:73" s="10" customFormat="1" x14ac:dyDescent="0.2">
      <c r="A17" s="2"/>
      <c r="B17" s="10" t="s">
        <v>26</v>
      </c>
      <c r="C17" s="10">
        <v>-0.11799999999999999</v>
      </c>
      <c r="D17" s="10">
        <v>0.45500000000000002</v>
      </c>
      <c r="E17" s="10">
        <v>0.39900000000000002</v>
      </c>
      <c r="G17" s="10">
        <v>0.10299999999999999</v>
      </c>
      <c r="H17" s="10">
        <v>0.47099999999999997</v>
      </c>
      <c r="I17" s="10">
        <v>-0.59399999999999997</v>
      </c>
    </row>
    <row r="18" spans="1:73" s="10" customFormat="1" x14ac:dyDescent="0.2">
      <c r="A18" s="2"/>
      <c r="B18" s="10" t="s">
        <v>27</v>
      </c>
      <c r="C18" s="10">
        <f t="shared" ref="C18:F18" si="3">+C14+C15-C16+C17</f>
        <v>175.19600000000003</v>
      </c>
      <c r="D18" s="10">
        <f t="shared" si="3"/>
        <v>168.6450000000001</v>
      </c>
      <c r="E18" s="10">
        <f t="shared" si="3"/>
        <v>190.53199999999998</v>
      </c>
      <c r="F18" s="10">
        <f t="shared" si="3"/>
        <v>0</v>
      </c>
      <c r="G18" s="10">
        <f>+G14+G15-G16+G17</f>
        <v>179.73900000000003</v>
      </c>
      <c r="H18" s="10">
        <f t="shared" ref="H18:J18" si="4">+H14+H15-H16+H17</f>
        <v>172.32</v>
      </c>
      <c r="I18" s="10">
        <f t="shared" si="4"/>
        <v>179.94799999999998</v>
      </c>
      <c r="J18" s="10">
        <f t="shared" si="4"/>
        <v>0</v>
      </c>
    </row>
    <row r="19" spans="1:73" s="10" customFormat="1" x14ac:dyDescent="0.2">
      <c r="A19" s="2"/>
      <c r="B19" s="10" t="s">
        <v>28</v>
      </c>
      <c r="C19" s="10">
        <v>26.640999999999998</v>
      </c>
      <c r="D19" s="10">
        <v>27.704999999999998</v>
      </c>
      <c r="E19" s="10">
        <v>32.396999999999998</v>
      </c>
      <c r="G19" s="10">
        <v>29.716999999999999</v>
      </c>
      <c r="H19" s="10">
        <v>27.46</v>
      </c>
      <c r="I19" s="10">
        <v>31.405999999999999</v>
      </c>
    </row>
    <row r="20" spans="1:73" s="10" customFormat="1" x14ac:dyDescent="0.2">
      <c r="A20" s="2"/>
      <c r="B20" s="10" t="s">
        <v>29</v>
      </c>
      <c r="C20" s="10">
        <f t="shared" ref="C20:F20" si="5">+C18-C19</f>
        <v>148.55500000000004</v>
      </c>
      <c r="D20" s="10">
        <f t="shared" si="5"/>
        <v>140.94000000000011</v>
      </c>
      <c r="E20" s="10">
        <f t="shared" si="5"/>
        <v>158.13499999999999</v>
      </c>
      <c r="F20" s="10">
        <f t="shared" si="5"/>
        <v>0</v>
      </c>
      <c r="G20" s="10">
        <f>+G18-G19</f>
        <v>150.02200000000005</v>
      </c>
      <c r="H20" s="10">
        <f t="shared" ref="H20:J20" si="6">+H18-H19</f>
        <v>144.85999999999999</v>
      </c>
      <c r="I20" s="10">
        <f t="shared" si="6"/>
        <v>148.54199999999997</v>
      </c>
      <c r="J20" s="10">
        <f t="shared" si="6"/>
        <v>0</v>
      </c>
    </row>
    <row r="21" spans="1:73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1:73" x14ac:dyDescent="0.2">
      <c r="B22" s="2" t="s">
        <v>30</v>
      </c>
      <c r="C22" s="7">
        <f t="shared" ref="C22:F22" si="7">+C20/C23</f>
        <v>3.9076967592592604</v>
      </c>
      <c r="D22" s="7">
        <f t="shared" si="7"/>
        <v>3.6989213447760045</v>
      </c>
      <c r="E22" s="7">
        <f t="shared" si="7"/>
        <v>4.1517235947386384</v>
      </c>
      <c r="F22" s="7" t="e">
        <f t="shared" si="7"/>
        <v>#DIV/0!</v>
      </c>
      <c r="G22" s="7">
        <f>+G20/G23</f>
        <v>3.9474279700039481</v>
      </c>
      <c r="H22" s="7">
        <f t="shared" ref="H22:J22" si="8">+H20/H23</f>
        <v>3.8106010785216355</v>
      </c>
      <c r="I22" s="7">
        <f t="shared" si="8"/>
        <v>3.9185902339937213</v>
      </c>
      <c r="J22" s="7" t="e">
        <f t="shared" si="8"/>
        <v>#DIV/0!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x14ac:dyDescent="0.2">
      <c r="B23" s="2" t="s">
        <v>5</v>
      </c>
      <c r="C23" s="4">
        <v>38.015999999999998</v>
      </c>
      <c r="D23" s="4">
        <v>38.103000000000002</v>
      </c>
      <c r="E23" s="4">
        <v>38.088999999999999</v>
      </c>
      <c r="F23" s="4"/>
      <c r="G23" s="4">
        <v>38.005000000000003</v>
      </c>
      <c r="H23" s="4">
        <v>38.015000000000001</v>
      </c>
      <c r="I23" s="4">
        <v>37.906999999999996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1:73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1:73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1:73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1:73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1:73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</row>
    <row r="32" spans="1:73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3:73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3:73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3:73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spans="3:73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spans="3:73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 spans="3:73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</row>
    <row r="39" spans="3:73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0" spans="3:73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</row>
    <row r="41" spans="3:73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 spans="3:73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</row>
    <row r="43" spans="3:73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</row>
    <row r="44" spans="3:73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</row>
    <row r="45" spans="3:73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</row>
    <row r="46" spans="3:73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</row>
    <row r="47" spans="3:73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</row>
    <row r="48" spans="3:73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</row>
    <row r="49" spans="3:73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</row>
    <row r="50" spans="3:73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</row>
    <row r="51" spans="3:73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 spans="3:73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</row>
    <row r="53" spans="3:73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</row>
    <row r="54" spans="3:73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</row>
    <row r="55" spans="3:73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</row>
    <row r="56" spans="3:73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</row>
    <row r="57" spans="3:73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</row>
    <row r="58" spans="3:73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</row>
    <row r="59" spans="3:73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</row>
    <row r="60" spans="3:73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</row>
    <row r="61" spans="3:73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</row>
    <row r="62" spans="3:73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</row>
    <row r="63" spans="3:73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 spans="3:73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</row>
    <row r="65" spans="3:73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</row>
    <row r="66" spans="3:73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 spans="3:73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</row>
    <row r="68" spans="3:73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3:73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</row>
    <row r="70" spans="3:73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 spans="3:73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</row>
    <row r="72" spans="3:73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</row>
    <row r="73" spans="3:73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</row>
    <row r="74" spans="3:73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 spans="3:7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3:7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</row>
    <row r="77" spans="3:7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 spans="3:7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</row>
    <row r="79" spans="3:7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</row>
    <row r="80" spans="3:7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3:7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</row>
    <row r="82" spans="3:7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</row>
    <row r="83" spans="3:7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 spans="3:7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</row>
    <row r="85" spans="3:7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</row>
    <row r="86" spans="3:7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3:7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</row>
    <row r="88" spans="3:7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 spans="3:7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</row>
    <row r="90" spans="3:7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 spans="3:7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</row>
    <row r="92" spans="3:7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 spans="3:7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</row>
    <row r="94" spans="3:7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</row>
    <row r="95" spans="3:7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 spans="3:7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</row>
    <row r="97" spans="3:7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 spans="3:7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</row>
    <row r="99" spans="3:7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</row>
    <row r="100" spans="3:7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 spans="3:7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</row>
    <row r="102" spans="3:7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 spans="3:7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</row>
    <row r="104" spans="3:7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 spans="3:7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</row>
    <row r="106" spans="3:7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 spans="3:7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</row>
    <row r="108" spans="3:7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</row>
    <row r="109" spans="3:7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 spans="3:7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</row>
    <row r="111" spans="3:7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</row>
    <row r="112" spans="3:7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 spans="3:7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</row>
    <row r="114" spans="3:7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</row>
    <row r="115" spans="3:7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3:7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</row>
    <row r="117" spans="3:7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</row>
    <row r="118" spans="3:7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 spans="3:7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</row>
    <row r="120" spans="3:7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 spans="3:7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</row>
    <row r="122" spans="3:7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 spans="3:7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</row>
    <row r="124" spans="3:7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 spans="3:7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</row>
    <row r="126" spans="3:7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 spans="3:7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</row>
    <row r="128" spans="3:7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</row>
    <row r="129" spans="3:7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 spans="3:7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</row>
    <row r="131" spans="3:7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</row>
    <row r="132" spans="3:7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  <row r="133" spans="3:7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</row>
    <row r="134" spans="3:7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</row>
    <row r="135" spans="3:7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</row>
    <row r="136" spans="3:7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</row>
    <row r="137" spans="3:7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</row>
    <row r="138" spans="3:7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</row>
    <row r="139" spans="3:7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</row>
    <row r="140" spans="3:7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</row>
    <row r="141" spans="3:7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</row>
    <row r="142" spans="3:7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</row>
    <row r="143" spans="3:7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</row>
    <row r="144" spans="3:7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</row>
    <row r="145" spans="3:7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</row>
    <row r="146" spans="3:7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</row>
    <row r="147" spans="3:7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</row>
    <row r="148" spans="3:7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</row>
    <row r="149" spans="3:7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</row>
    <row r="150" spans="3:7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</row>
    <row r="151" spans="3:7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</row>
    <row r="152" spans="3:7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</row>
    <row r="153" spans="3:7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</row>
    <row r="154" spans="3:7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</row>
    <row r="155" spans="3:7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</row>
    <row r="156" spans="3:7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</row>
    <row r="157" spans="3:7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</row>
    <row r="158" spans="3:7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</row>
    <row r="159" spans="3:7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</row>
    <row r="160" spans="3:7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</row>
    <row r="161" spans="3:7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</row>
    <row r="162" spans="3:7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</row>
    <row r="163" spans="3:7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</row>
    <row r="164" spans="3:7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</row>
    <row r="165" spans="3:7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</row>
    <row r="166" spans="3:7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</row>
    <row r="167" spans="3:7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</row>
    <row r="168" spans="3:7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</row>
    <row r="169" spans="3:7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</row>
    <row r="170" spans="3:7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</row>
    <row r="171" spans="3:7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</row>
    <row r="172" spans="3:7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</row>
    <row r="173" spans="3:7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</row>
    <row r="174" spans="3:7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</row>
    <row r="175" spans="3:7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</row>
    <row r="176" spans="3:7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</row>
    <row r="177" spans="3:7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</row>
    <row r="178" spans="3:7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</row>
    <row r="179" spans="3:7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</row>
    <row r="180" spans="3:7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</row>
    <row r="181" spans="3:7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</row>
    <row r="182" spans="3:7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</row>
    <row r="183" spans="3:7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</row>
    <row r="184" spans="3:7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</row>
    <row r="185" spans="3:7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</row>
    <row r="186" spans="3:7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</row>
    <row r="187" spans="3:7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</row>
    <row r="188" spans="3:7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</row>
    <row r="189" spans="3:7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</row>
    <row r="190" spans="3:7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</row>
    <row r="191" spans="3:7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</row>
    <row r="192" spans="3:7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</row>
    <row r="193" spans="3:7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</row>
    <row r="194" spans="3:7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</row>
    <row r="195" spans="3:7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</row>
    <row r="196" spans="3:7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</row>
    <row r="197" spans="3:7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</row>
    <row r="198" spans="3:7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</row>
    <row r="199" spans="3:7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</row>
    <row r="200" spans="3:7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</row>
    <row r="201" spans="3:7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</row>
    <row r="202" spans="3:7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</row>
    <row r="203" spans="3:7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</row>
    <row r="204" spans="3:7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</row>
    <row r="205" spans="3:7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</row>
    <row r="206" spans="3:7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</row>
    <row r="207" spans="3:7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</row>
    <row r="208" spans="3:7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</row>
    <row r="209" spans="3:7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</row>
    <row r="210" spans="3:7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</row>
    <row r="211" spans="3:7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</row>
    <row r="212" spans="3:7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</row>
    <row r="213" spans="3:7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</row>
    <row r="214" spans="3:7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</row>
    <row r="215" spans="3:7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</row>
    <row r="216" spans="3:7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</row>
    <row r="217" spans="3:7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</row>
    <row r="218" spans="3:7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</row>
    <row r="219" spans="3:7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</row>
    <row r="220" spans="3:7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</row>
    <row r="221" spans="3:7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</row>
    <row r="222" spans="3:7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</row>
    <row r="223" spans="3:7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</row>
    <row r="224" spans="3:7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</row>
    <row r="225" spans="3:7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</row>
    <row r="226" spans="3:7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</row>
    <row r="227" spans="3:7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</row>
    <row r="228" spans="3:7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</row>
    <row r="229" spans="3:7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</row>
    <row r="230" spans="3:7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</row>
    <row r="231" spans="3:7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</row>
    <row r="232" spans="3:7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</row>
    <row r="233" spans="3:7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</row>
    <row r="234" spans="3:7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</row>
    <row r="235" spans="3:7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</row>
    <row r="236" spans="3:7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</row>
    <row r="237" spans="3:7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</row>
    <row r="238" spans="3:7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</row>
    <row r="239" spans="3:7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</row>
    <row r="240" spans="3:7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</row>
    <row r="241" spans="3:7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</row>
    <row r="242" spans="3:7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</row>
    <row r="243" spans="3:7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</row>
    <row r="244" spans="3:7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</row>
    <row r="245" spans="3:7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</row>
    <row r="246" spans="3:7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</row>
    <row r="247" spans="3:7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</row>
    <row r="248" spans="3:7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</row>
    <row r="249" spans="3:7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</row>
    <row r="250" spans="3:7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</row>
    <row r="251" spans="3:7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</row>
    <row r="252" spans="3:7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</row>
    <row r="253" spans="3:7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</row>
    <row r="254" spans="3:7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</row>
    <row r="255" spans="3:7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</row>
    <row r="256" spans="3:7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</row>
    <row r="257" spans="3:7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</row>
    <row r="258" spans="3:7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</row>
    <row r="259" spans="3:7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</row>
    <row r="260" spans="3:7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</row>
    <row r="261" spans="3:7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</row>
    <row r="262" spans="3:7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</row>
    <row r="263" spans="3:7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</row>
    <row r="264" spans="3:7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</row>
    <row r="265" spans="3:7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</row>
    <row r="266" spans="3:7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</row>
    <row r="267" spans="3:7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</row>
    <row r="268" spans="3:7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</row>
    <row r="269" spans="3:7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</row>
    <row r="270" spans="3:7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</row>
    <row r="271" spans="3:7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</row>
    <row r="272" spans="3:7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</row>
    <row r="273" spans="3:7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</row>
    <row r="274" spans="3:7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</row>
    <row r="275" spans="3:7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</row>
    <row r="276" spans="3:7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</row>
    <row r="277" spans="3:7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</row>
    <row r="278" spans="3:7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</row>
    <row r="279" spans="3:7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</row>
    <row r="280" spans="3:7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</row>
    <row r="281" spans="3:7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</row>
    <row r="282" spans="3:7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</row>
    <row r="283" spans="3:7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</row>
    <row r="284" spans="3:7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</row>
    <row r="285" spans="3:7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</row>
    <row r="286" spans="3:7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</row>
    <row r="287" spans="3:7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</row>
    <row r="288" spans="3:7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</row>
    <row r="289" spans="3:7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</row>
    <row r="290" spans="3:7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</row>
    <row r="291" spans="3:7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</row>
    <row r="292" spans="3:7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</row>
    <row r="293" spans="3:7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</row>
    <row r="294" spans="3:7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</row>
    <row r="295" spans="3:7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</row>
    <row r="296" spans="3:7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</row>
    <row r="297" spans="3:7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</row>
    <row r="298" spans="3:7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</row>
    <row r="299" spans="3:7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</row>
    <row r="300" spans="3:7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</row>
    <row r="301" spans="3:7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</row>
    <row r="302" spans="3:7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</row>
    <row r="303" spans="3:7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</row>
    <row r="304" spans="3:7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</row>
    <row r="305" spans="3:7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</row>
    <row r="306" spans="3:7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</row>
    <row r="307" spans="3:7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</row>
    <row r="308" spans="3:7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</row>
    <row r="309" spans="3:7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</row>
    <row r="310" spans="3:7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</row>
    <row r="311" spans="3:7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</row>
    <row r="312" spans="3:7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</row>
    <row r="313" spans="3:7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</row>
    <row r="314" spans="3:7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</row>
    <row r="315" spans="3:7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</row>
    <row r="316" spans="3:7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</row>
    <row r="317" spans="3:7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</row>
    <row r="318" spans="3:7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</row>
    <row r="319" spans="3:7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</row>
    <row r="320" spans="3:7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</row>
    <row r="321" spans="3:7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</row>
    <row r="322" spans="3:7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</row>
    <row r="323" spans="3:7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</row>
    <row r="324" spans="3:7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</row>
    <row r="325" spans="3:7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</row>
    <row r="326" spans="3:7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</row>
    <row r="327" spans="3:7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</row>
    <row r="328" spans="3:7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</row>
    <row r="329" spans="3:7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</row>
    <row r="330" spans="3:7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</row>
    <row r="331" spans="3:7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</row>
    <row r="332" spans="3:7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</row>
    <row r="333" spans="3:7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</row>
    <row r="334" spans="3:7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</row>
    <row r="335" spans="3:7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</row>
    <row r="336" spans="3:7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</row>
    <row r="337" spans="3:7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</row>
    <row r="338" spans="3:7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</row>
    <row r="339" spans="3:7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</row>
    <row r="340" spans="3:7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</row>
    <row r="341" spans="3:7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</row>
    <row r="342" spans="3:7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</row>
    <row r="343" spans="3:7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</row>
    <row r="344" spans="3:7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</row>
    <row r="345" spans="3:7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</row>
    <row r="346" spans="3:7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</row>
    <row r="347" spans="3:7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</row>
    <row r="348" spans="3:7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</row>
    <row r="349" spans="3:7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</row>
    <row r="350" spans="3:7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</row>
    <row r="351" spans="3:7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</row>
    <row r="352" spans="3:7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</row>
    <row r="353" spans="3:7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</row>
    <row r="354" spans="3:7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</row>
    <row r="355" spans="3:7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</row>
    <row r="356" spans="3:7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</row>
    <row r="357" spans="3:7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</row>
    <row r="358" spans="3:7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</row>
    <row r="359" spans="3:7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</row>
    <row r="360" spans="3:7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</row>
    <row r="361" spans="3:7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</row>
    <row r="362" spans="3:73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</row>
    <row r="363" spans="3:73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</row>
    <row r="364" spans="3:73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</row>
    <row r="365" spans="3:73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</row>
    <row r="366" spans="3:73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</row>
    <row r="367" spans="3:73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</row>
    <row r="368" spans="3:73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</row>
    <row r="369" spans="3:73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</row>
    <row r="370" spans="3:73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</row>
    <row r="371" spans="3:73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</row>
    <row r="372" spans="3:73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</row>
    <row r="373" spans="3:73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</row>
    <row r="374" spans="3:73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</row>
    <row r="375" spans="3:73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</row>
    <row r="376" spans="3:73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</row>
    <row r="377" spans="3:73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</row>
    <row r="378" spans="3:73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</row>
    <row r="379" spans="3:73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</row>
    <row r="380" spans="3:73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</row>
    <row r="381" spans="3:73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</row>
    <row r="382" spans="3:73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</row>
    <row r="383" spans="3:73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</row>
    <row r="384" spans="3:73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</row>
    <row r="385" spans="3:73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</row>
  </sheetData>
  <hyperlinks>
    <hyperlink ref="A1" location="Main!A1" display="Main" xr:uid="{DA672225-4BFF-497F-AAEF-0D5D432D3BBA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2025-02-06T16:54:44Z</dcterms:created>
  <dcterms:modified xsi:type="dcterms:W3CDTF">2025-10-02T13:05:05Z</dcterms:modified>
</cp:coreProperties>
</file>