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48AC92F-FFA6-4D1F-A001-DFE751ED6BDE}" xr6:coauthVersionLast="47" xr6:coauthVersionMax="47" xr10:uidLastSave="{00000000-0000-0000-0000-000000000000}"/>
  <bookViews>
    <workbookView xWindow="19095" yWindow="0" windowWidth="19410" windowHeight="20925" xr2:uid="{113AA889-B5EF-4419-8411-2915281FAEF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E27" i="2"/>
  <c r="D27" i="2"/>
  <c r="C27" i="2"/>
  <c r="F26" i="2"/>
  <c r="E26" i="2"/>
  <c r="D26" i="2"/>
  <c r="C26" i="2"/>
  <c r="F25" i="2"/>
  <c r="E25" i="2"/>
  <c r="D25" i="2"/>
  <c r="C25" i="2"/>
  <c r="G27" i="2"/>
  <c r="G26" i="2"/>
  <c r="G25" i="2"/>
  <c r="G24" i="2"/>
  <c r="G23" i="2"/>
  <c r="G22" i="2"/>
  <c r="G21" i="2"/>
  <c r="F8" i="2"/>
  <c r="F11" i="2" s="1"/>
  <c r="F14" i="2" s="1"/>
  <c r="F16" i="2" s="1"/>
  <c r="F18" i="2" s="1"/>
  <c r="E8" i="2"/>
  <c r="E11" i="2" s="1"/>
  <c r="E14" i="2" s="1"/>
  <c r="E16" i="2" s="1"/>
  <c r="E18" i="2" s="1"/>
  <c r="D8" i="2"/>
  <c r="D11" i="2" s="1"/>
  <c r="D14" i="2" s="1"/>
  <c r="D16" i="2" s="1"/>
  <c r="D18" i="2" s="1"/>
  <c r="C8" i="2"/>
  <c r="C11" i="2" s="1"/>
  <c r="C14" i="2" s="1"/>
  <c r="C16" i="2" s="1"/>
  <c r="C18" i="2" s="1"/>
  <c r="G8" i="2"/>
  <c r="G11" i="2" s="1"/>
  <c r="G14" i="2" s="1"/>
  <c r="G16" i="2" s="1"/>
  <c r="G18" i="2" s="1"/>
  <c r="J7" i="1"/>
  <c r="J6" i="1"/>
  <c r="J4" i="1"/>
  <c r="J3" i="1"/>
</calcChain>
</file>

<file path=xl/sharedStrings.xml><?xml version="1.0" encoding="utf-8"?>
<sst xmlns="http://schemas.openxmlformats.org/spreadsheetml/2006/main" count="53" uniqueCount="46">
  <si>
    <t>Hershey Companies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</si>
  <si>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</si>
  <si>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</si>
  <si>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</si>
  <si>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</si>
  <si>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</si>
  <si>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</si>
  <si>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</si>
  <si>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</si>
  <si>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</si>
  <si>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</si>
  <si>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</si>
  <si>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</si>
  <si>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</si>
  <si>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</si>
  <si>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</si>
  <si>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</si>
  <si>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</si>
  <si>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EPS</t>
  </si>
  <si>
    <t>COGS</t>
  </si>
  <si>
    <t>Gross Profit</t>
  </si>
  <si>
    <t>SG&amp;A</t>
  </si>
  <si>
    <t>Business realignments</t>
  </si>
  <si>
    <t>Operating Income</t>
  </si>
  <si>
    <t>Interest Expense</t>
  </si>
  <si>
    <t>Other Expenses</t>
  </si>
  <si>
    <t>Pretax Income</t>
  </si>
  <si>
    <t>Tax Expense</t>
  </si>
  <si>
    <t>Net Income</t>
  </si>
  <si>
    <t>America Confectionery</t>
  </si>
  <si>
    <t>America Salty Snacks</t>
  </si>
  <si>
    <t xml:space="preserve">International </t>
  </si>
  <si>
    <t>Confectionery Growth</t>
  </si>
  <si>
    <t>Salty Snack Growth</t>
  </si>
  <si>
    <t>International Growth</t>
  </si>
  <si>
    <t>Revenue Growth</t>
  </si>
  <si>
    <t>Gross Margin</t>
  </si>
  <si>
    <t>Operating Margin</t>
  </si>
  <si>
    <t>Tax Rate</t>
  </si>
  <si>
    <t>Segments</t>
  </si>
  <si>
    <t>Products &amp; Brands</t>
  </si>
  <si>
    <t>Reeses, Hershey's, Kit Kat etc.</t>
  </si>
  <si>
    <t>CEO: Michele Buck</t>
  </si>
  <si>
    <t>CFO: Steve Voskuil</t>
  </si>
  <si>
    <t>Pretzels, Skinny Pop etc.</t>
  </si>
  <si>
    <t>IO.Io, Pelon Pelo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</si>
</sst>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2" fillId="0" borderId="0" xfId="0" applyNumberFormat="1" applyFont="1"/>
    <xf numFmtId="167" fontId="0" fillId="0" borderId="0" xfId="0" applyNumberFormat="1"/>
    <xf numFmtId="9" fontId="2" fillId="0" borderId="0" xfId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01BE-857B-447B-AA79-E0B551BA26B7}">
  <dimension ref="A1:K10"/>
  <sheetViews>
    <sheetView tabSelected="1" topLeftCell="B1" zoomScale="200" zoomScaleNormal="200" workbookViewId="0">
      <selection activeCell="C10" sqref="C10"/>
    </sheetView>
  </sheetViews>
  <sheetFormatPr defaultRowHeight="15" x14ac:dyDescent="0.25"/>
  <cols>
    <col min="1" max="1" width="3" customWidth="1"/>
    <col min="2" max="2" width="21" bestFit="1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164.97</v>
      </c>
    </row>
    <row r="3" spans="1:11" x14ac:dyDescent="0.25">
      <c r="I3" t="s">
        <v>3</v>
      </c>
      <c r="J3" s="2">
        <f>147.990276+54.613514</f>
        <v>202.60379</v>
      </c>
      <c r="K3" s="3" t="s">
        <v>8</v>
      </c>
    </row>
    <row r="4" spans="1:11" x14ac:dyDescent="0.25">
      <c r="I4" t="s">
        <v>4</v>
      </c>
      <c r="J4" s="2">
        <f>+J2*J3</f>
        <v>33423.547236300001</v>
      </c>
    </row>
    <row r="5" spans="1:11" x14ac:dyDescent="0.25">
      <c r="I5" t="s">
        <v>5</v>
      </c>
      <c r="J5" s="2">
        <v>1515.252</v>
      </c>
      <c r="K5" s="3" t="s">
        <v>8</v>
      </c>
    </row>
    <row r="6" spans="1:11" x14ac:dyDescent="0.25">
      <c r="B6" t="s">
        <v>39</v>
      </c>
      <c r="C6" t="s">
        <v>40</v>
      </c>
      <c r="I6" t="s">
        <v>6</v>
      </c>
      <c r="J6" s="2">
        <f>603.617+144.626+5177.251</f>
        <v>5925.4940000000006</v>
      </c>
      <c r="K6" s="3" t="s">
        <v>8</v>
      </c>
    </row>
    <row r="7" spans="1:11" x14ac:dyDescent="0.25">
      <c r="B7" t="s">
        <v>29</v>
      </c>
      <c r="C7" t="s">
        <v>41</v>
      </c>
      <c r="I7" t="s">
        <v>7</v>
      </c>
      <c r="J7" s="2">
        <f>+J4-J5+J6</f>
        <v>37833.789236299999</v>
      </c>
    </row>
    <row r="8" spans="1:11" x14ac:dyDescent="0.25">
      <c r="B8" t="s">
        <v>30</v>
      </c>
      <c r="C8" t="s">
        <v>44</v>
      </c>
    </row>
    <row r="9" spans="1:11" x14ac:dyDescent="0.25">
      <c r="B9" t="s">
        <v>31</v>
      </c>
      <c r="C9" t="s">
        <v>45</v>
      </c>
      <c r="I9" t="s">
        <v>42</v>
      </c>
    </row>
    <row r="10" spans="1:11" x14ac:dyDescent="0.25">
      <c r="I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5D02-D47E-4954-9635-05FD04F88206}">
  <dimension ref="A1:CH45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B5"/>
    </sheetView>
  </sheetViews>
  <sheetFormatPr defaultRowHeight="15" x14ac:dyDescent="0.25"/>
  <cols>
    <col min="1" max="1" width="5.42578125" bestFit="1" customWidth="1"/>
    <col min="2" max="2" width="26.85546875" customWidth="1"/>
  </cols>
  <sheetData>
    <row r="1" spans="1:86" x14ac:dyDescent="0.25">
      <c r="A1" s="4" t="s">
        <v>9</v>
      </c>
    </row>
    <row r="2" spans="1:86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8</v>
      </c>
      <c r="H2" s="3" t="s">
        <v>14</v>
      </c>
      <c r="I2" s="3" t="s">
        <v>15</v>
      </c>
      <c r="J2" s="3" t="s">
        <v>16</v>
      </c>
    </row>
    <row r="3" spans="1:86" x14ac:dyDescent="0.25">
      <c r="B3" t="s">
        <v>29</v>
      </c>
      <c r="C3" s="2">
        <v>2707.31</v>
      </c>
      <c r="D3" s="2"/>
      <c r="E3" s="2"/>
      <c r="F3" s="2"/>
      <c r="G3" s="2">
        <v>2300.14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1:86" x14ac:dyDescent="0.25">
      <c r="B4" t="s">
        <v>30</v>
      </c>
      <c r="C4" s="2">
        <v>275.10599999999999</v>
      </c>
      <c r="D4" s="2"/>
      <c r="E4" s="2"/>
      <c r="F4" s="2"/>
      <c r="G4" s="2">
        <v>277.798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6" x14ac:dyDescent="0.25">
      <c r="B5" t="s">
        <v>31</v>
      </c>
      <c r="C5" s="2">
        <v>270.33300000000003</v>
      </c>
      <c r="D5" s="2"/>
      <c r="E5" s="2"/>
      <c r="F5" s="2"/>
      <c r="G5" s="2">
        <v>227.48099999999999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</row>
    <row r="6" spans="1:86" x14ac:dyDescent="0.25">
      <c r="B6" s="1" t="s">
        <v>17</v>
      </c>
      <c r="C6" s="5">
        <v>3252.7489999999998</v>
      </c>
      <c r="D6" s="5"/>
      <c r="E6" s="5"/>
      <c r="F6" s="5"/>
      <c r="G6" s="5">
        <v>2805.4189999999999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</row>
    <row r="7" spans="1:86" x14ac:dyDescent="0.25">
      <c r="B7" t="s">
        <v>19</v>
      </c>
      <c r="C7" s="2">
        <v>1576.6679999999999</v>
      </c>
      <c r="D7" s="2"/>
      <c r="E7" s="2"/>
      <c r="F7" s="2"/>
      <c r="G7" s="2">
        <v>1861.152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x14ac:dyDescent="0.25">
      <c r="B8" t="s">
        <v>20</v>
      </c>
      <c r="C8" s="2">
        <f t="shared" ref="C8:F8" si="0">+C6-C7</f>
        <v>1676.0809999999999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>+G6-G7</f>
        <v>944.26699999999983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x14ac:dyDescent="0.25">
      <c r="B9" t="s">
        <v>21</v>
      </c>
      <c r="C9" s="2">
        <v>617.98099999999999</v>
      </c>
      <c r="D9" s="2"/>
      <c r="E9" s="2"/>
      <c r="F9" s="2"/>
      <c r="G9" s="2">
        <v>558.67200000000003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x14ac:dyDescent="0.25">
      <c r="B10" t="s">
        <v>22</v>
      </c>
      <c r="C10" s="2">
        <v>0</v>
      </c>
      <c r="D10" s="2"/>
      <c r="E10" s="2"/>
      <c r="F10" s="2"/>
      <c r="G10" s="2">
        <v>16.373999999999999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x14ac:dyDescent="0.25">
      <c r="B11" t="s">
        <v>23</v>
      </c>
      <c r="C11" s="2">
        <f t="shared" ref="C11:F11" si="1">+C8-SUM(C9:C10)</f>
        <v>1058.0999999999999</v>
      </c>
      <c r="D11" s="2">
        <f t="shared" si="1"/>
        <v>0</v>
      </c>
      <c r="E11" s="2">
        <f t="shared" si="1"/>
        <v>0</v>
      </c>
      <c r="F11" s="2">
        <f t="shared" si="1"/>
        <v>0</v>
      </c>
      <c r="G11" s="2">
        <f>+G8-SUM(G9:G10)</f>
        <v>369.22099999999978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x14ac:dyDescent="0.25">
      <c r="B12" t="s">
        <v>24</v>
      </c>
      <c r="C12" s="2">
        <v>39.822000000000003</v>
      </c>
      <c r="D12" s="2"/>
      <c r="E12" s="2"/>
      <c r="F12" s="2"/>
      <c r="G12" s="2">
        <v>44.622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x14ac:dyDescent="0.25">
      <c r="B13" t="s">
        <v>25</v>
      </c>
      <c r="C13" s="2">
        <v>32.020000000000003</v>
      </c>
      <c r="D13" s="2"/>
      <c r="E13" s="2"/>
      <c r="F13" s="2"/>
      <c r="G13" s="2">
        <v>0.94499999999999995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x14ac:dyDescent="0.25">
      <c r="B14" t="s">
        <v>26</v>
      </c>
      <c r="C14" s="2">
        <f t="shared" ref="C14:F14" si="2">+C11-C12-C13</f>
        <v>986.25799999999992</v>
      </c>
      <c r="D14" s="2">
        <f t="shared" si="2"/>
        <v>0</v>
      </c>
      <c r="E14" s="2">
        <f t="shared" si="2"/>
        <v>0</v>
      </c>
      <c r="F14" s="2">
        <f t="shared" si="2"/>
        <v>0</v>
      </c>
      <c r="G14" s="2">
        <f>+G11-G12-G13</f>
        <v>323.65399999999977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x14ac:dyDescent="0.25">
      <c r="B15" t="s">
        <v>27</v>
      </c>
      <c r="C15" s="2">
        <v>188.80500000000001</v>
      </c>
      <c r="D15" s="2"/>
      <c r="E15" s="2"/>
      <c r="F15" s="2"/>
      <c r="G15" s="2">
        <v>99.450999999999993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x14ac:dyDescent="0.25">
      <c r="B16" t="s">
        <v>28</v>
      </c>
      <c r="C16" s="2">
        <f t="shared" ref="C16:F16" si="3">+C14-C15</f>
        <v>797.45299999999997</v>
      </c>
      <c r="D16" s="2">
        <f t="shared" si="3"/>
        <v>0</v>
      </c>
      <c r="E16" s="2">
        <f t="shared" si="3"/>
        <v>0</v>
      </c>
      <c r="F16" s="2">
        <f t="shared" si="3"/>
        <v>0</v>
      </c>
      <c r="G16" s="2">
        <f>+G14-G15</f>
        <v>224.20299999999978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2:86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2:86" x14ac:dyDescent="0.25">
      <c r="B18" t="s">
        <v>18</v>
      </c>
      <c r="C18" s="6">
        <f t="shared" ref="C18:F18" si="4">+C16/C19</f>
        <v>5.3302475118475492</v>
      </c>
      <c r="D18" s="6" t="e">
        <f t="shared" si="4"/>
        <v>#DIV/0!</v>
      </c>
      <c r="E18" s="6" t="e">
        <f t="shared" si="4"/>
        <v>#DIV/0!</v>
      </c>
      <c r="F18" s="6" t="e">
        <f t="shared" si="4"/>
        <v>#DIV/0!</v>
      </c>
      <c r="G18" s="6">
        <f>+G16/G19</f>
        <v>1.513892921531157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2:86" x14ac:dyDescent="0.25">
      <c r="B19" t="s">
        <v>3</v>
      </c>
      <c r="C19" s="2">
        <v>149.60900000000001</v>
      </c>
      <c r="D19" s="2"/>
      <c r="E19" s="2"/>
      <c r="F19" s="2"/>
      <c r="G19" s="2">
        <v>148.09700000000001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2:86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2:86" x14ac:dyDescent="0.25">
      <c r="B21" t="s">
        <v>32</v>
      </c>
      <c r="C21" s="8"/>
      <c r="D21" s="8"/>
      <c r="E21" s="8"/>
      <c r="F21" s="8"/>
      <c r="G21" s="8">
        <f>+G3/C3-1</f>
        <v>-0.15039651905396878</v>
      </c>
      <c r="H21" s="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2:86" x14ac:dyDescent="0.25">
      <c r="B22" t="s">
        <v>33</v>
      </c>
      <c r="C22" s="8"/>
      <c r="D22" s="8"/>
      <c r="E22" s="8"/>
      <c r="F22" s="8"/>
      <c r="G22" s="8">
        <f t="shared" ref="G22:G24" si="5">+G4/C4-1</f>
        <v>9.7853191133598916E-3</v>
      </c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2:86" x14ac:dyDescent="0.25">
      <c r="B23" t="s">
        <v>34</v>
      </c>
      <c r="C23" s="8"/>
      <c r="D23" s="8"/>
      <c r="E23" s="8"/>
      <c r="F23" s="8"/>
      <c r="G23" s="8">
        <f t="shared" si="5"/>
        <v>-0.15851560852726088</v>
      </c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2:86" x14ac:dyDescent="0.25">
      <c r="B24" s="7" t="s">
        <v>35</v>
      </c>
      <c r="C24" s="7"/>
      <c r="D24" s="7"/>
      <c r="E24" s="7"/>
      <c r="F24" s="7"/>
      <c r="G24" s="7">
        <f t="shared" si="5"/>
        <v>-0.13752367612748473</v>
      </c>
      <c r="H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2:86" x14ac:dyDescent="0.25">
      <c r="B25" t="s">
        <v>36</v>
      </c>
      <c r="C25" s="8">
        <f t="shared" ref="C25:G25" si="6">+C8/C6</f>
        <v>0.51528138199412254</v>
      </c>
      <c r="D25" s="8" t="e">
        <f t="shared" si="6"/>
        <v>#DIV/0!</v>
      </c>
      <c r="E25" s="8" t="e">
        <f t="shared" si="6"/>
        <v>#DIV/0!</v>
      </c>
      <c r="F25" s="8" t="e">
        <f t="shared" si="6"/>
        <v>#DIV/0!</v>
      </c>
      <c r="G25" s="8">
        <f>+G8/G6</f>
        <v>0.33658679862081203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2:86" x14ac:dyDescent="0.25">
      <c r="B26" t="s">
        <v>37</v>
      </c>
      <c r="C26" s="8">
        <f t="shared" ref="C26:G26" si="7">+C11/C6</f>
        <v>0.32529408202108429</v>
      </c>
      <c r="D26" s="8" t="e">
        <f t="shared" si="7"/>
        <v>#DIV/0!</v>
      </c>
      <c r="E26" s="8" t="e">
        <f t="shared" si="7"/>
        <v>#DIV/0!</v>
      </c>
      <c r="F26" s="8" t="e">
        <f t="shared" si="7"/>
        <v>#DIV/0!</v>
      </c>
      <c r="G26" s="8">
        <f>+G11/G6</f>
        <v>0.13160993063781196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2:86" x14ac:dyDescent="0.25">
      <c r="B27" t="s">
        <v>38</v>
      </c>
      <c r="C27" s="8">
        <f t="shared" ref="C27:G27" si="8">+C15/C14</f>
        <v>0.19143570952022698</v>
      </c>
      <c r="D27" s="8" t="e">
        <f t="shared" si="8"/>
        <v>#DIV/0!</v>
      </c>
      <c r="E27" s="8" t="e">
        <f t="shared" si="8"/>
        <v>#DIV/0!</v>
      </c>
      <c r="F27" s="8" t="e">
        <f t="shared" si="8"/>
        <v>#DIV/0!</v>
      </c>
      <c r="G27" s="8">
        <f>+G15/G14</f>
        <v>0.30727567093253927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2:86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2:86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2:86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2:86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2:86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3:86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3:86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3:86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3:8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3:8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3:8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3:86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spans="3:86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</row>
    <row r="41" spans="3:86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spans="3:86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spans="3:86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</row>
    <row r="44" spans="3:86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</row>
    <row r="45" spans="3:86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spans="3:86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</row>
    <row r="47" spans="3:86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</row>
    <row r="48" spans="3:86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</row>
    <row r="49" spans="3:86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3:86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  <row r="51" spans="3:86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</row>
    <row r="52" spans="3:86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</row>
    <row r="53" spans="3:86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spans="3:86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</row>
    <row r="55" spans="3:86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</row>
    <row r="56" spans="3:86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</row>
    <row r="57" spans="3:86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spans="3:86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spans="3:86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spans="3:86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spans="3:86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</row>
    <row r="62" spans="3:86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spans="3:86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spans="3:86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spans="3:86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spans="3:86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</row>
    <row r="67" spans="3:86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</row>
    <row r="68" spans="3:86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</row>
    <row r="69" spans="3:86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</row>
    <row r="70" spans="3:86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</row>
    <row r="71" spans="3:86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</row>
    <row r="72" spans="3:86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</row>
    <row r="73" spans="3:86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</row>
    <row r="74" spans="3:86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</row>
    <row r="75" spans="3:86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</row>
    <row r="76" spans="3:86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</row>
    <row r="77" spans="3:86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</row>
    <row r="78" spans="3:86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</row>
    <row r="79" spans="3:86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</row>
    <row r="80" spans="3:86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</row>
    <row r="81" spans="3:86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3:86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spans="3:86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spans="3:86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3:86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spans="3:86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spans="3:86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spans="3:86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</row>
    <row r="89" spans="3:86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</row>
    <row r="90" spans="3:86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</row>
    <row r="91" spans="3:86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</row>
    <row r="92" spans="3:86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</row>
    <row r="93" spans="3:86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</row>
    <row r="94" spans="3:86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</row>
    <row r="95" spans="3:86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</row>
    <row r="96" spans="3:86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</row>
    <row r="97" spans="3:86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</row>
    <row r="98" spans="3:86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</row>
    <row r="99" spans="3:86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</row>
    <row r="100" spans="3:86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</row>
    <row r="101" spans="3:86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</row>
    <row r="102" spans="3:86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</row>
    <row r="103" spans="3:86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</row>
    <row r="104" spans="3:86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</row>
    <row r="105" spans="3:86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</row>
    <row r="106" spans="3:86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</row>
    <row r="107" spans="3:86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</row>
    <row r="108" spans="3:86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</row>
    <row r="109" spans="3:86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</row>
    <row r="110" spans="3:86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</row>
    <row r="111" spans="3:86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</row>
    <row r="112" spans="3:86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</row>
    <row r="113" spans="3:86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</row>
    <row r="114" spans="3:86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</row>
    <row r="115" spans="3:86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</row>
    <row r="116" spans="3:86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</row>
    <row r="117" spans="3:86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</row>
    <row r="118" spans="3:86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</row>
    <row r="119" spans="3:86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</row>
    <row r="120" spans="3:86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</row>
    <row r="121" spans="3:86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</row>
    <row r="122" spans="3:86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</row>
    <row r="123" spans="3:86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</row>
    <row r="124" spans="3:86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</row>
    <row r="125" spans="3:86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</row>
    <row r="126" spans="3:86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</row>
    <row r="127" spans="3:86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</row>
    <row r="128" spans="3:86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</row>
    <row r="129" spans="3:86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</row>
    <row r="130" spans="3:86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</row>
    <row r="131" spans="3:86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</row>
    <row r="132" spans="3:86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</row>
    <row r="133" spans="3:86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</row>
    <row r="134" spans="3:86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</row>
    <row r="135" spans="3:86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</row>
    <row r="136" spans="3:86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</row>
    <row r="137" spans="3:86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</row>
    <row r="138" spans="3:86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</row>
    <row r="139" spans="3:86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</row>
    <row r="140" spans="3:86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</row>
    <row r="141" spans="3:86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</row>
    <row r="142" spans="3:86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</row>
    <row r="143" spans="3:86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</row>
    <row r="144" spans="3:86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</row>
    <row r="145" spans="3:86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</row>
    <row r="146" spans="3:86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</row>
    <row r="147" spans="3:86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</row>
    <row r="148" spans="3:86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</row>
    <row r="149" spans="3:86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</row>
    <row r="150" spans="3:86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</row>
    <row r="151" spans="3:86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</row>
    <row r="152" spans="3:86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</row>
    <row r="153" spans="3:86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</row>
    <row r="154" spans="3:86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</row>
    <row r="155" spans="3:86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</row>
    <row r="156" spans="3:86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</row>
    <row r="157" spans="3:86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</row>
    <row r="158" spans="3:86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</row>
    <row r="159" spans="3:86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</row>
    <row r="160" spans="3:86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</row>
    <row r="161" spans="3:86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</row>
    <row r="162" spans="3:86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</row>
    <row r="163" spans="3:86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</row>
    <row r="164" spans="3:86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</row>
    <row r="165" spans="3:86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</row>
    <row r="166" spans="3:86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</row>
    <row r="167" spans="3:86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</row>
    <row r="168" spans="3:86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</row>
    <row r="169" spans="3:86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</row>
    <row r="170" spans="3:86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</row>
    <row r="171" spans="3:86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</row>
    <row r="172" spans="3:86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</row>
    <row r="173" spans="3:86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</row>
    <row r="174" spans="3:86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</row>
    <row r="175" spans="3:86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</row>
    <row r="176" spans="3:86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</row>
    <row r="177" spans="3:86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</row>
    <row r="178" spans="3:86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</row>
    <row r="179" spans="3:86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</row>
    <row r="180" spans="3:86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</row>
    <row r="181" spans="3:86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</row>
    <row r="182" spans="3:86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</row>
    <row r="183" spans="3:86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</row>
    <row r="184" spans="3:86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</row>
    <row r="185" spans="3:86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</row>
    <row r="186" spans="3:86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</row>
    <row r="187" spans="3:86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</row>
    <row r="188" spans="3:86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</row>
    <row r="189" spans="3:86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</row>
    <row r="190" spans="3:86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</row>
    <row r="191" spans="3:86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</row>
    <row r="192" spans="3:86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</row>
    <row r="193" spans="3:86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</row>
    <row r="194" spans="3:86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</row>
    <row r="195" spans="3:86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</row>
    <row r="196" spans="3:86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</row>
    <row r="197" spans="3:86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</row>
    <row r="198" spans="3:86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</row>
    <row r="199" spans="3:86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</row>
    <row r="200" spans="3:86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</row>
    <row r="201" spans="3:86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</row>
    <row r="202" spans="3:86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</row>
    <row r="203" spans="3:86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</row>
    <row r="204" spans="3:86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</row>
    <row r="205" spans="3:86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</row>
    <row r="206" spans="3:86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</row>
    <row r="207" spans="3:86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</row>
    <row r="208" spans="3:86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</row>
    <row r="209" spans="3:86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</row>
    <row r="210" spans="3:86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</row>
    <row r="211" spans="3:86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</row>
    <row r="212" spans="3:86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</row>
    <row r="213" spans="3:86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</row>
    <row r="214" spans="3:86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</row>
    <row r="215" spans="3:86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</row>
    <row r="216" spans="3:86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</row>
    <row r="217" spans="3:86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</row>
    <row r="218" spans="3:86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</row>
    <row r="219" spans="3:86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</row>
    <row r="220" spans="3:86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</row>
    <row r="221" spans="3:86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</row>
    <row r="222" spans="3:86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</row>
    <row r="223" spans="3:86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</row>
    <row r="224" spans="3:86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</row>
    <row r="225" spans="3:86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</row>
    <row r="226" spans="3:86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</row>
    <row r="227" spans="3:86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</row>
    <row r="228" spans="3:86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</row>
    <row r="229" spans="3:86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</row>
    <row r="230" spans="3:86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</row>
    <row r="231" spans="3:86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</row>
    <row r="232" spans="3:86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</row>
    <row r="233" spans="3:86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</row>
    <row r="234" spans="3:86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</row>
    <row r="235" spans="3:86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</row>
    <row r="236" spans="3:86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</row>
    <row r="237" spans="3:86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</row>
    <row r="238" spans="3:86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</row>
    <row r="239" spans="3:86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</row>
    <row r="240" spans="3:86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</row>
    <row r="241" spans="3:86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</row>
    <row r="242" spans="3:86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</row>
    <row r="243" spans="3:86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</row>
    <row r="244" spans="3:86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</row>
    <row r="245" spans="3:86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</row>
    <row r="246" spans="3:86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</row>
    <row r="247" spans="3:86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</row>
    <row r="248" spans="3:86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</row>
    <row r="249" spans="3:86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</row>
    <row r="250" spans="3:86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</row>
    <row r="251" spans="3:86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</row>
    <row r="252" spans="3:86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</row>
    <row r="253" spans="3:86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</row>
    <row r="254" spans="3:86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</row>
    <row r="255" spans="3:86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</row>
    <row r="256" spans="3:86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</row>
    <row r="257" spans="3:86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</row>
    <row r="258" spans="3:86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</row>
    <row r="259" spans="3:86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</row>
    <row r="260" spans="3:86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</row>
    <row r="261" spans="3:86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</row>
    <row r="262" spans="3:86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</row>
    <row r="263" spans="3:86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</row>
    <row r="264" spans="3:86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</row>
    <row r="265" spans="3:86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</row>
    <row r="266" spans="3:86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</row>
    <row r="267" spans="3:86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</row>
    <row r="268" spans="3:86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</row>
    <row r="269" spans="3:86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</row>
    <row r="270" spans="3:86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</row>
    <row r="271" spans="3:86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</row>
    <row r="272" spans="3:86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</row>
    <row r="273" spans="3:86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</row>
    <row r="274" spans="3:86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</row>
    <row r="275" spans="3:86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</row>
    <row r="276" spans="3:86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</row>
    <row r="277" spans="3:86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</row>
    <row r="278" spans="3:86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</row>
    <row r="279" spans="3:86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</row>
    <row r="280" spans="3:86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</row>
    <row r="281" spans="3:86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</row>
    <row r="282" spans="3:86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</row>
    <row r="283" spans="3:86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</row>
    <row r="284" spans="3:86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</row>
    <row r="285" spans="3:86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</row>
    <row r="286" spans="3:86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</row>
    <row r="287" spans="3:86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</row>
    <row r="288" spans="3:86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</row>
    <row r="289" spans="3:86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</row>
    <row r="290" spans="3:86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</row>
    <row r="291" spans="3:86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</row>
    <row r="292" spans="3:86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</row>
    <row r="293" spans="3:86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</row>
    <row r="294" spans="3:86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</row>
    <row r="295" spans="3:86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</row>
    <row r="296" spans="3:86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</row>
    <row r="297" spans="3:86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</row>
    <row r="298" spans="3:86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</row>
    <row r="299" spans="3:86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</row>
    <row r="300" spans="3:86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</row>
    <row r="301" spans="3:86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</row>
    <row r="302" spans="3:86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</row>
    <row r="303" spans="3:86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</row>
    <row r="304" spans="3:86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</row>
    <row r="305" spans="3:86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</row>
    <row r="306" spans="3:86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</row>
    <row r="307" spans="3:86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</row>
    <row r="308" spans="3:86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</row>
    <row r="309" spans="3:86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</row>
    <row r="310" spans="3:86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</row>
    <row r="311" spans="3:86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</row>
    <row r="312" spans="3:86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</row>
    <row r="313" spans="3:86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</row>
    <row r="314" spans="3:86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</row>
    <row r="315" spans="3:86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</row>
    <row r="316" spans="3:86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</row>
    <row r="317" spans="3:86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</row>
    <row r="318" spans="3:86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</row>
    <row r="319" spans="3:86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</row>
    <row r="320" spans="3:86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</row>
    <row r="321" spans="3:86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</row>
    <row r="322" spans="3:86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</row>
    <row r="323" spans="3:86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</row>
    <row r="324" spans="3:86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</row>
    <row r="325" spans="3:86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</row>
    <row r="326" spans="3:86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</row>
    <row r="327" spans="3:86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</row>
    <row r="328" spans="3:86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</row>
    <row r="329" spans="3:86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</row>
    <row r="330" spans="3:86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</row>
    <row r="331" spans="3:86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</row>
    <row r="332" spans="3:86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</row>
    <row r="333" spans="3:86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</row>
    <row r="334" spans="3:86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</row>
    <row r="335" spans="3:86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</row>
    <row r="336" spans="3:86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</row>
    <row r="337" spans="3:86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</row>
    <row r="338" spans="3:86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</row>
    <row r="339" spans="3:86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</row>
    <row r="340" spans="3:86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</row>
    <row r="341" spans="3:86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</row>
    <row r="342" spans="3:86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</row>
    <row r="343" spans="3:86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</row>
    <row r="344" spans="3:86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</row>
    <row r="345" spans="3:86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</row>
    <row r="346" spans="3:86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</row>
    <row r="347" spans="3:86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</row>
    <row r="348" spans="3:86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</row>
    <row r="349" spans="3:86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</row>
    <row r="350" spans="3:86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</row>
    <row r="351" spans="3:86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</row>
    <row r="352" spans="3:86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</row>
    <row r="353" spans="3:86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</row>
    <row r="354" spans="3:86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</row>
    <row r="355" spans="3:86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</row>
    <row r="356" spans="3:86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</row>
    <row r="357" spans="3:86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</row>
    <row r="358" spans="3:86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</row>
    <row r="359" spans="3:86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</row>
    <row r="360" spans="3:86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</row>
    <row r="361" spans="3:86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</row>
    <row r="362" spans="3:86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</row>
    <row r="363" spans="3:86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</row>
    <row r="364" spans="3:86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</row>
    <row r="365" spans="3:86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</row>
    <row r="366" spans="3:86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</row>
    <row r="367" spans="3:86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</row>
    <row r="368" spans="3:86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</row>
    <row r="369" spans="3:86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</row>
    <row r="370" spans="3:86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</row>
    <row r="371" spans="3:86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</row>
    <row r="372" spans="3:86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</row>
    <row r="373" spans="3:86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</row>
    <row r="374" spans="3:86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</row>
    <row r="375" spans="3:86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</row>
    <row r="376" spans="3:86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</row>
    <row r="377" spans="3:86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</row>
    <row r="378" spans="3:86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</row>
    <row r="379" spans="3:86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</row>
    <row r="380" spans="3:86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</row>
    <row r="381" spans="3:86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</row>
    <row r="382" spans="3:86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</row>
    <row r="383" spans="3:86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</row>
    <row r="384" spans="3:86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</row>
    <row r="385" spans="3:86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</row>
    <row r="386" spans="3:86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</row>
    <row r="387" spans="3:86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</row>
    <row r="388" spans="3:86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</row>
    <row r="389" spans="3:86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</row>
    <row r="390" spans="3:86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</row>
    <row r="391" spans="3:86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</row>
    <row r="392" spans="3:86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</row>
    <row r="393" spans="3:86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</row>
    <row r="394" spans="3:86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</row>
    <row r="395" spans="3:86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</row>
    <row r="396" spans="3:86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</row>
    <row r="397" spans="3:86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</row>
    <row r="398" spans="3:86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</row>
    <row r="399" spans="3:86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</row>
    <row r="400" spans="3:86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</row>
    <row r="401" spans="3:86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</row>
    <row r="402" spans="3:86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</row>
    <row r="403" spans="3:86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</row>
    <row r="404" spans="3:86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</row>
    <row r="405" spans="3:86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</row>
    <row r="406" spans="3:86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</row>
    <row r="407" spans="3:86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</row>
    <row r="408" spans="3:86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</row>
    <row r="409" spans="3:86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</row>
    <row r="410" spans="3:86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</row>
    <row r="411" spans="3:86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</row>
    <row r="412" spans="3:86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</row>
    <row r="413" spans="3:86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</row>
    <row r="414" spans="3:86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</row>
    <row r="415" spans="3:86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</row>
    <row r="416" spans="3:86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</row>
    <row r="417" spans="3:86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</row>
    <row r="418" spans="3:86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</row>
    <row r="419" spans="3:86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</row>
    <row r="420" spans="3:86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</row>
    <row r="421" spans="3:86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</row>
    <row r="422" spans="3:86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</row>
    <row r="423" spans="3:86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</row>
    <row r="424" spans="3:86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</row>
    <row r="425" spans="3:86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</row>
    <row r="426" spans="3:86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</row>
    <row r="427" spans="3:86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</row>
    <row r="428" spans="3:86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</row>
    <row r="429" spans="3:86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</row>
    <row r="430" spans="3:86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</row>
    <row r="431" spans="3:86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</row>
    <row r="432" spans="3:86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</row>
    <row r="433" spans="3:86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</row>
    <row r="434" spans="3:86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</row>
    <row r="435" spans="3:86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</row>
    <row r="436" spans="3:86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</row>
    <row r="437" spans="3:86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</row>
    <row r="438" spans="3:86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</row>
    <row r="439" spans="3:86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</row>
    <row r="440" spans="3:86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</row>
    <row r="441" spans="3:86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</row>
    <row r="442" spans="3:86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</row>
    <row r="443" spans="3:86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</row>
    <row r="444" spans="3:86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</row>
    <row r="445" spans="3:86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</row>
    <row r="446" spans="3:86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</row>
    <row r="447" spans="3:86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</row>
    <row r="448" spans="3:86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</row>
    <row r="449" spans="3:86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</row>
    <row r="450" spans="3:86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</row>
    <row r="451" spans="3:86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</row>
    <row r="452" spans="3:86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</row>
  </sheetData>
  <hyperlinks>
    <hyperlink ref="A1" location="Main!A1" display="Main" xr:uid="{8A9CA4CF-FF7B-4F7E-BEE6-B4925D5ECF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2025-07-15T12:08:59Z</dcterms:created>
  <dcterms:modified xsi:type="dcterms:W3CDTF">2025-07-15T12:28:26Z</dcterms:modified>
</cp:coreProperties>
</file>