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A1191E4-ED79-4968-ABC4-47B6A76F2C4A}" xr6:coauthVersionLast="47" xr6:coauthVersionMax="47" xr10:uidLastSave="{00000000-0000-0000-0000-000000000000}"/>
  <bookViews>
    <workbookView xWindow="-120" yWindow="-120" windowWidth="38640" windowHeight="21060" activeTab="1" xr2:uid="{06EFFD27-1757-45B6-9E58-706779EEED5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J29" i="2"/>
  <c r="J28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I30" i="2"/>
  <c r="I29" i="2"/>
  <c r="I28" i="2"/>
  <c r="J27" i="2"/>
  <c r="J26" i="2"/>
  <c r="J25" i="2"/>
  <c r="J24" i="2"/>
  <c r="J23" i="2"/>
  <c r="H27" i="2"/>
  <c r="G27" i="2"/>
  <c r="H26" i="2"/>
  <c r="G26" i="2"/>
  <c r="H25" i="2"/>
  <c r="G25" i="2"/>
  <c r="H24" i="2"/>
  <c r="G24" i="2"/>
  <c r="H23" i="2"/>
  <c r="G23" i="2"/>
  <c r="I27" i="2"/>
  <c r="I26" i="2"/>
  <c r="I25" i="2"/>
  <c r="I24" i="2"/>
  <c r="I23" i="2"/>
  <c r="J9" i="2"/>
  <c r="J13" i="2" s="1"/>
  <c r="J16" i="2" s="1"/>
  <c r="J18" i="2" s="1"/>
  <c r="J20" i="2" s="1"/>
  <c r="H9" i="2"/>
  <c r="H13" i="2" s="1"/>
  <c r="H16" i="2" s="1"/>
  <c r="H18" i="2" s="1"/>
  <c r="H20" i="2" s="1"/>
  <c r="G9" i="2"/>
  <c r="G13" i="2" s="1"/>
  <c r="G16" i="2" s="1"/>
  <c r="G18" i="2" s="1"/>
  <c r="G20" i="2" s="1"/>
  <c r="F9" i="2"/>
  <c r="F13" i="2" s="1"/>
  <c r="F16" i="2" s="1"/>
  <c r="F18" i="2" s="1"/>
  <c r="F20" i="2" s="1"/>
  <c r="E9" i="2"/>
  <c r="E13" i="2" s="1"/>
  <c r="E16" i="2" s="1"/>
  <c r="E18" i="2" s="1"/>
  <c r="E20" i="2" s="1"/>
  <c r="D9" i="2"/>
  <c r="D13" i="2" s="1"/>
  <c r="D16" i="2" s="1"/>
  <c r="D18" i="2" s="1"/>
  <c r="D20" i="2" s="1"/>
  <c r="C9" i="2"/>
  <c r="C13" i="2" s="1"/>
  <c r="C16" i="2" s="1"/>
  <c r="C18" i="2" s="1"/>
  <c r="C20" i="2" s="1"/>
  <c r="I9" i="2"/>
  <c r="I13" i="2" s="1"/>
  <c r="I16" i="2" s="1"/>
  <c r="I18" i="2" s="1"/>
  <c r="I20" i="2" s="1"/>
  <c r="I7" i="1"/>
  <c r="I6" i="1"/>
  <c r="I5" i="1"/>
  <c r="I4" i="1"/>
</calcChain>
</file>

<file path=xl/sharedStrings.xml><?xml version="1.0" encoding="utf-8"?>
<sst xmlns="http://schemas.openxmlformats.org/spreadsheetml/2006/main" count="48" uniqueCount="44">
  <si>
    <t>AMAT</t>
  </si>
  <si>
    <t>Applied Materials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</si>
  <si>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</si>
  <si>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</si>
  <si>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</si>
  <si>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</si>
  <si>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</si>
  <si>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</si>
  <si>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</si>
  <si>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</si>
  <si>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</si>
  <si>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</si>
  <si>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</si>
  <si>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</si>
  <si>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</si>
  <si>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</si>
  <si>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</si>
  <si>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</si>
  <si>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</si>
  <si>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</si>
  <si>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</si>
  <si>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</si>
  <si>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R&amp;D</t>
  </si>
  <si>
    <t>M&amp;S</t>
  </si>
  <si>
    <t>G&amp;A</t>
  </si>
  <si>
    <t>Operating Income</t>
  </si>
  <si>
    <t>Interest Expense</t>
  </si>
  <si>
    <t>Interest Income &amp; Other</t>
  </si>
  <si>
    <t>Pretax Income</t>
  </si>
  <si>
    <t>Tax Expense</t>
  </si>
  <si>
    <t>Net Income</t>
  </si>
  <si>
    <t>EPS</t>
  </si>
  <si>
    <t>Semiconductor Systems</t>
  </si>
  <si>
    <t>Applied Gloabl Services</t>
  </si>
  <si>
    <t>Display and Adjacent Markets</t>
  </si>
  <si>
    <t>Corporate and other</t>
  </si>
  <si>
    <t>Semiconductor Growth</t>
  </si>
  <si>
    <t>Applied Services Growth</t>
  </si>
  <si>
    <t>D&amp;A Market Growth</t>
  </si>
  <si>
    <t>Coporate &amp; other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</si>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</sst>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6AFE-C186-46C7-8157-10E5E2E82F5E}">
  <dimension ref="A1:J7"/>
  <sheetViews>
    <sheetView zoomScale="200" zoomScaleNormal="200" workbookViewId="0"/>
  </sheetViews>
  <sheetFormatPr defaultRowHeight="12.75" x14ac:dyDescent="0.2"/>
  <cols>
    <col min="1" max="1" width="4.710937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3</v>
      </c>
      <c r="I2" s="2">
        <v>179.53</v>
      </c>
    </row>
    <row r="3" spans="1:10" x14ac:dyDescent="0.2">
      <c r="H3" s="2" t="s">
        <v>4</v>
      </c>
      <c r="I3" s="3">
        <v>824.404088</v>
      </c>
      <c r="J3" s="4" t="s">
        <v>10</v>
      </c>
    </row>
    <row r="4" spans="1:10" x14ac:dyDescent="0.2">
      <c r="H4" s="2" t="s">
        <v>5</v>
      </c>
      <c r="I4" s="3">
        <f>+I2*I3</f>
        <v>148005.26591864001</v>
      </c>
    </row>
    <row r="5" spans="1:10" x14ac:dyDescent="0.2">
      <c r="B5" s="2" t="s">
        <v>0</v>
      </c>
      <c r="H5" s="2" t="s">
        <v>6</v>
      </c>
      <c r="I5" s="3">
        <f>8288+815</f>
        <v>9103</v>
      </c>
      <c r="J5" s="4" t="s">
        <v>10</v>
      </c>
    </row>
    <row r="6" spans="1:10" x14ac:dyDescent="0.2">
      <c r="B6" s="2" t="s">
        <v>9</v>
      </c>
      <c r="H6" s="2" t="s">
        <v>7</v>
      </c>
      <c r="I6" s="3">
        <f>99+6158</f>
        <v>6257</v>
      </c>
      <c r="J6" s="4" t="s">
        <v>10</v>
      </c>
    </row>
    <row r="7" spans="1:10" x14ac:dyDescent="0.2">
      <c r="H7" s="2" t="s">
        <v>8</v>
      </c>
      <c r="I7" s="3">
        <f>+I4-I5+I6</f>
        <v>145159.26591864001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0A73-A441-4FD3-8A02-F7BA2FA0CA72}">
  <dimension ref="A1:AJ379"/>
  <sheetViews>
    <sheetView tabSelected="1" zoomScale="200" zoomScaleNormal="200" workbookViewId="0">
      <pane xSplit="2" ySplit="2" topLeftCell="F5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defaultRowHeight="12.75" x14ac:dyDescent="0.2"/>
  <cols>
    <col min="1" max="1" width="5.42578125" style="2" bestFit="1" customWidth="1"/>
    <col min="2" max="2" width="27.7109375" style="2" customWidth="1"/>
    <col min="3" max="16384" width="9.140625" style="2"/>
  </cols>
  <sheetData>
    <row r="1" spans="1:36" x14ac:dyDescent="0.2">
      <c r="A1" s="5" t="s">
        <v>11</v>
      </c>
      <c r="C1" s="4"/>
    </row>
    <row r="2" spans="1:36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36" x14ac:dyDescent="0.2">
      <c r="B3" s="2" t="s">
        <v>32</v>
      </c>
      <c r="C3" s="3"/>
      <c r="D3" s="3"/>
      <c r="E3" s="3">
        <v>4676</v>
      </c>
      <c r="F3" s="3"/>
      <c r="G3" s="3"/>
      <c r="H3" s="3"/>
      <c r="I3" s="3">
        <v>4924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">
      <c r="B4" s="2" t="s">
        <v>33</v>
      </c>
      <c r="C4" s="3"/>
      <c r="D4" s="3"/>
      <c r="E4" s="3">
        <v>1464</v>
      </c>
      <c r="F4" s="3"/>
      <c r="G4" s="3"/>
      <c r="H4" s="3"/>
      <c r="I4" s="3">
        <v>1580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">
      <c r="B5" s="2" t="s">
        <v>34</v>
      </c>
      <c r="C5" s="3"/>
      <c r="D5" s="3"/>
      <c r="E5" s="3">
        <v>235</v>
      </c>
      <c r="F5" s="3"/>
      <c r="G5" s="3"/>
      <c r="H5" s="3"/>
      <c r="I5" s="3">
        <v>251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">
      <c r="B6" s="2" t="s">
        <v>35</v>
      </c>
      <c r="C6" s="3"/>
      <c r="D6" s="3"/>
      <c r="E6" s="3">
        <v>50</v>
      </c>
      <c r="F6" s="3"/>
      <c r="G6" s="3"/>
      <c r="H6" s="3"/>
      <c r="I6" s="3">
        <v>23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">
      <c r="B7" s="1" t="s">
        <v>19</v>
      </c>
      <c r="C7" s="6"/>
      <c r="D7" s="6"/>
      <c r="E7" s="6">
        <v>6425</v>
      </c>
      <c r="F7" s="6"/>
      <c r="G7" s="6"/>
      <c r="H7" s="6"/>
      <c r="I7" s="6">
        <v>6778</v>
      </c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">
      <c r="B8" s="2" t="s">
        <v>20</v>
      </c>
      <c r="C8" s="3"/>
      <c r="D8" s="3"/>
      <c r="E8" s="3">
        <v>3449</v>
      </c>
      <c r="F8" s="3"/>
      <c r="G8" s="3"/>
      <c r="H8" s="3"/>
      <c r="I8" s="3">
        <v>3573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">
      <c r="B9" s="2" t="s">
        <v>21</v>
      </c>
      <c r="C9" s="3">
        <f t="shared" ref="C9:H9" si="0">+C7-C8</f>
        <v>0</v>
      </c>
      <c r="D9" s="3">
        <f t="shared" si="0"/>
        <v>0</v>
      </c>
      <c r="E9" s="3">
        <f t="shared" si="0"/>
        <v>2976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>+I7-I8</f>
        <v>3205</v>
      </c>
      <c r="J9" s="3">
        <f t="shared" ref="J9" si="1">+J7-J8</f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">
      <c r="B10" s="2" t="s">
        <v>22</v>
      </c>
      <c r="C10" s="3"/>
      <c r="D10" s="3"/>
      <c r="E10" s="3">
        <v>767</v>
      </c>
      <c r="F10" s="3"/>
      <c r="G10" s="3"/>
      <c r="H10" s="3"/>
      <c r="I10" s="3">
        <v>836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">
      <c r="B11" s="2" t="s">
        <v>23</v>
      </c>
      <c r="C11" s="3"/>
      <c r="D11" s="3"/>
      <c r="E11" s="3">
        <v>193</v>
      </c>
      <c r="F11" s="3"/>
      <c r="G11" s="3"/>
      <c r="H11" s="3"/>
      <c r="I11" s="3">
        <v>205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">
      <c r="B12" s="2" t="s">
        <v>24</v>
      </c>
      <c r="C12" s="3"/>
      <c r="D12" s="3"/>
      <c r="E12" s="3">
        <v>214</v>
      </c>
      <c r="F12" s="3"/>
      <c r="G12" s="3"/>
      <c r="H12" s="3"/>
      <c r="I12" s="3">
        <v>222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">
      <c r="B13" s="2" t="s">
        <v>25</v>
      </c>
      <c r="C13" s="3">
        <f t="shared" ref="C13:H13" si="2">+C9-SUM(C10:C12)</f>
        <v>0</v>
      </c>
      <c r="D13" s="3">
        <f t="shared" si="2"/>
        <v>0</v>
      </c>
      <c r="E13" s="3">
        <f t="shared" si="2"/>
        <v>1802</v>
      </c>
      <c r="F13" s="3">
        <f t="shared" si="2"/>
        <v>0</v>
      </c>
      <c r="G13" s="3">
        <f t="shared" si="2"/>
        <v>0</v>
      </c>
      <c r="H13" s="3">
        <f t="shared" si="2"/>
        <v>0</v>
      </c>
      <c r="I13" s="3">
        <f>+I9-SUM(I10:I12)</f>
        <v>1942</v>
      </c>
      <c r="J13" s="3">
        <f t="shared" ref="J13" si="3">+J9-SUM(J10:J12)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">
      <c r="B14" s="2" t="s">
        <v>26</v>
      </c>
      <c r="C14" s="3"/>
      <c r="D14" s="3"/>
      <c r="E14" s="3">
        <v>60</v>
      </c>
      <c r="F14" s="3"/>
      <c r="G14" s="3"/>
      <c r="H14" s="3"/>
      <c r="I14" s="3">
        <v>63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">
      <c r="B15" s="2" t="s">
        <v>27</v>
      </c>
      <c r="C15" s="3"/>
      <c r="D15" s="3"/>
      <c r="E15" s="3">
        <v>64</v>
      </c>
      <c r="F15" s="3"/>
      <c r="G15" s="3"/>
      <c r="H15" s="3"/>
      <c r="I15" s="3">
        <v>81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">
      <c r="B16" s="2" t="s">
        <v>28</v>
      </c>
      <c r="C16" s="3">
        <f t="shared" ref="C16:H16" si="4">+C13-C14+C15</f>
        <v>0</v>
      </c>
      <c r="D16" s="3">
        <f t="shared" si="4"/>
        <v>0</v>
      </c>
      <c r="E16" s="3">
        <f t="shared" si="4"/>
        <v>1806</v>
      </c>
      <c r="F16" s="3">
        <f t="shared" si="4"/>
        <v>0</v>
      </c>
      <c r="G16" s="3">
        <f t="shared" si="4"/>
        <v>0</v>
      </c>
      <c r="H16" s="3">
        <f t="shared" si="4"/>
        <v>0</v>
      </c>
      <c r="I16" s="3">
        <f>+I13-I14+I15</f>
        <v>1960</v>
      </c>
      <c r="J16" s="3">
        <f t="shared" ref="J16" si="5">+J13-J14+J15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 x14ac:dyDescent="0.2">
      <c r="B17" s="2" t="s">
        <v>29</v>
      </c>
      <c r="C17" s="3"/>
      <c r="D17" s="3"/>
      <c r="E17" s="3">
        <v>246</v>
      </c>
      <c r="F17" s="3"/>
      <c r="G17" s="3"/>
      <c r="H17" s="3"/>
      <c r="I17" s="3">
        <v>255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36" x14ac:dyDescent="0.2">
      <c r="B18" s="2" t="s">
        <v>30</v>
      </c>
      <c r="C18" s="3">
        <f t="shared" ref="C18:H18" si="6">+C16-C17</f>
        <v>0</v>
      </c>
      <c r="D18" s="3">
        <f t="shared" si="6"/>
        <v>0</v>
      </c>
      <c r="E18" s="3">
        <f t="shared" si="6"/>
        <v>1560</v>
      </c>
      <c r="F18" s="3">
        <f t="shared" si="6"/>
        <v>0</v>
      </c>
      <c r="G18" s="3">
        <f t="shared" si="6"/>
        <v>0</v>
      </c>
      <c r="H18" s="3">
        <f t="shared" si="6"/>
        <v>0</v>
      </c>
      <c r="I18" s="3">
        <f>+I16-I17</f>
        <v>1705</v>
      </c>
      <c r="J18" s="3">
        <f t="shared" ref="J18" si="7">+J16-J17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36" x14ac:dyDescent="0.2">
      <c r="B20" s="2" t="s">
        <v>31</v>
      </c>
      <c r="C20" s="7" t="e">
        <f t="shared" ref="C20:H20" si="8">+C18/C21</f>
        <v>#DIV/0!</v>
      </c>
      <c r="D20" s="7" t="e">
        <f t="shared" si="8"/>
        <v>#DIV/0!</v>
      </c>
      <c r="E20" s="7">
        <f t="shared" si="8"/>
        <v>1.8615751789976134</v>
      </c>
      <c r="F20" s="7" t="e">
        <f t="shared" si="8"/>
        <v>#DIV/0!</v>
      </c>
      <c r="G20" s="7" t="e">
        <f t="shared" si="8"/>
        <v>#DIV/0!</v>
      </c>
      <c r="H20" s="7" t="e">
        <f t="shared" si="8"/>
        <v>#DIV/0!</v>
      </c>
      <c r="I20" s="7">
        <f>+I18/I21</f>
        <v>2.0641646489104115</v>
      </c>
      <c r="J20" s="7" t="e">
        <f t="shared" ref="J20" si="9">+J18/J21</f>
        <v>#DIV/0!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2:36" x14ac:dyDescent="0.2">
      <c r="B21" s="2" t="s">
        <v>4</v>
      </c>
      <c r="C21" s="3"/>
      <c r="D21" s="3"/>
      <c r="E21" s="3">
        <v>838</v>
      </c>
      <c r="F21" s="3"/>
      <c r="G21" s="3"/>
      <c r="H21" s="3"/>
      <c r="I21" s="3">
        <v>826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2:36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2:36" x14ac:dyDescent="0.2">
      <c r="B23" s="2" t="s">
        <v>36</v>
      </c>
      <c r="C23" s="3"/>
      <c r="D23" s="3"/>
      <c r="E23" s="3"/>
      <c r="F23" s="3"/>
      <c r="G23" s="8" t="e">
        <f t="shared" ref="G23:H27" si="10">+G3/C3-1</f>
        <v>#DIV/0!</v>
      </c>
      <c r="H23" s="8" t="e">
        <f t="shared" si="10"/>
        <v>#DIV/0!</v>
      </c>
      <c r="I23" s="8">
        <f>+I3/E3-1</f>
        <v>5.3036783575705737E-2</v>
      </c>
      <c r="J23" s="8" t="e">
        <f>+J3/F3-1</f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2:36" x14ac:dyDescent="0.2">
      <c r="B24" s="2" t="s">
        <v>37</v>
      </c>
      <c r="C24" s="3"/>
      <c r="D24" s="3"/>
      <c r="E24" s="3"/>
      <c r="F24" s="3"/>
      <c r="G24" s="8" t="e">
        <f t="shared" si="10"/>
        <v>#DIV/0!</v>
      </c>
      <c r="H24" s="8" t="e">
        <f t="shared" si="10"/>
        <v>#DIV/0!</v>
      </c>
      <c r="I24" s="8">
        <f t="shared" ref="I24:J27" si="11">+I4/E4-1</f>
        <v>7.9234972677595605E-2</v>
      </c>
      <c r="J24" s="8" t="e">
        <f t="shared" si="11"/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2:36" x14ac:dyDescent="0.2">
      <c r="B25" s="2" t="s">
        <v>38</v>
      </c>
      <c r="C25" s="3"/>
      <c r="D25" s="3"/>
      <c r="E25" s="3"/>
      <c r="F25" s="3"/>
      <c r="G25" s="8" t="e">
        <f t="shared" si="10"/>
        <v>#DIV/0!</v>
      </c>
      <c r="H25" s="8" t="e">
        <f t="shared" si="10"/>
        <v>#DIV/0!</v>
      </c>
      <c r="I25" s="8">
        <f t="shared" si="11"/>
        <v>6.8085106382978822E-2</v>
      </c>
      <c r="J25" s="8" t="e">
        <f t="shared" si="11"/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2:36" x14ac:dyDescent="0.2">
      <c r="B26" s="2" t="s">
        <v>39</v>
      </c>
      <c r="C26" s="3"/>
      <c r="D26" s="3"/>
      <c r="E26" s="3"/>
      <c r="F26" s="3"/>
      <c r="G26" s="8" t="e">
        <f t="shared" si="10"/>
        <v>#DIV/0!</v>
      </c>
      <c r="H26" s="8" t="e">
        <f t="shared" si="10"/>
        <v>#DIV/0!</v>
      </c>
      <c r="I26" s="8">
        <f t="shared" si="11"/>
        <v>-0.54</v>
      </c>
      <c r="J26" s="8" t="e">
        <f t="shared" si="11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2:36" x14ac:dyDescent="0.2">
      <c r="B27" s="2" t="s">
        <v>40</v>
      </c>
      <c r="C27" s="3"/>
      <c r="D27" s="3"/>
      <c r="E27" s="3"/>
      <c r="F27" s="3"/>
      <c r="G27" s="8" t="e">
        <f t="shared" si="10"/>
        <v>#DIV/0!</v>
      </c>
      <c r="H27" s="8" t="e">
        <f t="shared" si="10"/>
        <v>#DIV/0!</v>
      </c>
      <c r="I27" s="8">
        <f t="shared" si="11"/>
        <v>5.4941634241245207E-2</v>
      </c>
      <c r="J27" s="8" t="e">
        <f t="shared" si="11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2:36" x14ac:dyDescent="0.2">
      <c r="B28" s="2" t="s">
        <v>41</v>
      </c>
      <c r="C28" s="8" t="e">
        <f t="shared" ref="C28:H28" si="12">+C9/C7</f>
        <v>#DIV/0!</v>
      </c>
      <c r="D28" s="8" t="e">
        <f t="shared" si="12"/>
        <v>#DIV/0!</v>
      </c>
      <c r="E28" s="8">
        <f t="shared" si="12"/>
        <v>0.46319066147859922</v>
      </c>
      <c r="F28" s="8" t="e">
        <f t="shared" si="12"/>
        <v>#DIV/0!</v>
      </c>
      <c r="G28" s="8" t="e">
        <f t="shared" si="12"/>
        <v>#DIV/0!</v>
      </c>
      <c r="H28" s="8" t="e">
        <f t="shared" si="12"/>
        <v>#DIV/0!</v>
      </c>
      <c r="I28" s="8">
        <f>+I9/I7</f>
        <v>0.47285334907052229</v>
      </c>
      <c r="J28" s="8" t="e">
        <f>+J9/J7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2:36" x14ac:dyDescent="0.2">
      <c r="B29" s="2" t="s">
        <v>42</v>
      </c>
      <c r="C29" s="8" t="e">
        <f t="shared" ref="C29:H29" si="13">+C13/C7</f>
        <v>#DIV/0!</v>
      </c>
      <c r="D29" s="8" t="e">
        <f t="shared" si="13"/>
        <v>#DIV/0!</v>
      </c>
      <c r="E29" s="8">
        <f t="shared" si="13"/>
        <v>0.28046692607003892</v>
      </c>
      <c r="F29" s="8" t="e">
        <f t="shared" si="13"/>
        <v>#DIV/0!</v>
      </c>
      <c r="G29" s="8" t="e">
        <f t="shared" si="13"/>
        <v>#DIV/0!</v>
      </c>
      <c r="H29" s="8" t="e">
        <f t="shared" si="13"/>
        <v>#DIV/0!</v>
      </c>
      <c r="I29" s="8">
        <f>+I13/I7</f>
        <v>0.28651519622307464</v>
      </c>
      <c r="J29" s="8" t="e">
        <f>+J13/J7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2:36" x14ac:dyDescent="0.2">
      <c r="B30" s="2" t="s">
        <v>43</v>
      </c>
      <c r="C30" s="8" t="e">
        <f t="shared" ref="C30:H30" si="14">+C17/C16</f>
        <v>#DIV/0!</v>
      </c>
      <c r="D30" s="8" t="e">
        <f t="shared" si="14"/>
        <v>#DIV/0!</v>
      </c>
      <c r="E30" s="8">
        <f t="shared" si="14"/>
        <v>0.13621262458471761</v>
      </c>
      <c r="F30" s="8" t="e">
        <f t="shared" si="14"/>
        <v>#DIV/0!</v>
      </c>
      <c r="G30" s="8" t="e">
        <f t="shared" si="14"/>
        <v>#DIV/0!</v>
      </c>
      <c r="H30" s="8" t="e">
        <f t="shared" si="14"/>
        <v>#DIV/0!</v>
      </c>
      <c r="I30" s="8">
        <f>+I17/I16</f>
        <v>0.13010204081632654</v>
      </c>
      <c r="J30" s="8" t="e">
        <f>+J17/J16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2:3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2:36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3:3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3:3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3:3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3:3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3:3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3:3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3:3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3:3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3:3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3:3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3:3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3:3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3:3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3:3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3:3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3:3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3:3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3:3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3:3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3:3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3:3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3:3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3:3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3:3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3:3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3:3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3:3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3:3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3:3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3:3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3:3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3:3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3:3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3:3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3:3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3:3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3:3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3:3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3:3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3:3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3:3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3:3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3:3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3:3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3:3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3:3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3:3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3:3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3:3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3:3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3:3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3:3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3:3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3:3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3:3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3:3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3:3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3:3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3:3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3:3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3:3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3:3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3:3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3:3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3:3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3:3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3:3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3:3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3:3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3:3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3:3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3:3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3:3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3:3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3:3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3:3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3:3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3:3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3:3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3:3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3:3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3:3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3:3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3:3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3:3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3:3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3:3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3:3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3:3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3:3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3:3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3:3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3:3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3:3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3:3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3:3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3:3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3:3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3:3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3:3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3:3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3:3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3:3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3:3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3:3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3:3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3:3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3:3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3:3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3:3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3:3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3:3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3:3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3:3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3:3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3:3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3:3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3:3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3:3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3:3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3:3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3:3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3:3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3:3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3:3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3:3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3:3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3:3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3:3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3:3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3:3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3:3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3:3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3:3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3:3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3:3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3:3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3:3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3:3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3:3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3:3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3:3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3:3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3:3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3:3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3:3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3:3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3:3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3:3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3:3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3:3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3:3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3:3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3:3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3:3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3:3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3:3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3:3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3:3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3:3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3:3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3:3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3:3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3:3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3:3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3:3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3:3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3:3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3:3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3:3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3:3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3:3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3:3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3:3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3:3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3:3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3:3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3:3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3:3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3:3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3:3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3:3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3:3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3:3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3:3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3:3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3:3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3:3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3:3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3:3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3:3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3:3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3:3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3:3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3:3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3:3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3:3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3:3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3:3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3:3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3:3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3:3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3:3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3:3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3:3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3:3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3:3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3:3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3:3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3:3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3:3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3:3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3:3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3:3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3:3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3:3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3:3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3:3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3:3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3:3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3:3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3:3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3:3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3:3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3:3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3:3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3:3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3:3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3:3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3:3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3:3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3:3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3:3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3:3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3:3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3:3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3:3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3:3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3:3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3:3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3:3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3:3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3:3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3:3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3:3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3:3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3:3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3:3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3:3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3:3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3:3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3:3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3:3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3:3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3:3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3:3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3:3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3:3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3:36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3:36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3:36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3:36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3:36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3:36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3:36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3:36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3:36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3:36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3:36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3:36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3:36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3:36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3:36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3:36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3:36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3:36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3:36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3:36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3:36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3:36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3:36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3:36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3:36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3:36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3:36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3:36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3:36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3:36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3:36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3:36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3:36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3:36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3:36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3:36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3:36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3:36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3:36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3:36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3:36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3:36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3:36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3:36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3:36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3:36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3:36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3:36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3:36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3:36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3:36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3:36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3:36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3:36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3:36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3:36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3:36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3:36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3:36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3:36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3:36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3:36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3:36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3:36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3:36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3:36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3:36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3:36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3:36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3:36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3:36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3:36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3:36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3:36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3:36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3:36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3:36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3:36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3:36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3:36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3:36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3:36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3:36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3:36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3:36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3:36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3:36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3:36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3:36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</sheetData>
  <hyperlinks>
    <hyperlink ref="A1" location="Main!A1" display="Main" xr:uid="{B500DA38-8D77-4879-8402-44E92B85D2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2025-02-03T16:27:19Z</dcterms:created>
  <dcterms:modified xsi:type="dcterms:W3CDTF">2025-09-02T11:46:09Z</dcterms:modified>
</cp:coreProperties>
</file>