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9CF61D8-1641-4AAE-905B-1DF8C3952B54}" xr6:coauthVersionLast="47" xr6:coauthVersionMax="47" xr10:uidLastSave="{00000000-0000-0000-0000-000000000000}"/>
  <bookViews>
    <workbookView xWindow="-120" yWindow="-120" windowWidth="38640" windowHeight="21060" xr2:uid="{6715A156-F918-4D58-9060-1C5E19574FA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2" l="1"/>
  <c r="O22" i="2"/>
  <c r="N22" i="2"/>
  <c r="M22" i="2"/>
  <c r="L22" i="2"/>
  <c r="Q22" i="2"/>
  <c r="N20" i="2"/>
  <c r="M20" i="2"/>
  <c r="L20" i="2"/>
  <c r="Q20" i="2"/>
  <c r="P20" i="2"/>
  <c r="O20" i="2"/>
  <c r="P18" i="2"/>
  <c r="N18" i="2"/>
  <c r="M18" i="2"/>
  <c r="L18" i="2"/>
  <c r="Q18" i="2"/>
  <c r="P13" i="2"/>
  <c r="O13" i="2"/>
  <c r="O18" i="2" s="1"/>
  <c r="N13" i="2"/>
  <c r="M13" i="2"/>
  <c r="L13" i="2"/>
  <c r="Q13" i="2"/>
  <c r="P9" i="2"/>
  <c r="O9" i="2"/>
  <c r="N9" i="2"/>
  <c r="M9" i="2"/>
  <c r="L9" i="2"/>
  <c r="Q9" i="2"/>
  <c r="H7" i="1"/>
  <c r="H4" i="1"/>
</calcChain>
</file>

<file path=xl/sharedStrings.xml><?xml version="1.0" encoding="utf-8"?>
<sst xmlns="http://schemas.openxmlformats.org/spreadsheetml/2006/main" count="53" uniqueCount="49">
  <si>
    <t>CRI</t>
  </si>
  <si>
    <t>Carters</t>
  </si>
  <si>
    <t>numbers in mio USD</t>
  </si>
  <si>
    <t>IR</t>
  </si>
  <si>
    <t>Price</t>
  </si>
  <si>
    <t>MC</t>
  </si>
  <si>
    <t>Shares</t>
  </si>
  <si>
    <t>Cash</t>
  </si>
  <si>
    <t>Debt</t>
  </si>
  <si>
    <t>EV</t>
  </si>
  <si>
    <t>Q424</t>
  </si>
  <si>
    <t>Main</t>
  </si>
  <si>
    <t>Q124</t>
  </si>
  <si>
    <t>Q224</t>
  </si>
  <si>
    <t>Q324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</si>
  <si>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</si>
  <si>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</si>
  <si>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</si>
  <si>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</si>
  <si>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</si>
  <si>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</si>
  <si>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</si>
  <si>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</si>
  <si>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</si>
  <si>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</si>
  <si>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Founded: 1865</t>
  </si>
  <si>
    <t>Notes</t>
  </si>
  <si>
    <t>Children appereal and accessoires</t>
  </si>
  <si>
    <t>Brands:</t>
  </si>
  <si>
    <t>Carter's, OshKosh, Skip Hop, Little Planet, Child of Mine</t>
  </si>
  <si>
    <t>Employee Count: 15.350</t>
  </si>
  <si>
    <t>US Whole Sale</t>
  </si>
  <si>
    <t>US Retail</t>
  </si>
  <si>
    <t xml:space="preserve">International </t>
  </si>
  <si>
    <t>Revenue</t>
  </si>
  <si>
    <t>COGS</t>
  </si>
  <si>
    <t>Gross Profit</t>
  </si>
  <si>
    <t>Royalty Income</t>
  </si>
  <si>
    <t>SG&amp;A</t>
  </si>
  <si>
    <t>Asset Impairment</t>
  </si>
  <si>
    <t>Operating Income</t>
  </si>
  <si>
    <t>Interest Expense</t>
  </si>
  <si>
    <t>Interest Income</t>
  </si>
  <si>
    <t>Extinguishment of Debt</t>
  </si>
  <si>
    <t>Pretax Income</t>
  </si>
  <si>
    <t>Tax Expense</t>
  </si>
  <si>
    <t>Net Income</t>
  </si>
  <si>
    <t>Other Expenses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</si>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</sst>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1" applyFont="1"/>
    <xf numFmtId="164" fontId="3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9643-0E62-4E16-B114-A0BCD0115E29}">
  <dimension ref="A1:I14"/>
  <sheetViews>
    <sheetView tabSelected="1" zoomScale="200" zoomScaleNormal="200" workbookViewId="0">
      <selection activeCell="B2" sqref="B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9" x14ac:dyDescent="0.2">
      <c r="A1" s="1" t="s">
        <v>1</v>
      </c>
    </row>
    <row r="2" spans="1:9" x14ac:dyDescent="0.2">
      <c r="A2" s="2" t="s">
        <v>2</v>
      </c>
      <c r="G2" s="2" t="s">
        <v>4</v>
      </c>
      <c r="H2" s="3">
        <v>41.42</v>
      </c>
    </row>
    <row r="3" spans="1:9" x14ac:dyDescent="0.2">
      <c r="G3" s="2" t="s">
        <v>6</v>
      </c>
      <c r="H3" s="3">
        <v>36.010750000000002</v>
      </c>
      <c r="I3" s="4" t="s">
        <v>10</v>
      </c>
    </row>
    <row r="4" spans="1:9" x14ac:dyDescent="0.2">
      <c r="B4" s="2" t="s">
        <v>0</v>
      </c>
      <c r="G4" s="2" t="s">
        <v>5</v>
      </c>
      <c r="H4" s="3">
        <f>+H2*H3</f>
        <v>1491.5652650000002</v>
      </c>
    </row>
    <row r="5" spans="1:9" x14ac:dyDescent="0.2">
      <c r="B5" s="2" t="s">
        <v>3</v>
      </c>
      <c r="G5" s="2" t="s">
        <v>7</v>
      </c>
      <c r="H5" s="3">
        <v>412.92599999999999</v>
      </c>
      <c r="I5" s="4" t="s">
        <v>10</v>
      </c>
    </row>
    <row r="6" spans="1:9" x14ac:dyDescent="0.2">
      <c r="G6" s="2" t="s">
        <v>8</v>
      </c>
      <c r="H6" s="3">
        <v>498.12</v>
      </c>
      <c r="I6" s="4" t="s">
        <v>10</v>
      </c>
    </row>
    <row r="7" spans="1:9" x14ac:dyDescent="0.2">
      <c r="G7" s="2" t="s">
        <v>9</v>
      </c>
      <c r="H7" s="3">
        <f>+H4-H5+H6</f>
        <v>1576.7592650000001</v>
      </c>
    </row>
    <row r="9" spans="1:9" x14ac:dyDescent="0.2">
      <c r="G9" s="2" t="s">
        <v>25</v>
      </c>
    </row>
    <row r="10" spans="1:9" x14ac:dyDescent="0.2">
      <c r="B10" s="2" t="s">
        <v>28</v>
      </c>
      <c r="G10" s="2" t="s">
        <v>30</v>
      </c>
    </row>
    <row r="11" spans="1:9" x14ac:dyDescent="0.2">
      <c r="B11" s="2" t="s">
        <v>29</v>
      </c>
    </row>
    <row r="13" spans="1:9" x14ac:dyDescent="0.2">
      <c r="B13" s="5" t="s">
        <v>26</v>
      </c>
    </row>
    <row r="14" spans="1:9" x14ac:dyDescent="0.2">
      <c r="B14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F5BC-E1F6-4DFB-9C9E-0433A7905549}">
  <dimension ref="A1:BC381"/>
  <sheetViews>
    <sheetView zoomScale="200" zoomScaleNormal="200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3.5703125" style="2" customWidth="1"/>
    <col min="3" max="16384" width="9.140625" style="2"/>
  </cols>
  <sheetData>
    <row r="1" spans="1:55" x14ac:dyDescent="0.2">
      <c r="A1" s="6" t="s">
        <v>11</v>
      </c>
    </row>
    <row r="2" spans="1:55" x14ac:dyDescent="0.2">
      <c r="C2" s="4" t="s">
        <v>12</v>
      </c>
      <c r="D2" s="4" t="s">
        <v>13</v>
      </c>
      <c r="E2" s="4" t="s">
        <v>14</v>
      </c>
      <c r="F2" s="4" t="s">
        <v>10</v>
      </c>
      <c r="G2" s="4" t="s">
        <v>15</v>
      </c>
      <c r="H2" s="4" t="s">
        <v>16</v>
      </c>
      <c r="I2" s="4" t="s">
        <v>17</v>
      </c>
      <c r="J2" s="4" t="s">
        <v>18</v>
      </c>
      <c r="K2" s="4"/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</row>
    <row r="3" spans="1:55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x14ac:dyDescent="0.2">
      <c r="B4" s="2" t="s">
        <v>32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v>1501.78</v>
      </c>
      <c r="Q4" s="3">
        <v>1417.1079999999999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 x14ac:dyDescent="0.2">
      <c r="B5" s="2" t="s">
        <v>31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1014.5839999999999</v>
      </c>
      <c r="Q5" s="3">
        <v>1021.396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 x14ac:dyDescent="0.2">
      <c r="B6" s="2" t="s">
        <v>33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>
        <v>429.23</v>
      </c>
      <c r="Q6" s="3">
        <v>405.59800000000001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x14ac:dyDescent="0.2">
      <c r="B7" s="1" t="s">
        <v>34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7">
        <v>3212.7330000000002</v>
      </c>
      <c r="P7" s="7">
        <v>2945.5940000000001</v>
      </c>
      <c r="Q7" s="7">
        <v>2844.1019999999999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x14ac:dyDescent="0.2">
      <c r="B8" s="2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>
        <v>1740.375</v>
      </c>
      <c r="P8" s="3">
        <v>1549.6590000000001</v>
      </c>
      <c r="Q8" s="3">
        <v>1478.9359999999999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 x14ac:dyDescent="0.2">
      <c r="B9" s="2" t="s">
        <v>36</v>
      </c>
      <c r="C9" s="3"/>
      <c r="D9" s="3"/>
      <c r="E9" s="3"/>
      <c r="F9" s="3"/>
      <c r="G9" s="3"/>
      <c r="H9" s="3"/>
      <c r="I9" s="3"/>
      <c r="J9" s="3"/>
      <c r="K9" s="3"/>
      <c r="L9" s="3">
        <f t="shared" ref="L9:P9" si="0">+L7-L8</f>
        <v>0</v>
      </c>
      <c r="M9" s="3">
        <f t="shared" si="0"/>
        <v>0</v>
      </c>
      <c r="N9" s="3">
        <f t="shared" si="0"/>
        <v>0</v>
      </c>
      <c r="O9" s="3">
        <f t="shared" si="0"/>
        <v>1472.3580000000002</v>
      </c>
      <c r="P9" s="3">
        <f t="shared" si="0"/>
        <v>1395.9349999999999</v>
      </c>
      <c r="Q9" s="3">
        <f>+Q7-Q8</f>
        <v>1365.1659999999999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x14ac:dyDescent="0.2">
      <c r="B10" s="2" t="s">
        <v>37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>
        <v>25.82</v>
      </c>
      <c r="P10" s="3">
        <v>21.41</v>
      </c>
      <c r="Q10" s="3">
        <v>19.251000000000001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 x14ac:dyDescent="0.2">
      <c r="B11" s="2" t="s">
        <v>38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>
        <v>1110.0070000000001</v>
      </c>
      <c r="P11" s="3">
        <v>1093.94</v>
      </c>
      <c r="Q11" s="3">
        <v>1099.6890000000001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1:55" x14ac:dyDescent="0.2">
      <c r="B12" s="2" t="s">
        <v>39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v>9</v>
      </c>
      <c r="P12" s="3">
        <v>0</v>
      </c>
      <c r="Q12" s="3">
        <v>30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</row>
    <row r="13" spans="1:55" x14ac:dyDescent="0.2">
      <c r="B13" s="2" t="s">
        <v>40</v>
      </c>
      <c r="C13" s="3"/>
      <c r="D13" s="3"/>
      <c r="E13" s="3"/>
      <c r="F13" s="3"/>
      <c r="G13" s="3"/>
      <c r="H13" s="3"/>
      <c r="I13" s="3"/>
      <c r="J13" s="3"/>
      <c r="K13" s="3"/>
      <c r="L13" s="3">
        <f t="shared" ref="L13:P13" si="1">+L9+L10-SUM(L11:L12)</f>
        <v>0</v>
      </c>
      <c r="M13" s="3">
        <f t="shared" si="1"/>
        <v>0</v>
      </c>
      <c r="N13" s="3">
        <f t="shared" si="1"/>
        <v>0</v>
      </c>
      <c r="O13" s="3">
        <f t="shared" si="1"/>
        <v>379.17100000000005</v>
      </c>
      <c r="P13" s="3">
        <f t="shared" si="1"/>
        <v>323.40499999999997</v>
      </c>
      <c r="Q13" s="3">
        <f>+Q9+Q10-SUM(Q11:Q12)</f>
        <v>254.72799999999984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55" x14ac:dyDescent="0.2">
      <c r="B14" s="2" t="s">
        <v>41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>
        <v>42.780999999999999</v>
      </c>
      <c r="P14" s="3">
        <v>33.972999999999999</v>
      </c>
      <c r="Q14" s="3">
        <v>31.331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 x14ac:dyDescent="0.2">
      <c r="B15" s="2" t="s">
        <v>42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1.2609999999999999</v>
      </c>
      <c r="P15" s="3">
        <v>4.7759999999999998</v>
      </c>
      <c r="Q15" s="3">
        <v>11.039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5" x14ac:dyDescent="0.2">
      <c r="B16" s="2" t="s">
        <v>47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0.97499999999999998</v>
      </c>
      <c r="P16" s="3">
        <v>-8.0340000000000007</v>
      </c>
      <c r="Q16" s="3">
        <v>3.6269999999999998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2:55" x14ac:dyDescent="0.2">
      <c r="B17" s="2" t="s">
        <v>43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>
        <v>19.940000000000001</v>
      </c>
      <c r="P17" s="3">
        <v>0</v>
      </c>
      <c r="Q17" s="3"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2:55" x14ac:dyDescent="0.2">
      <c r="B18" s="2" t="s">
        <v>44</v>
      </c>
      <c r="C18" s="3"/>
      <c r="D18" s="3"/>
      <c r="E18" s="3"/>
      <c r="F18" s="3"/>
      <c r="G18" s="3"/>
      <c r="H18" s="3"/>
      <c r="I18" s="3"/>
      <c r="J18" s="3"/>
      <c r="K18" s="3"/>
      <c r="L18" s="3">
        <f t="shared" ref="L18:P18" si="2">+L13-L14+L15-L16-L17</f>
        <v>0</v>
      </c>
      <c r="M18" s="3">
        <f t="shared" si="2"/>
        <v>0</v>
      </c>
      <c r="N18" s="3">
        <f t="shared" si="2"/>
        <v>0</v>
      </c>
      <c r="O18" s="3">
        <f t="shared" si="2"/>
        <v>316.73600000000005</v>
      </c>
      <c r="P18" s="3">
        <f t="shared" si="2"/>
        <v>302.24199999999996</v>
      </c>
      <c r="Q18" s="3">
        <f>+Q13-Q14+Q15-Q16-Q17</f>
        <v>230.80899999999983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2:55" x14ac:dyDescent="0.2">
      <c r="B19" s="2" t="s">
        <v>45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>
        <v>66.697999999999993</v>
      </c>
      <c r="P19" s="3">
        <v>69.742000000000004</v>
      </c>
      <c r="Q19" s="3">
        <v>45.3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2:55" x14ac:dyDescent="0.2">
      <c r="B20" s="2" t="s">
        <v>46</v>
      </c>
      <c r="C20" s="3"/>
      <c r="D20" s="3"/>
      <c r="E20" s="3"/>
      <c r="F20" s="3"/>
      <c r="G20" s="3"/>
      <c r="H20" s="3"/>
      <c r="I20" s="3"/>
      <c r="J20" s="3"/>
      <c r="K20" s="3"/>
      <c r="L20" s="3">
        <f t="shared" ref="L20:N20" si="3">+L18-L19</f>
        <v>0</v>
      </c>
      <c r="M20" s="3">
        <f t="shared" si="3"/>
        <v>0</v>
      </c>
      <c r="N20" s="3">
        <f t="shared" si="3"/>
        <v>0</v>
      </c>
      <c r="O20" s="3">
        <f>+O18-O19</f>
        <v>250.03800000000007</v>
      </c>
      <c r="P20" s="3">
        <f t="shared" ref="P20:Q20" si="4">+P18-P19</f>
        <v>232.49999999999994</v>
      </c>
      <c r="Q20" s="3">
        <f t="shared" si="4"/>
        <v>185.50899999999984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2:55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2:55" x14ac:dyDescent="0.2">
      <c r="B22" s="2" t="s">
        <v>48</v>
      </c>
      <c r="C22" s="3"/>
      <c r="D22" s="3"/>
      <c r="E22" s="3"/>
      <c r="F22" s="3"/>
      <c r="G22" s="3"/>
      <c r="H22" s="3"/>
      <c r="I22" s="3"/>
      <c r="J22" s="3"/>
      <c r="K22" s="3"/>
      <c r="L22" s="8" t="e">
        <f t="shared" ref="L22:P22" si="5">+L20/L23</f>
        <v>#DIV/0!</v>
      </c>
      <c r="M22" s="8" t="e">
        <f t="shared" si="5"/>
        <v>#DIV/0!</v>
      </c>
      <c r="N22" s="8" t="e">
        <f t="shared" si="5"/>
        <v>#DIV/0!</v>
      </c>
      <c r="O22" s="8">
        <f t="shared" si="5"/>
        <v>6.6336921456180846</v>
      </c>
      <c r="P22" s="8">
        <f t="shared" si="5"/>
        <v>6.3609366154963727</v>
      </c>
      <c r="Q22" s="8">
        <f>+Q20/Q23</f>
        <v>5.1470236317384721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2:55" x14ac:dyDescent="0.2">
      <c r="B23" s="2" t="s">
        <v>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>
        <v>37.692132000000001</v>
      </c>
      <c r="P23" s="3">
        <v>36.551220999999998</v>
      </c>
      <c r="Q23" s="3">
        <v>36.041995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 spans="2:55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2:55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2:55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2:55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2:55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2:55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 spans="2:55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2:55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spans="2:55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 spans="3:55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</row>
    <row r="34" spans="3:55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spans="3:55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 spans="3:55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3:55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</row>
    <row r="38" spans="3:55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</row>
    <row r="39" spans="3:55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</row>
    <row r="40" spans="3:55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</row>
    <row r="41" spans="3:55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</row>
    <row r="42" spans="3:55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</row>
    <row r="43" spans="3:55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</row>
    <row r="44" spans="3:5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</row>
    <row r="45" spans="3:55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</row>
    <row r="46" spans="3:55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</row>
    <row r="47" spans="3:55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</row>
    <row r="48" spans="3:55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</row>
    <row r="49" spans="3:5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</row>
    <row r="50" spans="3:5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</row>
    <row r="51" spans="3:5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</row>
    <row r="52" spans="3:5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</row>
    <row r="53" spans="3:5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</row>
    <row r="54" spans="3:5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</row>
    <row r="55" spans="3:5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</row>
    <row r="56" spans="3:5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</row>
    <row r="57" spans="3:5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</row>
    <row r="58" spans="3:5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</row>
    <row r="59" spans="3:5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</row>
    <row r="60" spans="3:5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</row>
    <row r="61" spans="3:5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</row>
    <row r="62" spans="3:5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</row>
    <row r="63" spans="3:5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</row>
    <row r="64" spans="3:5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</row>
    <row r="65" spans="3:5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</row>
    <row r="66" spans="3:5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</row>
    <row r="67" spans="3:5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</row>
    <row r="68" spans="3:5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</row>
    <row r="69" spans="3:5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</row>
    <row r="70" spans="3:5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</row>
    <row r="71" spans="3:5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</row>
    <row r="72" spans="3:5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</row>
    <row r="73" spans="3:5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</row>
    <row r="74" spans="3:5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</row>
    <row r="75" spans="3:5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</row>
    <row r="76" spans="3:5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</row>
    <row r="77" spans="3:5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</row>
    <row r="78" spans="3:5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</row>
    <row r="79" spans="3:5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</row>
    <row r="80" spans="3:5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</row>
    <row r="81" spans="3:5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</row>
    <row r="82" spans="3:5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</row>
    <row r="83" spans="3:5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</row>
    <row r="84" spans="3:5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</row>
    <row r="85" spans="3:5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</row>
    <row r="86" spans="3:5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</row>
    <row r="87" spans="3:5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</row>
    <row r="88" spans="3:5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</row>
    <row r="89" spans="3:5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</row>
    <row r="90" spans="3:5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</row>
    <row r="91" spans="3:5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</row>
    <row r="92" spans="3:5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</row>
    <row r="93" spans="3:5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</row>
    <row r="94" spans="3:5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</row>
    <row r="95" spans="3:5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</row>
    <row r="96" spans="3:5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</row>
    <row r="97" spans="3:5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</row>
    <row r="98" spans="3:5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</row>
    <row r="99" spans="3:5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</row>
    <row r="100" spans="3:5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</row>
    <row r="101" spans="3:5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</row>
    <row r="102" spans="3:5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</row>
    <row r="103" spans="3:5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</row>
    <row r="104" spans="3:5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</row>
    <row r="105" spans="3:5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</row>
    <row r="106" spans="3:5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</row>
    <row r="107" spans="3:5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</row>
    <row r="108" spans="3:5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</row>
    <row r="109" spans="3:5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</row>
    <row r="110" spans="3:5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</row>
    <row r="111" spans="3:5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</row>
    <row r="112" spans="3:5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</row>
    <row r="113" spans="3:5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</row>
    <row r="114" spans="3:5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</row>
    <row r="115" spans="3:5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</row>
    <row r="116" spans="3:5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</row>
    <row r="117" spans="3:5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</row>
    <row r="118" spans="3:5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</row>
    <row r="119" spans="3:5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</row>
    <row r="120" spans="3:5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</row>
    <row r="121" spans="3:5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</row>
    <row r="122" spans="3:5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</row>
    <row r="123" spans="3:5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</row>
    <row r="124" spans="3:5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</row>
    <row r="125" spans="3:5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</row>
    <row r="126" spans="3:5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</row>
    <row r="127" spans="3:5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</row>
    <row r="128" spans="3:5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</row>
    <row r="129" spans="3:5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</row>
    <row r="130" spans="3:5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</row>
    <row r="131" spans="3:5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</row>
    <row r="132" spans="3:5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</row>
    <row r="133" spans="3:5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</row>
    <row r="134" spans="3:5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</row>
    <row r="135" spans="3:5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</row>
    <row r="136" spans="3:5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</row>
    <row r="137" spans="3:5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</row>
    <row r="138" spans="3:5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</row>
    <row r="139" spans="3:5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</row>
    <row r="140" spans="3:5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</row>
    <row r="141" spans="3:5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</row>
    <row r="142" spans="3:5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</row>
    <row r="143" spans="3:5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</row>
    <row r="144" spans="3:5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</row>
    <row r="145" spans="3:5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</row>
    <row r="146" spans="3:5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</row>
    <row r="147" spans="3:5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</row>
    <row r="148" spans="3:5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</row>
    <row r="149" spans="3:5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</row>
    <row r="150" spans="3:5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</row>
    <row r="151" spans="3:5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</row>
    <row r="152" spans="3:5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</row>
    <row r="153" spans="3:5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</row>
    <row r="154" spans="3:5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</row>
    <row r="155" spans="3:5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</row>
    <row r="156" spans="3:5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</row>
    <row r="157" spans="3:5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</row>
    <row r="158" spans="3:5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</row>
    <row r="159" spans="3:5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</row>
    <row r="160" spans="3:5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</row>
    <row r="161" spans="3:5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</row>
    <row r="162" spans="3:5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</row>
    <row r="163" spans="3:5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</row>
    <row r="164" spans="3:5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</row>
    <row r="165" spans="3:5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</row>
    <row r="166" spans="3:5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</row>
    <row r="167" spans="3:5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</row>
    <row r="168" spans="3:5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</row>
    <row r="169" spans="3:5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</row>
    <row r="170" spans="3:5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</row>
    <row r="171" spans="3:5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</row>
    <row r="172" spans="3:5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</row>
    <row r="173" spans="3:5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</row>
    <row r="174" spans="3:5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</row>
    <row r="175" spans="3:5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</row>
    <row r="176" spans="3:5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</row>
    <row r="177" spans="3:5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</row>
    <row r="178" spans="3:5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</row>
    <row r="179" spans="3:5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</row>
    <row r="180" spans="3:5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</row>
    <row r="181" spans="3:5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</row>
    <row r="182" spans="3:5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</row>
    <row r="183" spans="3:5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</row>
    <row r="184" spans="3:5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</row>
    <row r="185" spans="3:5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</row>
    <row r="186" spans="3:5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</row>
    <row r="187" spans="3:5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</row>
    <row r="188" spans="3:5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</row>
    <row r="189" spans="3:5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</row>
    <row r="190" spans="3:5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</row>
    <row r="191" spans="3:5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</row>
    <row r="192" spans="3:5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</row>
    <row r="193" spans="3:5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</row>
    <row r="194" spans="3:5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</row>
    <row r="195" spans="3:5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</row>
    <row r="196" spans="3:5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</row>
    <row r="197" spans="3:5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</row>
    <row r="198" spans="3:5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</row>
    <row r="199" spans="3:5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</row>
    <row r="200" spans="3:5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</row>
    <row r="201" spans="3:5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</row>
    <row r="202" spans="3:5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</row>
    <row r="203" spans="3:5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</row>
    <row r="204" spans="3:5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</row>
    <row r="205" spans="3:5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</row>
    <row r="206" spans="3:5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</row>
    <row r="207" spans="3:5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</row>
    <row r="208" spans="3:5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</row>
    <row r="209" spans="3:5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</row>
    <row r="210" spans="3:5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</row>
    <row r="211" spans="3:5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</row>
    <row r="212" spans="3:5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</row>
    <row r="213" spans="3:5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</row>
    <row r="214" spans="3:5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</row>
    <row r="215" spans="3:5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</row>
    <row r="216" spans="3:5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</row>
    <row r="217" spans="3:5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</row>
    <row r="218" spans="3:5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</row>
    <row r="219" spans="3:5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</row>
    <row r="220" spans="3:5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</row>
    <row r="221" spans="3:5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</row>
    <row r="222" spans="3:5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</row>
    <row r="223" spans="3:5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</row>
    <row r="224" spans="3:5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</row>
    <row r="225" spans="3:5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</row>
    <row r="226" spans="3:5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</row>
    <row r="227" spans="3:5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</row>
    <row r="228" spans="3:5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</row>
    <row r="229" spans="3:5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</row>
    <row r="230" spans="3:5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</row>
    <row r="231" spans="3:5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</row>
    <row r="232" spans="3:5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</row>
    <row r="233" spans="3:5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</row>
    <row r="234" spans="3:5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</row>
    <row r="235" spans="3:5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</row>
    <row r="236" spans="3:5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</row>
    <row r="237" spans="3:5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</row>
    <row r="238" spans="3:5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</row>
    <row r="239" spans="3:5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</row>
    <row r="240" spans="3:5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</row>
    <row r="241" spans="3:5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</row>
    <row r="242" spans="3:5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</row>
    <row r="243" spans="3:5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</row>
    <row r="244" spans="3:5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</row>
    <row r="245" spans="3:5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</row>
    <row r="246" spans="3:5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</row>
    <row r="247" spans="3:5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</row>
    <row r="248" spans="3:5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</row>
    <row r="249" spans="3:5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</row>
    <row r="250" spans="3:5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</row>
    <row r="251" spans="3:5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</row>
    <row r="252" spans="3:5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</row>
    <row r="253" spans="3:5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</row>
    <row r="254" spans="3:5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</row>
    <row r="255" spans="3:5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</row>
    <row r="256" spans="3:5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</row>
    <row r="257" spans="3:5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</row>
    <row r="258" spans="3:5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</row>
    <row r="259" spans="3:5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</row>
    <row r="260" spans="3:5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</row>
    <row r="261" spans="3:5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</row>
    <row r="262" spans="3:5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</row>
    <row r="263" spans="3:5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</row>
    <row r="264" spans="3:5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</row>
    <row r="265" spans="3:5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</row>
    <row r="266" spans="3:5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</row>
    <row r="267" spans="3:5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</row>
    <row r="268" spans="3:5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</row>
    <row r="269" spans="3:5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</row>
    <row r="270" spans="3:5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</row>
    <row r="271" spans="3:5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</row>
    <row r="272" spans="3:5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</row>
    <row r="273" spans="3:5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</row>
    <row r="274" spans="3:5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</row>
    <row r="275" spans="3:5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</row>
    <row r="276" spans="3:5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</row>
    <row r="277" spans="3:5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</row>
    <row r="278" spans="3:5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</row>
    <row r="279" spans="3:5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</row>
    <row r="280" spans="3:5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</row>
    <row r="281" spans="3:5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</row>
    <row r="282" spans="3:5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</row>
    <row r="283" spans="3:5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</row>
    <row r="284" spans="3:5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</row>
    <row r="285" spans="3:5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</row>
    <row r="286" spans="3:5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</row>
    <row r="287" spans="3:5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</row>
    <row r="288" spans="3:5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</row>
    <row r="289" spans="3:5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</row>
    <row r="290" spans="3:5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</row>
    <row r="291" spans="3:5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</row>
    <row r="292" spans="3:5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</row>
    <row r="293" spans="3:5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</row>
    <row r="294" spans="3:5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</row>
    <row r="295" spans="3:5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</row>
    <row r="296" spans="3:5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</row>
    <row r="297" spans="3:5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</row>
    <row r="298" spans="3:5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</row>
    <row r="299" spans="3:5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</row>
    <row r="300" spans="3:5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</row>
    <row r="301" spans="3:5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</row>
    <row r="302" spans="3:5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</row>
    <row r="303" spans="3:5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</row>
    <row r="304" spans="3:5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</row>
    <row r="305" spans="3:5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</row>
    <row r="306" spans="3:5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</row>
    <row r="307" spans="3:5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</row>
    <row r="308" spans="3:5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</row>
    <row r="309" spans="3:5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</row>
    <row r="310" spans="3:5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</row>
    <row r="311" spans="3:5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</row>
    <row r="312" spans="3:5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</row>
    <row r="313" spans="3:5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</row>
    <row r="314" spans="3:5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</row>
    <row r="315" spans="3:5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</row>
    <row r="316" spans="3:5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</row>
    <row r="317" spans="3:5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</row>
    <row r="318" spans="3:5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</row>
    <row r="319" spans="3:5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</row>
    <row r="320" spans="3:5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</row>
    <row r="321" spans="3:5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</row>
    <row r="322" spans="3:5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</row>
    <row r="323" spans="3:5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</row>
    <row r="324" spans="3:5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</row>
    <row r="325" spans="3:5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</row>
    <row r="326" spans="3:5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</row>
    <row r="327" spans="3:5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</row>
    <row r="328" spans="3:5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</row>
    <row r="329" spans="3:5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</row>
    <row r="330" spans="3:5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</row>
    <row r="331" spans="3:5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</row>
    <row r="332" spans="3:5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</row>
    <row r="333" spans="3:5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</row>
    <row r="334" spans="3:5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</row>
    <row r="335" spans="3:5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</row>
    <row r="336" spans="3:5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</row>
    <row r="337" spans="3:5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</row>
    <row r="338" spans="3:5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</row>
    <row r="339" spans="3:5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</row>
    <row r="340" spans="3:5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</row>
    <row r="341" spans="3:5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</row>
    <row r="342" spans="3:5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</row>
    <row r="343" spans="3:5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</row>
    <row r="344" spans="3:5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</row>
    <row r="345" spans="3:5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</row>
    <row r="346" spans="3:5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</row>
    <row r="347" spans="3:5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</row>
    <row r="348" spans="3:5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</row>
    <row r="349" spans="3:5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</row>
    <row r="350" spans="3:5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</row>
    <row r="351" spans="3:5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</row>
    <row r="352" spans="3:5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</row>
    <row r="353" spans="3:5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</row>
    <row r="354" spans="3:5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</row>
    <row r="355" spans="3:5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</row>
    <row r="356" spans="3:5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</row>
    <row r="357" spans="3:5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</row>
    <row r="358" spans="3:5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</row>
    <row r="359" spans="3:5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</row>
    <row r="360" spans="3:5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</row>
    <row r="361" spans="3:5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</row>
    <row r="362" spans="3:5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</row>
    <row r="363" spans="3:5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</row>
    <row r="364" spans="3:5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</row>
    <row r="365" spans="3:5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</row>
    <row r="366" spans="3:5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</row>
    <row r="367" spans="3:5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</row>
    <row r="368" spans="3:5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</row>
    <row r="369" spans="3:5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</row>
    <row r="370" spans="3:5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</row>
    <row r="371" spans="3:5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</row>
    <row r="372" spans="3:5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</row>
    <row r="373" spans="3:5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</row>
    <row r="374" spans="3:5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</row>
    <row r="375" spans="3:5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</row>
    <row r="376" spans="3:5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</row>
    <row r="377" spans="3:5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</row>
    <row r="378" spans="3:5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</row>
    <row r="379" spans="3:5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</row>
    <row r="380" spans="3:5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</row>
    <row r="381" spans="3:5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</row>
  </sheetData>
  <hyperlinks>
    <hyperlink ref="A1" location="Main!A1" display="Main" xr:uid="{BD71C515-A579-490C-9082-39AF3F1552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2025-03-11T17:39:31Z</dcterms:created>
  <dcterms:modified xsi:type="dcterms:W3CDTF">2025-09-02T12:14:16Z</dcterms:modified>
</cp:coreProperties>
</file>