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D63572D-302A-4DBE-BC48-3CAB63733270}" xr6:coauthVersionLast="47" xr6:coauthVersionMax="47" xr10:uidLastSave="{00000000-0000-0000-0000-000000000000}"/>
  <bookViews>
    <workbookView xWindow="-120" yWindow="-120" windowWidth="38640" windowHeight="21060" activeTab="1" xr2:uid="{D1A761FD-1DD1-4BF8-A9A2-61D528F07B8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G28" i="2"/>
  <c r="F28" i="2"/>
  <c r="E28" i="2"/>
  <c r="D28" i="2"/>
  <c r="C28" i="2"/>
  <c r="J27" i="2"/>
  <c r="I27" i="2"/>
  <c r="G27" i="2"/>
  <c r="F27" i="2"/>
  <c r="E27" i="2"/>
  <c r="D27" i="2"/>
  <c r="C27" i="2"/>
  <c r="J26" i="2"/>
  <c r="I26" i="2"/>
  <c r="G26" i="2"/>
  <c r="F26" i="2"/>
  <c r="E26" i="2"/>
  <c r="D26" i="2"/>
  <c r="C26" i="2"/>
  <c r="H28" i="2"/>
  <c r="H27" i="2"/>
  <c r="H26" i="2"/>
  <c r="J25" i="2"/>
  <c r="I25" i="2"/>
  <c r="G25" i="2"/>
  <c r="J24" i="2"/>
  <c r="I24" i="2"/>
  <c r="G24" i="2"/>
  <c r="J23" i="2"/>
  <c r="I23" i="2"/>
  <c r="G23" i="2"/>
  <c r="H25" i="2"/>
  <c r="H24" i="2"/>
  <c r="H23" i="2"/>
  <c r="J20" i="2"/>
  <c r="I20" i="2"/>
  <c r="G20" i="2"/>
  <c r="F20" i="2"/>
  <c r="E20" i="2"/>
  <c r="D20" i="2"/>
  <c r="C20" i="2"/>
  <c r="H20" i="2"/>
  <c r="I18" i="2"/>
  <c r="H18" i="2"/>
  <c r="G18" i="2"/>
  <c r="F18" i="2"/>
  <c r="E18" i="2"/>
  <c r="D18" i="2"/>
  <c r="C18" i="2"/>
  <c r="J18" i="2"/>
  <c r="J16" i="2"/>
  <c r="I16" i="2"/>
  <c r="G16" i="2"/>
  <c r="F16" i="2"/>
  <c r="E16" i="2"/>
  <c r="D16" i="2"/>
  <c r="C16" i="2"/>
  <c r="H16" i="2"/>
  <c r="J13" i="2"/>
  <c r="I13" i="2"/>
  <c r="G13" i="2"/>
  <c r="F13" i="2"/>
  <c r="E13" i="2"/>
  <c r="D13" i="2"/>
  <c r="C13" i="2"/>
  <c r="H13" i="2"/>
  <c r="J8" i="2"/>
  <c r="I8" i="2"/>
  <c r="G8" i="2"/>
  <c r="F8" i="2"/>
  <c r="E8" i="2"/>
  <c r="D8" i="2"/>
  <c r="C8" i="2"/>
  <c r="H8" i="2"/>
  <c r="J5" i="2"/>
  <c r="I5" i="2"/>
  <c r="G5" i="2"/>
  <c r="F5" i="2"/>
  <c r="E5" i="2"/>
  <c r="D5" i="2"/>
  <c r="C5" i="2"/>
  <c r="H5" i="2"/>
  <c r="F8" i="1"/>
  <c r="F6" i="1"/>
  <c r="F5" i="1"/>
</calcChain>
</file>

<file path=xl/sharedStrings.xml><?xml version="1.0" encoding="utf-8"?>
<sst xmlns="http://schemas.openxmlformats.org/spreadsheetml/2006/main" count="46" uniqueCount="42">
  <si>
    <t>CRM</t>
  </si>
  <si>
    <t>Salesforce</t>
  </si>
  <si>
    <t>SEC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</si>
  <si>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</si>
  <si>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</si>
  <si>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</si>
  <si>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</si>
  <si>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</si>
  <si>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</si>
  <si>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</si>
  <si>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</si>
  <si>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</si>
  <si>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</si>
  <si>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</si>
  <si>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</si>
  <si>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</si>
  <si>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</si>
  <si>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</si>
  <si>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</si>
  <si>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Subscription &amp; support</t>
  </si>
  <si>
    <t>Professional services</t>
  </si>
  <si>
    <t>Revenue</t>
  </si>
  <si>
    <t>Subsription COGS</t>
  </si>
  <si>
    <t>Services COGS</t>
  </si>
  <si>
    <t>Gross Profit</t>
  </si>
  <si>
    <t>R&amp;D</t>
  </si>
  <si>
    <t>S&amp;M</t>
  </si>
  <si>
    <t>G&amp;A</t>
  </si>
  <si>
    <t>Restrucutring</t>
  </si>
  <si>
    <t>Operating Income</t>
  </si>
  <si>
    <t>Loss on investments</t>
  </si>
  <si>
    <t>Other Income</t>
  </si>
  <si>
    <t>Pretax Income</t>
  </si>
  <si>
    <t>Tax Expense</t>
  </si>
  <si>
    <t>Net Income</t>
  </si>
  <si>
    <t>EPS</t>
  </si>
  <si>
    <t>Subscription Rev. Growth</t>
  </si>
  <si>
    <t>Services Rev.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</si>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</sst>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10852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EF67-D116-4C50-9C34-C3564B6D92C5}">
  <dimension ref="A1:G8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7" x14ac:dyDescent="0.2">
      <c r="A1" s="1" t="s">
        <v>1</v>
      </c>
    </row>
    <row r="2" spans="1:7" x14ac:dyDescent="0.2">
      <c r="A2" s="2" t="s">
        <v>3</v>
      </c>
    </row>
    <row r="3" spans="1:7" x14ac:dyDescent="0.2">
      <c r="E3" s="2" t="s">
        <v>4</v>
      </c>
      <c r="F3" s="2">
        <v>326.79000000000002</v>
      </c>
    </row>
    <row r="4" spans="1:7" x14ac:dyDescent="0.2">
      <c r="B4" s="2" t="s">
        <v>0</v>
      </c>
      <c r="E4" s="2" t="s">
        <v>5</v>
      </c>
      <c r="F4" s="3">
        <v>956</v>
      </c>
      <c r="G4" s="4" t="s">
        <v>10</v>
      </c>
    </row>
    <row r="5" spans="1:7" x14ac:dyDescent="0.2">
      <c r="B5" s="5" t="s">
        <v>2</v>
      </c>
      <c r="E5" s="2" t="s">
        <v>6</v>
      </c>
      <c r="F5" s="3">
        <f>+F3*F4</f>
        <v>312411.24</v>
      </c>
    </row>
    <row r="6" spans="1:7" x14ac:dyDescent="0.2">
      <c r="E6" s="2" t="s">
        <v>7</v>
      </c>
      <c r="F6" s="3">
        <f>7682+4954</f>
        <v>12636</v>
      </c>
      <c r="G6" s="4" t="s">
        <v>10</v>
      </c>
    </row>
    <row r="7" spans="1:7" x14ac:dyDescent="0.2">
      <c r="E7" s="2" t="s">
        <v>8</v>
      </c>
      <c r="F7" s="3">
        <v>8430</v>
      </c>
      <c r="G7" s="4" t="s">
        <v>10</v>
      </c>
    </row>
    <row r="8" spans="1:7" x14ac:dyDescent="0.2">
      <c r="E8" s="2" t="s">
        <v>9</v>
      </c>
      <c r="F8" s="3">
        <f>+F5-F6+F7</f>
        <v>308205.24</v>
      </c>
    </row>
  </sheetData>
  <hyperlinks>
    <hyperlink ref="B5" r:id="rId1" xr:uid="{198C5086-4A0A-42A7-BC3B-C4563C7940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1EB0-2F00-4F1D-A816-77B3817A1AB5}">
  <dimension ref="A1:Z233"/>
  <sheetViews>
    <sheetView tabSelected="1" zoomScale="200" zoomScaleNormal="20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42578125" style="2" bestFit="1" customWidth="1"/>
    <col min="2" max="2" width="22.28515625" style="2" customWidth="1"/>
    <col min="3" max="16384" width="9.140625" style="2"/>
  </cols>
  <sheetData>
    <row r="1" spans="1:26" x14ac:dyDescent="0.2">
      <c r="A1" s="5" t="s">
        <v>11</v>
      </c>
    </row>
    <row r="2" spans="1:2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</row>
    <row r="3" spans="1:26" x14ac:dyDescent="0.2">
      <c r="B3" s="2" t="s">
        <v>19</v>
      </c>
      <c r="C3" s="3"/>
      <c r="D3" s="3">
        <v>8006</v>
      </c>
      <c r="E3" s="3"/>
      <c r="F3" s="3"/>
      <c r="G3" s="3"/>
      <c r="H3" s="3">
        <v>8764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B4" s="2" t="s">
        <v>20</v>
      </c>
      <c r="C4" s="3"/>
      <c r="D4" s="3">
        <v>597</v>
      </c>
      <c r="E4" s="3"/>
      <c r="F4" s="3"/>
      <c r="G4" s="3"/>
      <c r="H4" s="3">
        <v>561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B5" s="2" t="s">
        <v>21</v>
      </c>
      <c r="C5" s="6">
        <f t="shared" ref="C5:G5" si="0">SUM(C3:C4)</f>
        <v>0</v>
      </c>
      <c r="D5" s="6">
        <f t="shared" si="0"/>
        <v>8603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>SUM(H3:H4)</f>
        <v>9325</v>
      </c>
      <c r="I5" s="6">
        <f t="shared" ref="I5:J5" si="1">SUM(I3:I4)</f>
        <v>0</v>
      </c>
      <c r="J5" s="6">
        <f t="shared" si="1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B6" s="2" t="s">
        <v>22</v>
      </c>
      <c r="C6" s="3"/>
      <c r="D6" s="3">
        <v>1515</v>
      </c>
      <c r="E6" s="3"/>
      <c r="F6" s="3"/>
      <c r="G6" s="3"/>
      <c r="H6" s="3">
        <v>1556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B7" s="2" t="s">
        <v>23</v>
      </c>
      <c r="C7" s="3"/>
      <c r="D7" s="3">
        <v>598</v>
      </c>
      <c r="E7" s="3"/>
      <c r="F7" s="3"/>
      <c r="G7" s="3"/>
      <c r="H7" s="3">
        <v>603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B8" s="2" t="s">
        <v>24</v>
      </c>
      <c r="C8" s="3">
        <f t="shared" ref="C8:G8" si="2">+C5-SUM(C6:C7)</f>
        <v>0</v>
      </c>
      <c r="D8" s="3">
        <f t="shared" si="2"/>
        <v>6490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>+H5-SUM(H6:H7)</f>
        <v>7166</v>
      </c>
      <c r="I8" s="3">
        <f t="shared" ref="I8:J8" si="3">+I5-SUM(I6:I7)</f>
        <v>0</v>
      </c>
      <c r="J8" s="3">
        <f t="shared" si="3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B9" s="2" t="s">
        <v>25</v>
      </c>
      <c r="C9" s="3"/>
      <c r="D9" s="3">
        <v>1220</v>
      </c>
      <c r="E9" s="3"/>
      <c r="F9" s="3"/>
      <c r="G9" s="3"/>
      <c r="H9" s="3">
        <v>1349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B10" s="2" t="s">
        <v>26</v>
      </c>
      <c r="C10" s="3"/>
      <c r="D10" s="3">
        <v>3113</v>
      </c>
      <c r="E10" s="3"/>
      <c r="F10" s="3"/>
      <c r="G10" s="3"/>
      <c r="H10" s="3">
        <v>3224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B11" s="2" t="s">
        <v>27</v>
      </c>
      <c r="C11" s="3"/>
      <c r="D11" s="3">
        <v>632</v>
      </c>
      <c r="E11" s="3"/>
      <c r="F11" s="3"/>
      <c r="G11" s="3"/>
      <c r="H11" s="3">
        <v>711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B12" s="2" t="s">
        <v>28</v>
      </c>
      <c r="C12" s="3"/>
      <c r="D12" s="3">
        <v>49</v>
      </c>
      <c r="E12" s="3"/>
      <c r="F12" s="3"/>
      <c r="G12" s="3"/>
      <c r="H12" s="3">
        <v>99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B13" s="2" t="s">
        <v>29</v>
      </c>
      <c r="C13" s="3">
        <f t="shared" ref="C13:G13" si="4">+C8-SUM(C9:C12)</f>
        <v>0</v>
      </c>
      <c r="D13" s="3">
        <f t="shared" si="4"/>
        <v>1476</v>
      </c>
      <c r="E13" s="3">
        <f t="shared" si="4"/>
        <v>0</v>
      </c>
      <c r="F13" s="3">
        <f t="shared" si="4"/>
        <v>0</v>
      </c>
      <c r="G13" s="3">
        <f t="shared" si="4"/>
        <v>0</v>
      </c>
      <c r="H13" s="3">
        <f>+H8-SUM(H9:H12)</f>
        <v>1783</v>
      </c>
      <c r="I13" s="3">
        <f t="shared" ref="I13:J13" si="5">+I8-SUM(I9:I12)</f>
        <v>0</v>
      </c>
      <c r="J13" s="3">
        <f t="shared" si="5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B14" s="2" t="s">
        <v>30</v>
      </c>
      <c r="C14" s="3"/>
      <c r="D14" s="3">
        <v>29</v>
      </c>
      <c r="E14" s="3"/>
      <c r="F14" s="3"/>
      <c r="G14" s="3"/>
      <c r="H14" s="3">
        <v>37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B15" s="2" t="s">
        <v>31</v>
      </c>
      <c r="C15" s="3"/>
      <c r="D15" s="3">
        <v>45</v>
      </c>
      <c r="E15" s="3"/>
      <c r="F15" s="3"/>
      <c r="G15" s="3"/>
      <c r="H15" s="3">
        <v>91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B16" s="2" t="s">
        <v>32</v>
      </c>
      <c r="C16" s="3">
        <f t="shared" ref="C16:G16" si="6">+C13-C14+C15</f>
        <v>0</v>
      </c>
      <c r="D16" s="3">
        <f t="shared" si="6"/>
        <v>1492</v>
      </c>
      <c r="E16" s="3">
        <f t="shared" si="6"/>
        <v>0</v>
      </c>
      <c r="F16" s="3">
        <f t="shared" si="6"/>
        <v>0</v>
      </c>
      <c r="G16" s="3">
        <f t="shared" si="6"/>
        <v>0</v>
      </c>
      <c r="H16" s="3">
        <f>+H13-H14+H15</f>
        <v>1837</v>
      </c>
      <c r="I16" s="3">
        <f t="shared" ref="I16:J16" si="7">+I13-I14+I15</f>
        <v>0</v>
      </c>
      <c r="J16" s="3">
        <f t="shared" si="7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x14ac:dyDescent="0.2">
      <c r="B17" s="2" t="s">
        <v>33</v>
      </c>
      <c r="C17" s="3"/>
      <c r="D17" s="3">
        <v>225</v>
      </c>
      <c r="E17" s="3"/>
      <c r="F17" s="3"/>
      <c r="G17" s="3"/>
      <c r="H17" s="3">
        <v>408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x14ac:dyDescent="0.2">
      <c r="B18" s="2" t="s">
        <v>34</v>
      </c>
      <c r="C18" s="3">
        <f t="shared" ref="C18:I18" si="8">+C16-C17</f>
        <v>0</v>
      </c>
      <c r="D18" s="3">
        <f t="shared" si="8"/>
        <v>1267</v>
      </c>
      <c r="E18" s="3">
        <f t="shared" si="8"/>
        <v>0</v>
      </c>
      <c r="F18" s="3">
        <f t="shared" si="8"/>
        <v>0</v>
      </c>
      <c r="G18" s="3">
        <f t="shared" si="8"/>
        <v>0</v>
      </c>
      <c r="H18" s="3">
        <f t="shared" si="8"/>
        <v>1429</v>
      </c>
      <c r="I18" s="3">
        <f t="shared" si="8"/>
        <v>0</v>
      </c>
      <c r="J18" s="3">
        <f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x14ac:dyDescent="0.2">
      <c r="B20" s="2" t="s">
        <v>35</v>
      </c>
      <c r="C20" s="7" t="e">
        <f t="shared" ref="C20:G20" si="9">+C18/C21</f>
        <v>#DIV/0!</v>
      </c>
      <c r="D20" s="7">
        <f t="shared" si="9"/>
        <v>1.2994871794871794</v>
      </c>
      <c r="E20" s="7" t="e">
        <f t="shared" si="9"/>
        <v>#DIV/0!</v>
      </c>
      <c r="F20" s="7" t="e">
        <f t="shared" si="9"/>
        <v>#DIV/0!</v>
      </c>
      <c r="G20" s="7" t="e">
        <f t="shared" si="9"/>
        <v>#DIV/0!</v>
      </c>
      <c r="H20" s="7">
        <f>+H18/H21</f>
        <v>1.4823651452282158</v>
      </c>
      <c r="I20" s="7" t="e">
        <f t="shared" ref="I20:J20" si="10">+I18/I21</f>
        <v>#DIV/0!</v>
      </c>
      <c r="J20" s="7" t="e">
        <f t="shared" si="10"/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x14ac:dyDescent="0.2">
      <c r="B21" s="2" t="s">
        <v>5</v>
      </c>
      <c r="C21" s="3"/>
      <c r="D21" s="3">
        <v>975</v>
      </c>
      <c r="E21" s="3"/>
      <c r="F21" s="3"/>
      <c r="G21" s="3"/>
      <c r="H21" s="3">
        <v>964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x14ac:dyDescent="0.2">
      <c r="B23" s="2" t="s">
        <v>36</v>
      </c>
      <c r="C23" s="3"/>
      <c r="D23" s="3"/>
      <c r="E23" s="3"/>
      <c r="F23" s="3"/>
      <c r="G23" s="8" t="e">
        <f t="shared" ref="G23:G25" si="11">+G3/C3-1</f>
        <v>#DIV/0!</v>
      </c>
      <c r="H23" s="8">
        <f>+H3/D3-1</f>
        <v>9.4678990756932313E-2</v>
      </c>
      <c r="I23" s="8" t="e">
        <f t="shared" ref="I23:J25" si="12">+I3/E3-1</f>
        <v>#DIV/0!</v>
      </c>
      <c r="J23" s="8" t="e">
        <f t="shared" si="12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x14ac:dyDescent="0.2">
      <c r="B24" s="2" t="s">
        <v>37</v>
      </c>
      <c r="C24" s="3"/>
      <c r="D24" s="3"/>
      <c r="E24" s="3"/>
      <c r="F24" s="3"/>
      <c r="G24" s="8" t="e">
        <f t="shared" si="11"/>
        <v>#DIV/0!</v>
      </c>
      <c r="H24" s="8">
        <f t="shared" ref="H24:H25" si="13">+H4/D4-1</f>
        <v>-6.0301507537688481E-2</v>
      </c>
      <c r="I24" s="8" t="e">
        <f t="shared" si="12"/>
        <v>#DIV/0!</v>
      </c>
      <c r="J24" s="8" t="e">
        <f t="shared" si="12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x14ac:dyDescent="0.2">
      <c r="B25" s="2" t="s">
        <v>38</v>
      </c>
      <c r="C25" s="3"/>
      <c r="D25" s="3"/>
      <c r="E25" s="3"/>
      <c r="F25" s="3"/>
      <c r="G25" s="8" t="e">
        <f t="shared" si="11"/>
        <v>#DIV/0!</v>
      </c>
      <c r="H25" s="8">
        <f t="shared" si="13"/>
        <v>8.3924212484017158E-2</v>
      </c>
      <c r="I25" s="8" t="e">
        <f t="shared" si="12"/>
        <v>#DIV/0!</v>
      </c>
      <c r="J25" s="8" t="e">
        <f t="shared" si="12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x14ac:dyDescent="0.2">
      <c r="B26" s="2" t="s">
        <v>39</v>
      </c>
      <c r="C26" s="8" t="e">
        <f t="shared" ref="C26:G26" si="14">+C8/C5</f>
        <v>#DIV/0!</v>
      </c>
      <c r="D26" s="8">
        <f t="shared" si="14"/>
        <v>0.75438800418458674</v>
      </c>
      <c r="E26" s="8" t="e">
        <f t="shared" si="14"/>
        <v>#DIV/0!</v>
      </c>
      <c r="F26" s="8" t="e">
        <f t="shared" si="14"/>
        <v>#DIV/0!</v>
      </c>
      <c r="G26" s="8" t="e">
        <f t="shared" si="14"/>
        <v>#DIV/0!</v>
      </c>
      <c r="H26" s="8">
        <f>+H8/H5</f>
        <v>0.76847184986595174</v>
      </c>
      <c r="I26" s="8" t="e">
        <f t="shared" ref="I26:J26" si="15">+I8/I5</f>
        <v>#DIV/0!</v>
      </c>
      <c r="J26" s="8" t="e">
        <f t="shared" si="15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x14ac:dyDescent="0.2">
      <c r="B27" s="2" t="s">
        <v>40</v>
      </c>
      <c r="C27" s="8" t="e">
        <f t="shared" ref="C27:G27" si="16">+C13/C5</f>
        <v>#DIV/0!</v>
      </c>
      <c r="D27" s="8">
        <f t="shared" si="16"/>
        <v>0.17156805765430663</v>
      </c>
      <c r="E27" s="8" t="e">
        <f t="shared" si="16"/>
        <v>#DIV/0!</v>
      </c>
      <c r="F27" s="8" t="e">
        <f t="shared" si="16"/>
        <v>#DIV/0!</v>
      </c>
      <c r="G27" s="8" t="e">
        <f t="shared" si="16"/>
        <v>#DIV/0!</v>
      </c>
      <c r="H27" s="8">
        <f>+H13/H5</f>
        <v>0.1912064343163539</v>
      </c>
      <c r="I27" s="8" t="e">
        <f t="shared" ref="I27:J27" si="17">+I13/I5</f>
        <v>#DIV/0!</v>
      </c>
      <c r="J27" s="8" t="e">
        <f t="shared" si="17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x14ac:dyDescent="0.2">
      <c r="B28" s="2" t="s">
        <v>41</v>
      </c>
      <c r="C28" s="8" t="e">
        <f t="shared" ref="C28:G28" si="18">+C17/C16</f>
        <v>#DIV/0!</v>
      </c>
      <c r="D28" s="8">
        <f t="shared" si="18"/>
        <v>0.15080428954423591</v>
      </c>
      <c r="E28" s="8" t="e">
        <f t="shared" si="18"/>
        <v>#DIV/0!</v>
      </c>
      <c r="F28" s="8" t="e">
        <f t="shared" si="18"/>
        <v>#DIV/0!</v>
      </c>
      <c r="G28" s="8" t="e">
        <f t="shared" si="18"/>
        <v>#DIV/0!</v>
      </c>
      <c r="H28" s="8">
        <f>+H17/H16</f>
        <v>0.22210125204137179</v>
      </c>
      <c r="I28" s="8" t="e">
        <f t="shared" ref="I28:J28" si="19">+I17/I16</f>
        <v>#DIV/0!</v>
      </c>
      <c r="J28" s="8" t="e">
        <f t="shared" si="19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3:2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3:2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3:2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3:2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3:2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3:2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3:2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3:2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3:2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3:2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3:2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3:2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3:2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3:2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3:2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3:2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3:2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3:2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3:2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3:2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3:2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3:2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3:2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3:2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3:2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3:2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3:2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3:2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3:2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3:2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3:2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3:2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3:2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3:2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3:2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3:2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3:2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3:2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3:2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3:2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3:2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3:2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3:2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3:2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3:2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3:2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3:2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3:2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3:2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3:2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3:2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3:2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3:2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3:2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3:2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3:2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3:2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3:2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3:2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3:2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3:2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3:2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3:2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3:2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3:2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3:2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3:2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3:2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3:2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3:2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3:2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3:2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3:2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3:2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3:2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3:2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3:2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3:2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3:2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3:2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3:2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3:2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3:2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3:2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3:2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3:2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3:2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3:2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3:2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3:2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3:2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3:2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3:2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3:2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3:2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3:2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3:2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3:2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3:2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3:2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3:2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3:2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3:2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3:2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3:2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3:2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3:2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3:2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3:2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3:2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3:2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3:2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3:2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3:2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3:2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3:2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3:2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3:2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3:2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3:2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3:2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3:2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3:2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3:2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3:2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3:2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3:2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3:2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3:2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3:2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3:2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3:2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3:2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3:2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3:2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3:2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3:2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3:2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3:2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3:2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3:2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3:2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3:2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3:2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3:2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3:2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3:2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3:2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3:2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3:2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3:2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3:2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3:2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3:2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3:2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3:2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3:2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3:2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3:2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3:2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3:2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3:2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3:2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3:2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3:2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3:2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3:2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3:2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3:2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3:2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3:2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3:2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3:2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3:2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3:2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3:2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3:2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3:2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3:2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3:2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3:2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3:2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3:2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3:2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3:2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3:2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3:2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3:2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3:2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3:2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3:2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3:2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3:2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3:2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3:2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3:2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3:2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3:2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3:2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3:2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3:2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</sheetData>
  <hyperlinks>
    <hyperlink ref="A1" location="Main!A1" display="Main" xr:uid="{2CD29E26-5AD5-457A-934A-927108018A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2024-11-11T09:17:09Z</dcterms:created>
  <dcterms:modified xsi:type="dcterms:W3CDTF">2025-09-02T12:14:45Z</dcterms:modified>
</cp:coreProperties>
</file>