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9E64E6F-7946-4679-96EE-39DD86F0A821}" xr6:coauthVersionLast="47" xr6:coauthVersionMax="47" xr10:uidLastSave="{00000000-0000-0000-0000-000000000000}"/>
  <bookViews>
    <workbookView xWindow="-120" yWindow="-120" windowWidth="38640" windowHeight="21060" activeTab="1" xr2:uid="{4DE6B30F-6040-4974-ADC7-491F3C465C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3" i="2" s="1"/>
  <c r="J17" i="2" s="1"/>
  <c r="J19" i="2" s="1"/>
  <c r="J21" i="2" s="1"/>
  <c r="I11" i="2"/>
  <c r="I13" i="2" s="1"/>
  <c r="I17" i="2" s="1"/>
  <c r="I19" i="2" s="1"/>
  <c r="I21" i="2" s="1"/>
  <c r="H11" i="2"/>
  <c r="H13" i="2" s="1"/>
  <c r="H17" i="2" s="1"/>
  <c r="H19" i="2" s="1"/>
  <c r="H21" i="2" s="1"/>
  <c r="F11" i="2"/>
  <c r="F13" i="2" s="1"/>
  <c r="F17" i="2" s="1"/>
  <c r="F19" i="2" s="1"/>
  <c r="F21" i="2" s="1"/>
  <c r="E11" i="2"/>
  <c r="E13" i="2" s="1"/>
  <c r="E17" i="2" s="1"/>
  <c r="E19" i="2" s="1"/>
  <c r="E21" i="2" s="1"/>
  <c r="D11" i="2"/>
  <c r="D13" i="2" s="1"/>
  <c r="D17" i="2" s="1"/>
  <c r="D19" i="2" s="1"/>
  <c r="D21" i="2" s="1"/>
  <c r="C11" i="2"/>
  <c r="C13" i="2" s="1"/>
  <c r="C17" i="2" s="1"/>
  <c r="C19" i="2" s="1"/>
  <c r="C21" i="2" s="1"/>
  <c r="G11" i="2"/>
  <c r="G13" i="2" s="1"/>
  <c r="G17" i="2" s="1"/>
  <c r="G19" i="2" s="1"/>
  <c r="G21" i="2" s="1"/>
  <c r="I6" i="1"/>
  <c r="I5" i="1"/>
  <c r="I4" i="1"/>
  <c r="I7" i="1" s="1"/>
</calcChain>
</file>

<file path=xl/sharedStrings.xml><?xml version="1.0" encoding="utf-8"?>
<sst xmlns="http://schemas.openxmlformats.org/spreadsheetml/2006/main" count="41" uniqueCount="38">
  <si>
    <t>FactSet</t>
  </si>
  <si>
    <t>numbers in mio USD</t>
  </si>
  <si>
    <t>FDS</t>
  </si>
  <si>
    <t>IR</t>
  </si>
  <si>
    <t>Price</t>
  </si>
  <si>
    <t>Shares</t>
  </si>
  <si>
    <t>MC</t>
  </si>
  <si>
    <t>Cash</t>
  </si>
  <si>
    <t>Debt</t>
  </si>
  <si>
    <t>EV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</si>
  <si>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</si>
  <si>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</si>
  <si>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</si>
  <si>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</si>
  <si>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</si>
  <si>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</si>
  <si>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</si>
  <si>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</si>
  <si>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</si>
  <si>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</si>
  <si>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</si>
  <si>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</si>
  <si>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SGA</t>
  </si>
  <si>
    <t>Operating Income</t>
  </si>
  <si>
    <t>Gross Profit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</si>
  <si>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</si>
  <si>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</si>
  <si>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</si>
  <si>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</si>
  <si>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</si>
  <si>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</si>
  <si>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</si>
  <si>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America Revenue</t>
  </si>
  <si>
    <t>EMEA Revenue</t>
  </si>
  <si>
    <t>Asia Pacific Revenue</t>
  </si>
  <si>
    <t xml:space="preserve">Clients </t>
  </si>
  <si>
    <t>Users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</si>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</sst>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0" fontId="4" fillId="0" borderId="0" xfId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793D-F9AB-4CF6-96F9-0A23D201EE8E}">
  <dimension ref="A1:J9"/>
  <sheetViews>
    <sheetView zoomScale="200" zoomScaleNormal="200" workbookViewId="0">
      <selection activeCell="C3" sqref="C3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462.43</v>
      </c>
    </row>
    <row r="3" spans="1:10" x14ac:dyDescent="0.2">
      <c r="H3" s="2" t="s">
        <v>5</v>
      </c>
      <c r="I3" s="2">
        <v>38.030045999999999</v>
      </c>
      <c r="J3" s="3" t="s">
        <v>10</v>
      </c>
    </row>
    <row r="4" spans="1:10" x14ac:dyDescent="0.2">
      <c r="B4" s="2" t="s">
        <v>3</v>
      </c>
      <c r="H4" s="2" t="s">
        <v>6</v>
      </c>
      <c r="I4" s="4">
        <f>+I2*I3</f>
        <v>17586.234171780001</v>
      </c>
    </row>
    <row r="5" spans="1:10" x14ac:dyDescent="0.2">
      <c r="B5" s="2" t="s">
        <v>2</v>
      </c>
      <c r="H5" s="2" t="s">
        <v>7</v>
      </c>
      <c r="I5" s="4">
        <f>289.168+69.623</f>
        <v>358.791</v>
      </c>
      <c r="J5" s="3" t="s">
        <v>10</v>
      </c>
    </row>
    <row r="6" spans="1:10" x14ac:dyDescent="0.2">
      <c r="H6" s="2" t="s">
        <v>8</v>
      </c>
      <c r="I6" s="4">
        <f>62.46+1296.643</f>
        <v>1359.1030000000001</v>
      </c>
      <c r="J6" s="3" t="s">
        <v>10</v>
      </c>
    </row>
    <row r="7" spans="1:10" x14ac:dyDescent="0.2">
      <c r="H7" s="2" t="s">
        <v>9</v>
      </c>
      <c r="I7" s="4">
        <f>+I4-I5+I6</f>
        <v>18586.546171779999</v>
      </c>
    </row>
    <row r="9" spans="1:10" x14ac:dyDescent="0.2">
      <c r="H9" s="2" t="s">
        <v>37</v>
      </c>
      <c r="J9" s="5">
        <v>12575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5793-DC62-4D92-B943-08ED45DA45B1}">
  <dimension ref="A1:BU38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5.42578125" style="2" bestFit="1" customWidth="1"/>
    <col min="2" max="2" width="28.140625" style="2" customWidth="1"/>
    <col min="3" max="16384" width="9.140625" style="2"/>
  </cols>
  <sheetData>
    <row r="1" spans="1:73" x14ac:dyDescent="0.2">
      <c r="A1" s="6" t="s">
        <v>11</v>
      </c>
    </row>
    <row r="2" spans="1:73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73" x14ac:dyDescent="0.2">
      <c r="B3" s="2" t="s">
        <v>35</v>
      </c>
      <c r="C3" s="5">
        <v>7945</v>
      </c>
      <c r="D3" s="5"/>
      <c r="E3" s="5"/>
      <c r="F3" s="5"/>
      <c r="G3" s="5">
        <v>8249</v>
      </c>
      <c r="H3" s="5"/>
      <c r="I3" s="5"/>
      <c r="J3" s="5"/>
    </row>
    <row r="4" spans="1:73" x14ac:dyDescent="0.2">
      <c r="B4" s="2" t="s">
        <v>36</v>
      </c>
      <c r="C4" s="5">
        <v>207083</v>
      </c>
      <c r="D4" s="5"/>
      <c r="E4" s="5"/>
      <c r="F4" s="5"/>
      <c r="G4" s="5">
        <v>218267</v>
      </c>
      <c r="H4" s="5"/>
      <c r="I4" s="5"/>
      <c r="J4" s="5"/>
    </row>
    <row r="5" spans="1:73" x14ac:dyDescent="0.2">
      <c r="C5" s="4"/>
      <c r="D5" s="3"/>
      <c r="E5" s="3"/>
      <c r="F5" s="3"/>
      <c r="G5" s="3"/>
      <c r="H5" s="3"/>
      <c r="I5" s="3"/>
      <c r="J5" s="3"/>
    </row>
    <row r="6" spans="1:73" x14ac:dyDescent="0.2">
      <c r="B6" s="2" t="s">
        <v>32</v>
      </c>
      <c r="C6" s="3">
        <v>348.36700000000002</v>
      </c>
      <c r="D6" s="3"/>
      <c r="E6" s="3"/>
      <c r="F6" s="3"/>
      <c r="G6" s="3">
        <v>367.24200000000002</v>
      </c>
      <c r="H6" s="3"/>
      <c r="I6" s="3"/>
      <c r="J6" s="3"/>
    </row>
    <row r="7" spans="1:73" x14ac:dyDescent="0.2">
      <c r="B7" s="2" t="s">
        <v>33</v>
      </c>
      <c r="C7" s="3">
        <v>139.56100000000001</v>
      </c>
      <c r="D7" s="3"/>
      <c r="E7" s="3"/>
      <c r="F7" s="3"/>
      <c r="G7" s="3">
        <v>143.72499999999999</v>
      </c>
      <c r="H7" s="3"/>
      <c r="I7" s="3"/>
      <c r="J7" s="3"/>
    </row>
    <row r="8" spans="1:73" x14ac:dyDescent="0.2">
      <c r="B8" s="2" t="s">
        <v>34</v>
      </c>
      <c r="C8" s="3">
        <v>54.287999999999997</v>
      </c>
      <c r="D8" s="3"/>
      <c r="E8" s="3"/>
      <c r="F8" s="3"/>
      <c r="G8" s="3">
        <v>57.7</v>
      </c>
      <c r="H8" s="3"/>
      <c r="I8" s="3"/>
      <c r="J8" s="3"/>
    </row>
    <row r="9" spans="1:73" x14ac:dyDescent="0.2">
      <c r="B9" s="1" t="s">
        <v>20</v>
      </c>
      <c r="C9" s="7">
        <v>542.21600000000001</v>
      </c>
      <c r="D9" s="7"/>
      <c r="E9" s="7"/>
      <c r="F9" s="7"/>
      <c r="G9" s="7">
        <v>568.66700000000003</v>
      </c>
      <c r="H9" s="7"/>
      <c r="I9" s="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x14ac:dyDescent="0.2">
      <c r="B10" s="2" t="s">
        <v>21</v>
      </c>
      <c r="C10" s="4">
        <v>251.62100000000001</v>
      </c>
      <c r="D10" s="4"/>
      <c r="E10" s="4"/>
      <c r="F10" s="4"/>
      <c r="G10" s="4">
        <v>258.779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x14ac:dyDescent="0.2">
      <c r="B11" s="2" t="s">
        <v>24</v>
      </c>
      <c r="C11" s="4">
        <f t="shared" ref="C11:F11" si="0">+C9-C10</f>
        <v>290.59500000000003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>+G9-G10</f>
        <v>309.88800000000003</v>
      </c>
      <c r="H11" s="4">
        <f t="shared" ref="H11:J11" si="1">+H9-H10</f>
        <v>0</v>
      </c>
      <c r="I11" s="4">
        <f t="shared" si="1"/>
        <v>0</v>
      </c>
      <c r="J11" s="4">
        <f t="shared" si="1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x14ac:dyDescent="0.2">
      <c r="B12" s="2" t="s">
        <v>22</v>
      </c>
      <c r="C12" s="4">
        <v>101.55500000000001</v>
      </c>
      <c r="D12" s="4"/>
      <c r="E12" s="4"/>
      <c r="F12" s="4"/>
      <c r="G12" s="4">
        <v>118.553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x14ac:dyDescent="0.2">
      <c r="B13" s="2" t="s">
        <v>23</v>
      </c>
      <c r="C13" s="4">
        <f>+C11-C12</f>
        <v>189.04000000000002</v>
      </c>
      <c r="D13" s="4">
        <f t="shared" ref="D13:J13" si="2">+D11-D12</f>
        <v>0</v>
      </c>
      <c r="E13" s="4">
        <f t="shared" si="2"/>
        <v>0</v>
      </c>
      <c r="F13" s="4">
        <f t="shared" si="2"/>
        <v>0</v>
      </c>
      <c r="G13" s="4">
        <f t="shared" si="2"/>
        <v>191.33500000000004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x14ac:dyDescent="0.2">
      <c r="B14" s="2" t="s">
        <v>25</v>
      </c>
      <c r="C14" s="4">
        <v>3.012</v>
      </c>
      <c r="D14" s="4"/>
      <c r="E14" s="4"/>
      <c r="F14" s="4"/>
      <c r="G14" s="4">
        <v>2.7010000000000001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x14ac:dyDescent="0.2">
      <c r="B15" s="2" t="s">
        <v>26</v>
      </c>
      <c r="C15" s="4">
        <v>16.738</v>
      </c>
      <c r="D15" s="4"/>
      <c r="E15" s="4"/>
      <c r="F15" s="4"/>
      <c r="G15" s="4">
        <v>14.4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x14ac:dyDescent="0.2">
      <c r="B16" s="2" t="s">
        <v>27</v>
      </c>
      <c r="C16" s="4">
        <v>-0.11799999999999999</v>
      </c>
      <c r="D16" s="4"/>
      <c r="E16" s="4"/>
      <c r="F16" s="4"/>
      <c r="G16" s="4">
        <v>0.10299999999999999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2:73" x14ac:dyDescent="0.2">
      <c r="B17" s="2" t="s">
        <v>28</v>
      </c>
      <c r="C17" s="4">
        <f t="shared" ref="C17:F17" si="3">+C13+C14-C15+C16</f>
        <v>175.19600000000003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>+G13+G14-G15+G16</f>
        <v>179.73900000000003</v>
      </c>
      <c r="H17" s="4">
        <f t="shared" ref="H17:J17" si="4">+H13+H14-H15+H16</f>
        <v>0</v>
      </c>
      <c r="I17" s="4">
        <f t="shared" si="4"/>
        <v>0</v>
      </c>
      <c r="J17" s="4">
        <f t="shared" si="4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2:73" x14ac:dyDescent="0.2">
      <c r="B18" s="2" t="s">
        <v>29</v>
      </c>
      <c r="C18" s="4">
        <v>26.640999999999998</v>
      </c>
      <c r="D18" s="4"/>
      <c r="E18" s="4"/>
      <c r="F18" s="4"/>
      <c r="G18" s="4">
        <v>29.716999999999999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2:73" x14ac:dyDescent="0.2">
      <c r="B19" s="2" t="s">
        <v>30</v>
      </c>
      <c r="C19" s="4">
        <f t="shared" ref="C19:F19" si="5">+C17-C18</f>
        <v>148.55500000000004</v>
      </c>
      <c r="D19" s="4">
        <f t="shared" si="5"/>
        <v>0</v>
      </c>
      <c r="E19" s="4">
        <f t="shared" si="5"/>
        <v>0</v>
      </c>
      <c r="F19" s="4">
        <f t="shared" si="5"/>
        <v>0</v>
      </c>
      <c r="G19" s="4">
        <f>+G17-G18</f>
        <v>150.02200000000005</v>
      </c>
      <c r="H19" s="4">
        <f t="shared" ref="H19:J19" si="6">+H17-H18</f>
        <v>0</v>
      </c>
      <c r="I19" s="4">
        <f t="shared" si="6"/>
        <v>0</v>
      </c>
      <c r="J19" s="4">
        <f t="shared" si="6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2:73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2:73" x14ac:dyDescent="0.2">
      <c r="B21" s="2" t="s">
        <v>31</v>
      </c>
      <c r="C21" s="8">
        <f t="shared" ref="C21:F21" si="7">+C19/C22</f>
        <v>3.9076967592592604</v>
      </c>
      <c r="D21" s="8" t="e">
        <f t="shared" si="7"/>
        <v>#DIV/0!</v>
      </c>
      <c r="E21" s="8" t="e">
        <f t="shared" si="7"/>
        <v>#DIV/0!</v>
      </c>
      <c r="F21" s="8" t="e">
        <f t="shared" si="7"/>
        <v>#DIV/0!</v>
      </c>
      <c r="G21" s="8">
        <f>+G19/G22</f>
        <v>3.9474279700039481</v>
      </c>
      <c r="H21" s="8" t="e">
        <f t="shared" ref="H21:J21" si="8">+H19/H22</f>
        <v>#DIV/0!</v>
      </c>
      <c r="I21" s="8" t="e">
        <f t="shared" si="8"/>
        <v>#DIV/0!</v>
      </c>
      <c r="J21" s="8" t="e">
        <f t="shared" si="8"/>
        <v>#DIV/0!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2:73" x14ac:dyDescent="0.2">
      <c r="B22" s="2" t="s">
        <v>5</v>
      </c>
      <c r="C22" s="4">
        <v>38.015999999999998</v>
      </c>
      <c r="D22" s="4"/>
      <c r="E22" s="4"/>
      <c r="F22" s="4"/>
      <c r="G22" s="4">
        <v>38.005000000000003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2:73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2:73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2:73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2:73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2:73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2:7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2:73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2:73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2:73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2:73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3:73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3:73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3:73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3:73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3:73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3:73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3:73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3:73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3:73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3:73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3:73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</row>
    <row r="44" spans="3:73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3:73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3:73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</row>
    <row r="47" spans="3:73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 spans="3:73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3:73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 spans="3:73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</row>
    <row r="51" spans="3:73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3:73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 spans="3:73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</row>
    <row r="54" spans="3:73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</row>
    <row r="55" spans="3:73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 spans="3:73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</row>
    <row r="57" spans="3:73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 spans="3:73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</row>
    <row r="59" spans="3:73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 spans="3:7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</row>
    <row r="61" spans="3:73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 spans="3:73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</row>
    <row r="63" spans="3:7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3:7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</row>
    <row r="65" spans="3:7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</row>
    <row r="66" spans="3:7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3:7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</row>
    <row r="68" spans="3:7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3:7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 spans="3:7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3:7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3:7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</row>
    <row r="73" spans="3:7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 spans="3:7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3:7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3:7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 spans="3:7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3:7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 spans="3:7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 spans="3:7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3:7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 spans="3:7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 spans="3:7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3:7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 spans="3:7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 spans="3:7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3:7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 spans="3:7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3:7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 spans="3:7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3:7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 spans="3:7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3:7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 spans="3:7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 spans="3:7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3:7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 spans="3:7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3:7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 spans="3:7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 spans="3:7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3:7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3:7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3:7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 spans="3:7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3:7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 spans="3:7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3:7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 spans="3:7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 spans="3:7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3:7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 spans="3:7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 spans="3:7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3:7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 spans="3:7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 spans="3:7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3:7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 spans="3:7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 spans="3:7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3:7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 spans="3:7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3:7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 spans="3:7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3:7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 spans="3:7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3:7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3:7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3:7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 spans="3:7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 spans="3:7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3:7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 spans="3:7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 spans="3:7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3:7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3:7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 spans="3:7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3:7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 spans="3:7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 spans="3:7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3:7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 spans="3:7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3:7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 spans="3:7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3:7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 spans="3:7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3:7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 spans="3:7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3:7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 spans="3:7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 spans="3:7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 spans="3:7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3:7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 spans="3:7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3:7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 spans="3:7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 spans="3:7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3:7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 spans="3:7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 spans="3:7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 spans="3:7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 spans="3:7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 spans="3:7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 spans="3:7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 spans="3:7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3:7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 spans="3:7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3:7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 spans="3:7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 spans="3:7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3:7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 spans="3:7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3:7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 spans="3:7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 spans="3:7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3:7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 spans="3:7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 spans="3:7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</row>
    <row r="177" spans="3:7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</row>
    <row r="178" spans="3:7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</row>
    <row r="179" spans="3:7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</row>
    <row r="180" spans="3:7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 spans="3:7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</row>
    <row r="182" spans="3:7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 spans="3:7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</row>
    <row r="184" spans="3:7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</row>
    <row r="185" spans="3:7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</row>
    <row r="186" spans="3:7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 spans="3:7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</row>
    <row r="188" spans="3:7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</row>
    <row r="189" spans="3:7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</row>
    <row r="190" spans="3:7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</row>
    <row r="191" spans="3:7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</row>
    <row r="192" spans="3:7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</row>
    <row r="193" spans="3:7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</row>
    <row r="194" spans="3:7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</row>
    <row r="195" spans="3:7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</row>
    <row r="196" spans="3:7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</row>
    <row r="197" spans="3:7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</row>
    <row r="198" spans="3:7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</row>
    <row r="199" spans="3:7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</row>
    <row r="200" spans="3:7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</row>
    <row r="201" spans="3:7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</row>
    <row r="202" spans="3:7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</row>
    <row r="203" spans="3:7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</row>
    <row r="204" spans="3:7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</row>
    <row r="205" spans="3:7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</row>
    <row r="206" spans="3:7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</row>
    <row r="207" spans="3:7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</row>
    <row r="208" spans="3:7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</row>
    <row r="209" spans="3:7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</row>
    <row r="210" spans="3:7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</row>
    <row r="211" spans="3:7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</row>
    <row r="212" spans="3:7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</row>
    <row r="213" spans="3:7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</row>
    <row r="214" spans="3:7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</row>
    <row r="215" spans="3:7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</row>
    <row r="216" spans="3:7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</row>
    <row r="217" spans="3:7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</row>
    <row r="218" spans="3:7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</row>
    <row r="219" spans="3:7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</row>
    <row r="220" spans="3:7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</row>
    <row r="221" spans="3:7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 spans="3:7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</row>
    <row r="223" spans="3:7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</row>
    <row r="224" spans="3:7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</row>
    <row r="225" spans="3:7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</row>
    <row r="226" spans="3:7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</row>
    <row r="227" spans="3:7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</row>
    <row r="228" spans="3:7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</row>
    <row r="229" spans="3:7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 spans="3:7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</row>
    <row r="231" spans="3:7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</row>
    <row r="232" spans="3:7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</row>
    <row r="233" spans="3:7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</row>
    <row r="234" spans="3:7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</row>
    <row r="235" spans="3:7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</row>
    <row r="236" spans="3:7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</row>
    <row r="237" spans="3:7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</row>
    <row r="238" spans="3:7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</row>
    <row r="239" spans="3:7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 spans="3:7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</row>
    <row r="241" spans="3:7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</row>
    <row r="242" spans="3:7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</row>
    <row r="243" spans="3:7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</row>
    <row r="244" spans="3:7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</row>
    <row r="245" spans="3:7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</row>
    <row r="246" spans="3:7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</row>
    <row r="247" spans="3:7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</row>
    <row r="248" spans="3:7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</row>
    <row r="249" spans="3:7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</row>
    <row r="250" spans="3:7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</row>
    <row r="251" spans="3:7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</row>
    <row r="252" spans="3:7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</row>
    <row r="253" spans="3:7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</row>
    <row r="254" spans="3:7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</row>
    <row r="255" spans="3:7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</row>
    <row r="256" spans="3:7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</row>
    <row r="257" spans="3:7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</row>
    <row r="258" spans="3:7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</row>
    <row r="259" spans="3:7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</row>
    <row r="260" spans="3:7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</row>
    <row r="261" spans="3:7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</row>
    <row r="262" spans="3:7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</row>
    <row r="263" spans="3:7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</row>
    <row r="264" spans="3:7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</row>
    <row r="265" spans="3:7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</row>
    <row r="266" spans="3:7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</row>
    <row r="267" spans="3:7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</row>
    <row r="268" spans="3:7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</row>
    <row r="269" spans="3:7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</row>
    <row r="270" spans="3:7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</row>
    <row r="271" spans="3:7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</row>
    <row r="272" spans="3:7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</row>
    <row r="273" spans="3:7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</row>
    <row r="274" spans="3:7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</row>
    <row r="275" spans="3:7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</row>
    <row r="276" spans="3:7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 spans="3:7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 spans="3:7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 spans="3:7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 spans="3:7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 spans="3:7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 spans="3:7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 spans="3:7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 spans="3:7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 spans="3:7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 spans="3:7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 spans="3:7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 spans="3:7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 spans="3:7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 spans="3:7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 spans="3:7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 spans="3:7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 spans="3:7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 spans="3:7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 spans="3:7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 spans="3:7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 spans="3:7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 spans="3:7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 spans="3:7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 spans="3:7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 spans="3:7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 spans="3:7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 spans="3:7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 spans="3:7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 spans="3:7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 spans="3:7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 spans="3:7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 spans="3:7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 spans="3:7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 spans="3:7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 spans="3:7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 spans="3:7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 spans="3:7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 spans="3:7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 spans="3:7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 spans="3:7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 spans="3:7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 spans="3:7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 spans="3:7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 spans="3:7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 spans="3:7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  <row r="322" spans="3:7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</row>
    <row r="323" spans="3:7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</row>
    <row r="324" spans="3:7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</row>
    <row r="325" spans="3:7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</row>
    <row r="326" spans="3:7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</row>
    <row r="327" spans="3:7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</row>
    <row r="328" spans="3:7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</row>
    <row r="329" spans="3:7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</row>
    <row r="330" spans="3:7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</row>
    <row r="331" spans="3:7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</row>
    <row r="332" spans="3:7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</row>
    <row r="333" spans="3:7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</row>
    <row r="334" spans="3:7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</row>
    <row r="335" spans="3:7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</row>
    <row r="336" spans="3:7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</row>
    <row r="337" spans="3:7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</row>
    <row r="338" spans="3:7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</row>
    <row r="339" spans="3:7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 spans="3:7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 spans="3:7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 spans="3:7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</row>
    <row r="343" spans="3:7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</row>
    <row r="344" spans="3:7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</row>
    <row r="345" spans="3:7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</row>
    <row r="346" spans="3:7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</row>
    <row r="347" spans="3:7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</row>
    <row r="348" spans="3:7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</row>
    <row r="349" spans="3:7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</row>
    <row r="350" spans="3:7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</row>
    <row r="351" spans="3:7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</row>
    <row r="352" spans="3:7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</row>
    <row r="353" spans="3:7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</row>
    <row r="354" spans="3:7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</row>
    <row r="355" spans="3:7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</row>
    <row r="356" spans="3:7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</row>
    <row r="357" spans="3:7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</row>
    <row r="358" spans="3:7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</row>
    <row r="359" spans="3:7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</row>
    <row r="360" spans="3:7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</row>
    <row r="361" spans="3:7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</row>
    <row r="362" spans="3:7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</row>
    <row r="363" spans="3:7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</row>
    <row r="364" spans="3:7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</row>
    <row r="365" spans="3:7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</row>
    <row r="366" spans="3:7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</row>
    <row r="367" spans="3:7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</row>
    <row r="368" spans="3:7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</row>
    <row r="369" spans="3:7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</row>
    <row r="370" spans="3:7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</row>
    <row r="371" spans="3:7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</row>
    <row r="372" spans="3:7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</row>
    <row r="373" spans="3:7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</row>
    <row r="374" spans="3:7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</row>
    <row r="375" spans="3:7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</row>
    <row r="376" spans="3:7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</row>
    <row r="377" spans="3:7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</row>
    <row r="378" spans="3:7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</row>
    <row r="379" spans="3:7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</row>
    <row r="380" spans="3:7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</row>
    <row r="381" spans="3:7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</row>
    <row r="382" spans="3:7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</row>
    <row r="383" spans="3:7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</row>
    <row r="384" spans="3:7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</row>
  </sheetData>
  <hyperlinks>
    <hyperlink ref="A1" location="Main!A1" display="Main" xr:uid="{DA672225-4BFF-497F-AAEF-0D5D432D3B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2025-02-06T16:54:44Z</dcterms:created>
  <dcterms:modified xsi:type="dcterms:W3CDTF">2025-09-02T12:44:43Z</dcterms:modified>
</cp:coreProperties>
</file>