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784050A-B9E2-4767-937A-FECF604CB25C}" xr6:coauthVersionLast="47" xr6:coauthVersionMax="47" xr10:uidLastSave="{00000000-0000-0000-0000-000000000000}"/>
  <bookViews>
    <workbookView xWindow="0" yWindow="735" windowWidth="38175" windowHeight="15240" xr2:uid="{EA8E25AF-9717-41D8-A8CF-246053655E8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E25" i="2"/>
  <c r="D25" i="2"/>
  <c r="H25" i="2"/>
  <c r="J7" i="1"/>
  <c r="J6" i="1"/>
  <c r="F22" i="2"/>
  <c r="F16" i="2"/>
  <c r="G22" i="2"/>
  <c r="H22" i="2"/>
  <c r="H16" i="2"/>
  <c r="G14" i="2"/>
  <c r="G17" i="2" s="1"/>
  <c r="G20" i="2" s="1"/>
  <c r="F14" i="2"/>
  <c r="H14" i="2"/>
  <c r="H17" i="2" s="1"/>
  <c r="H20" i="2" s="1"/>
  <c r="E12" i="2"/>
  <c r="E14" i="2" s="1"/>
  <c r="E17" i="2" s="1"/>
  <c r="E20" i="2" s="1"/>
  <c r="E23" i="2" s="1"/>
  <c r="D12" i="2"/>
  <c r="D14" i="2" s="1"/>
  <c r="D17" i="2" s="1"/>
  <c r="D20" i="2" s="1"/>
  <c r="D23" i="2" s="1"/>
  <c r="J4" i="1"/>
  <c r="H23" i="2" l="1"/>
  <c r="F17" i="2"/>
  <c r="F20" i="2" s="1"/>
  <c r="F23" i="2" s="1"/>
  <c r="G23" i="2"/>
</calcChain>
</file>

<file path=xl/sharedStrings.xml><?xml version="1.0" encoding="utf-8"?>
<sst xmlns="http://schemas.openxmlformats.org/spreadsheetml/2006/main" count="36" uniqueCount="32">
  <si>
    <t>General Mills</t>
  </si>
  <si>
    <t>numbers in mio USD</t>
  </si>
  <si>
    <t>Price</t>
  </si>
  <si>
    <t>Shares</t>
  </si>
  <si>
    <t>MC</t>
  </si>
  <si>
    <t>Cash</t>
  </si>
  <si>
    <t>Debt</t>
  </si>
  <si>
    <t>EV</t>
  </si>
  <si>
    <t>FQ425</t>
  </si>
  <si>
    <t>Products</t>
  </si>
  <si>
    <t>Snacks, bars, cereal, pet food, yogurt, ice cream, pizza, meals</t>
  </si>
  <si>
    <t>Main</t>
  </si>
  <si>
    <t>North America Retail</t>
  </si>
  <si>
    <t>International</t>
  </si>
  <si>
    <t>North America Pet</t>
  </si>
  <si>
    <t>North America Foodservice</t>
  </si>
  <si>
    <t>US Meals &amp; Backing Solutions</t>
  </si>
  <si>
    <t>US Morning Foods</t>
  </si>
  <si>
    <t>US Snacks</t>
  </si>
  <si>
    <t>Canada</t>
  </si>
  <si>
    <t>Revenue</t>
  </si>
  <si>
    <t>COGS</t>
  </si>
  <si>
    <t>Gross Profit</t>
  </si>
  <si>
    <t>SG&amp;A</t>
  </si>
  <si>
    <t>Other</t>
  </si>
  <si>
    <t>Benefits plan</t>
  </si>
  <si>
    <t>Interest Expense</t>
  </si>
  <si>
    <t>Pretax Income</t>
  </si>
  <si>
    <t>Tax Expense</t>
  </si>
  <si>
    <t>Net Income</t>
  </si>
  <si>
    <t>EPS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</si>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</sst>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1" fillId="0" borderId="0" xfId="0" applyNumberFormat="1" applyFont="1"/>
    <xf numFmtId="165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BBAD-6DCF-42CC-9EB7-9059506DBD7C}">
  <dimension ref="A1:K10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52.07</v>
      </c>
    </row>
    <row r="3" spans="1:11" x14ac:dyDescent="0.2">
      <c r="I3" s="2" t="s">
        <v>3</v>
      </c>
      <c r="J3" s="3">
        <v>542.42749000000003</v>
      </c>
      <c r="K3" s="4" t="s">
        <v>8</v>
      </c>
    </row>
    <row r="4" spans="1:11" x14ac:dyDescent="0.2">
      <c r="I4" s="2" t="s">
        <v>4</v>
      </c>
      <c r="J4" s="3">
        <f>+J2*J3</f>
        <v>28244.199404300001</v>
      </c>
    </row>
    <row r="5" spans="1:11" x14ac:dyDescent="0.2">
      <c r="I5" s="2" t="s">
        <v>5</v>
      </c>
      <c r="J5" s="3">
        <v>363.9</v>
      </c>
      <c r="K5" s="4" t="s">
        <v>8</v>
      </c>
    </row>
    <row r="6" spans="1:11" x14ac:dyDescent="0.2">
      <c r="I6" s="2" t="s">
        <v>6</v>
      </c>
      <c r="J6" s="3">
        <f>1528.4+12673.2</f>
        <v>14201.6</v>
      </c>
      <c r="K6" s="4" t="s">
        <v>8</v>
      </c>
    </row>
    <row r="7" spans="1:11" x14ac:dyDescent="0.2">
      <c r="I7" s="2" t="s">
        <v>7</v>
      </c>
      <c r="J7" s="3">
        <f>+J4-J5+J6</f>
        <v>42081.899404299998</v>
      </c>
    </row>
    <row r="9" spans="1:11" x14ac:dyDescent="0.2">
      <c r="B9" s="2" t="s">
        <v>9</v>
      </c>
    </row>
    <row r="10" spans="1:11" x14ac:dyDescent="0.2">
      <c r="B10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9AC9-43F4-4880-BE54-DBF66F7DD861}">
  <dimension ref="A1:AY519"/>
  <sheetViews>
    <sheetView zoomScale="200" zoomScaleNormal="200" workbookViewId="0">
      <pane xSplit="2" ySplit="2" topLeftCell="D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4.85546875" style="2" customWidth="1"/>
    <col min="2" max="2" width="28.140625" style="2" customWidth="1"/>
    <col min="3" max="16384" width="9.140625" style="2"/>
  </cols>
  <sheetData>
    <row r="1" spans="1:51" x14ac:dyDescent="0.2">
      <c r="A1" s="5" t="s">
        <v>11</v>
      </c>
    </row>
    <row r="2" spans="1:51" x14ac:dyDescent="0.2">
      <c r="D2" s="2">
        <v>2021</v>
      </c>
      <c r="E2" s="2">
        <v>2022</v>
      </c>
      <c r="F2" s="2">
        <v>2023</v>
      </c>
      <c r="G2" s="2">
        <v>2024</v>
      </c>
      <c r="H2" s="2">
        <v>2025</v>
      </c>
    </row>
    <row r="3" spans="1:51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6"/>
      <c r="AT3" s="6"/>
      <c r="AU3" s="6"/>
      <c r="AV3" s="6"/>
      <c r="AW3" s="6"/>
      <c r="AX3" s="6"/>
    </row>
    <row r="4" spans="1:51" x14ac:dyDescent="0.2">
      <c r="B4" s="2" t="s">
        <v>16</v>
      </c>
      <c r="C4" s="3"/>
      <c r="D4" s="3"/>
      <c r="E4" s="3"/>
      <c r="F4" s="3"/>
      <c r="G4" s="3">
        <v>4324.3</v>
      </c>
      <c r="H4" s="3">
        <v>4238.8999999999996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6"/>
      <c r="AT4" s="6"/>
      <c r="AU4" s="6"/>
      <c r="AV4" s="6"/>
      <c r="AW4" s="6"/>
      <c r="AX4" s="6"/>
    </row>
    <row r="5" spans="1:51" x14ac:dyDescent="0.2">
      <c r="B5" s="2" t="s">
        <v>17</v>
      </c>
      <c r="C5" s="3"/>
      <c r="D5" s="3"/>
      <c r="E5" s="3"/>
      <c r="F5" s="3"/>
      <c r="G5" s="3">
        <v>3561.8</v>
      </c>
      <c r="H5" s="3">
        <v>3439.9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6"/>
      <c r="AT5" s="6"/>
      <c r="AU5" s="6"/>
      <c r="AV5" s="6"/>
      <c r="AW5" s="6"/>
      <c r="AX5" s="6"/>
    </row>
    <row r="6" spans="1:51" x14ac:dyDescent="0.2">
      <c r="B6" s="2" t="s">
        <v>18</v>
      </c>
      <c r="C6" s="3"/>
      <c r="D6" s="3"/>
      <c r="E6" s="3"/>
      <c r="F6" s="3"/>
      <c r="G6" s="3">
        <v>3538.9</v>
      </c>
      <c r="H6" s="3">
        <v>3356.3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6"/>
      <c r="AT6" s="6"/>
      <c r="AU6" s="6"/>
      <c r="AV6" s="6"/>
      <c r="AW6" s="6"/>
      <c r="AX6" s="6"/>
    </row>
    <row r="7" spans="1:51" x14ac:dyDescent="0.2">
      <c r="B7" s="2" t="s">
        <v>19</v>
      </c>
      <c r="C7" s="3"/>
      <c r="D7" s="3"/>
      <c r="E7" s="3"/>
      <c r="F7" s="3"/>
      <c r="G7" s="3">
        <v>1048.4000000000001</v>
      </c>
      <c r="H7" s="3">
        <v>871.9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6"/>
      <c r="AT7" s="6"/>
      <c r="AU7" s="6"/>
      <c r="AV7" s="6"/>
      <c r="AW7" s="6"/>
      <c r="AX7" s="6"/>
    </row>
    <row r="8" spans="1:51" x14ac:dyDescent="0.2">
      <c r="B8" s="2" t="s">
        <v>12</v>
      </c>
      <c r="C8" s="3"/>
      <c r="D8" s="3"/>
      <c r="E8" s="3"/>
      <c r="F8" s="3"/>
      <c r="G8" s="3">
        <v>12473.4</v>
      </c>
      <c r="H8" s="3">
        <v>11907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6"/>
      <c r="AT8" s="6"/>
      <c r="AU8" s="6"/>
      <c r="AV8" s="6"/>
      <c r="AW8" s="6"/>
      <c r="AX8" s="6"/>
    </row>
    <row r="9" spans="1:51" x14ac:dyDescent="0.2">
      <c r="B9" s="2" t="s">
        <v>13</v>
      </c>
      <c r="C9" s="3"/>
      <c r="D9" s="3"/>
      <c r="E9" s="3"/>
      <c r="F9" s="3"/>
      <c r="G9" s="3">
        <v>2746.5</v>
      </c>
      <c r="H9" s="3">
        <v>2797.8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2">
      <c r="B10" s="2" t="s">
        <v>14</v>
      </c>
      <c r="C10" s="3"/>
      <c r="D10" s="3"/>
      <c r="E10" s="3"/>
      <c r="F10" s="3"/>
      <c r="G10" s="3">
        <v>2375.8000000000002</v>
      </c>
      <c r="H10" s="3">
        <v>2470.8000000000002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2">
      <c r="B11" s="2" t="s">
        <v>15</v>
      </c>
      <c r="C11" s="3"/>
      <c r="D11" s="3"/>
      <c r="E11" s="3"/>
      <c r="F11" s="3"/>
      <c r="G11" s="3">
        <v>2258.6999999999998</v>
      </c>
      <c r="H11" s="3">
        <v>2300.9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2">
      <c r="B12" s="1" t="s">
        <v>20</v>
      </c>
      <c r="C12" s="3"/>
      <c r="D12" s="7">
        <f t="shared" ref="D12:E12" si="0">+SUM(D8:D11)</f>
        <v>0</v>
      </c>
      <c r="E12" s="7">
        <f t="shared" si="0"/>
        <v>0</v>
      </c>
      <c r="F12" s="7">
        <v>20094.2</v>
      </c>
      <c r="G12" s="7">
        <v>19857.2</v>
      </c>
      <c r="H12" s="7">
        <v>19486.599999999999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2">
      <c r="B13" s="2" t="s">
        <v>21</v>
      </c>
      <c r="C13" s="3"/>
      <c r="D13" s="3"/>
      <c r="E13" s="3"/>
      <c r="F13" s="3">
        <v>13548.4</v>
      </c>
      <c r="G13" s="3">
        <v>12925.1</v>
      </c>
      <c r="H13" s="3">
        <v>12753.6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2">
      <c r="B14" s="2" t="s">
        <v>22</v>
      </c>
      <c r="C14" s="3"/>
      <c r="D14" s="3">
        <f t="shared" ref="D14:G14" si="1">+D12-D13</f>
        <v>0</v>
      </c>
      <c r="E14" s="3">
        <f t="shared" si="1"/>
        <v>0</v>
      </c>
      <c r="F14" s="3">
        <f t="shared" si="1"/>
        <v>6545.8000000000011</v>
      </c>
      <c r="G14" s="3">
        <f t="shared" si="1"/>
        <v>6932.1</v>
      </c>
      <c r="H14" s="3">
        <f>+H12-H13</f>
        <v>6732.9999999999982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2">
      <c r="B15" s="2" t="s">
        <v>23</v>
      </c>
      <c r="C15" s="3"/>
      <c r="D15" s="3"/>
      <c r="E15" s="3"/>
      <c r="F15" s="3">
        <v>3500.4</v>
      </c>
      <c r="G15" s="3">
        <v>3259</v>
      </c>
      <c r="H15" s="3">
        <v>3445.8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">
      <c r="B16" s="2" t="s">
        <v>24</v>
      </c>
      <c r="C16" s="3"/>
      <c r="D16" s="3"/>
      <c r="E16" s="3"/>
      <c r="F16" s="3">
        <f>-444.6+56.2</f>
        <v>-388.40000000000003</v>
      </c>
      <c r="G16" s="3">
        <v>241.4</v>
      </c>
      <c r="H16" s="3">
        <f>-95.9+78.3</f>
        <v>-17.600000000000009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x14ac:dyDescent="0.2">
      <c r="B17" s="2" t="s">
        <v>31</v>
      </c>
      <c r="C17" s="3"/>
      <c r="D17" s="3">
        <f t="shared" ref="D17:G17" si="2">+D14-D15-D16</f>
        <v>0</v>
      </c>
      <c r="E17" s="3">
        <f t="shared" si="2"/>
        <v>0</v>
      </c>
      <c r="F17" s="3">
        <f t="shared" si="2"/>
        <v>3433.8000000000011</v>
      </c>
      <c r="G17" s="3">
        <f t="shared" si="2"/>
        <v>3431.7000000000003</v>
      </c>
      <c r="H17" s="3">
        <f>+H14-H15-H16</f>
        <v>3304.7999999999979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x14ac:dyDescent="0.2">
      <c r="B18" s="2" t="s">
        <v>25</v>
      </c>
      <c r="C18" s="3"/>
      <c r="D18" s="3"/>
      <c r="E18" s="3"/>
      <c r="F18" s="3">
        <v>88.8</v>
      </c>
      <c r="G18" s="3">
        <v>75.8</v>
      </c>
      <c r="H18" s="3">
        <v>54.4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x14ac:dyDescent="0.2">
      <c r="B19" s="2" t="s">
        <v>26</v>
      </c>
      <c r="C19" s="3"/>
      <c r="D19" s="3"/>
      <c r="E19" s="3"/>
      <c r="F19" s="3">
        <v>382.1</v>
      </c>
      <c r="G19" s="3">
        <v>479.2</v>
      </c>
      <c r="H19" s="3">
        <v>524.20000000000005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x14ac:dyDescent="0.2">
      <c r="B20" s="2" t="s">
        <v>27</v>
      </c>
      <c r="C20" s="3"/>
      <c r="D20" s="3">
        <f t="shared" ref="D20:G20" si="3">+D17+D18-D19</f>
        <v>0</v>
      </c>
      <c r="E20" s="3">
        <f t="shared" si="3"/>
        <v>0</v>
      </c>
      <c r="F20" s="3">
        <f t="shared" si="3"/>
        <v>3140.5000000000014</v>
      </c>
      <c r="G20" s="3">
        <f t="shared" si="3"/>
        <v>3028.3000000000006</v>
      </c>
      <c r="H20" s="3">
        <f>+H17+H18-H19</f>
        <v>2834.9999999999982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x14ac:dyDescent="0.2">
      <c r="B21" s="2" t="s">
        <v>28</v>
      </c>
      <c r="C21" s="3"/>
      <c r="D21" s="3"/>
      <c r="E21" s="3"/>
      <c r="F21" s="3">
        <v>612.20000000000005</v>
      </c>
      <c r="G21" s="3">
        <v>594.5</v>
      </c>
      <c r="H21" s="3">
        <v>573.70000000000005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x14ac:dyDescent="0.2">
      <c r="B22" s="2" t="s">
        <v>28</v>
      </c>
      <c r="C22" s="3"/>
      <c r="D22" s="3"/>
      <c r="E22" s="3"/>
      <c r="F22" s="3">
        <f>-81.3+15.7</f>
        <v>-65.599999999999994</v>
      </c>
      <c r="G22" s="3">
        <f>-84.8+22</f>
        <v>-62.8</v>
      </c>
      <c r="H22" s="3">
        <f>23.7-57.6</f>
        <v>-33.900000000000006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x14ac:dyDescent="0.2">
      <c r="B23" s="2" t="s">
        <v>29</v>
      </c>
      <c r="C23" s="3"/>
      <c r="D23" s="3">
        <f t="shared" ref="D23" si="4">+D20-D21-D22</f>
        <v>0</v>
      </c>
      <c r="E23" s="3">
        <f t="shared" ref="E23:G23" si="5">+E20-E21-E22</f>
        <v>0</v>
      </c>
      <c r="F23" s="3">
        <f t="shared" si="5"/>
        <v>2593.900000000001</v>
      </c>
      <c r="G23" s="3">
        <f t="shared" si="5"/>
        <v>2496.6000000000008</v>
      </c>
      <c r="H23" s="3">
        <f>+H20-H21-H22</f>
        <v>2295.1999999999985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x14ac:dyDescent="0.2">
      <c r="B25" s="2" t="s">
        <v>30</v>
      </c>
      <c r="C25" s="3"/>
      <c r="D25" s="8" t="e">
        <f t="shared" ref="D25:G25" si="6">+D23/D26</f>
        <v>#DIV/0!</v>
      </c>
      <c r="E25" s="8" t="e">
        <f t="shared" si="6"/>
        <v>#DIV/0!</v>
      </c>
      <c r="F25" s="8" t="e">
        <f t="shared" si="6"/>
        <v>#DIV/0!</v>
      </c>
      <c r="G25" s="8">
        <f t="shared" si="6"/>
        <v>4.3081967213114769</v>
      </c>
      <c r="H25" s="8">
        <f>+H23/H26</f>
        <v>4.1169506726457374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x14ac:dyDescent="0.2">
      <c r="B26" s="2" t="s">
        <v>3</v>
      </c>
      <c r="C26" s="3"/>
      <c r="D26" s="3"/>
      <c r="E26" s="3"/>
      <c r="F26" s="3"/>
      <c r="G26" s="3">
        <v>579.5</v>
      </c>
      <c r="H26" s="3">
        <v>557.5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2:5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2:51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2:5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2:51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2:5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2:5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3:5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3:5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3:5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3:5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3:5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3:5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3:5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3:5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3:5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3:5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3:5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3:5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3:5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3:5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3:5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3:5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3:5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3:5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3:5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3:5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3:5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3:5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3:5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3:5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3:5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3:5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3:5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3:5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3:5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3:5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3:5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3:5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3:5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3:5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3:5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3:5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3:5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3:5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3:5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3:5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3:5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3:5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3:5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3:5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3:5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3:5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3:5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3:5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3:5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3:5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3:5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3:5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3:5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3:5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3:5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3:5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3:5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3:5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3:5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3:5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3:5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3:5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3:5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3:5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3:5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3:5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3:5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3:5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3:5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3:5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3:5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3:5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3:5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3:5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3:5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3:5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3:5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3:5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3:5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3:5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3:5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3:5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3:5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3:5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3:5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3:5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3:5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3:5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3:5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3:5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3:5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3:5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3:5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3:5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3:5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3:5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3:5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3:5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3:5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3:5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3:5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3:5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3:5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3:5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3:5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3:5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3:5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3:5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3:5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3:5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3:5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3:5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3:5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3:5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3:5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3:5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3:5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3:5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3:5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3:5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3:5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3:5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3:5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3:5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3:5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3:5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3:5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3:5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3:5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3:5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3:5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3:5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3:5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3:5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3:5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3:5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3:5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3:5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3:5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3:5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3:5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3:5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3:5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3:5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3:5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3:5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3:5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3:5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3:5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3:5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3:5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3:5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3:5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3:5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3:5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3:5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3:5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3:5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3:5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3:5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3:5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3:5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3:5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3:5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3:5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3:5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3:5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3:5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3:5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3:5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3:5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3:5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3:5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3:5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3:5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3:5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3:5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3:5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3:5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3:5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3:5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3:5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3:5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3:5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3:5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3:5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3:5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3:5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3:5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3:5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3:5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3:5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3:5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3:5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3:5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3:5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3:5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3:5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3:5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3:5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3:5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3:5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3:5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3:5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3:5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3:5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3:5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3:5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3:5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3:5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3:5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3:5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3:5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3:5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3:5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3:5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3:5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3:5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3:5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3:5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3:5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3:5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3:5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3:5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3:5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3:5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3:5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3:5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3:5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3:5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3:5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3:5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3:5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3:5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3:5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3:5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3:5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3:5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3:5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3:5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3:5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3:5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3:5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3:5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3:5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6"/>
      <c r="AT277" s="6"/>
      <c r="AU277" s="6"/>
      <c r="AV277" s="6"/>
      <c r="AW277" s="6"/>
      <c r="AX277" s="6"/>
    </row>
    <row r="278" spans="3:5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6"/>
      <c r="AT278" s="6"/>
      <c r="AU278" s="6"/>
      <c r="AV278" s="6"/>
      <c r="AW278" s="6"/>
      <c r="AX278" s="6"/>
    </row>
    <row r="279" spans="3:5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6"/>
      <c r="AT279" s="6"/>
      <c r="AU279" s="6"/>
      <c r="AV279" s="6"/>
      <c r="AW279" s="6"/>
      <c r="AX279" s="6"/>
    </row>
    <row r="280" spans="3:5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6"/>
      <c r="AT280" s="6"/>
      <c r="AU280" s="6"/>
      <c r="AV280" s="6"/>
      <c r="AW280" s="6"/>
      <c r="AX280" s="6"/>
    </row>
    <row r="281" spans="3:5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6"/>
      <c r="AT281" s="6"/>
      <c r="AU281" s="6"/>
      <c r="AV281" s="6"/>
      <c r="AW281" s="6"/>
      <c r="AX281" s="6"/>
    </row>
    <row r="282" spans="3:5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6"/>
      <c r="AT282" s="6"/>
      <c r="AU282" s="6"/>
      <c r="AV282" s="6"/>
      <c r="AW282" s="6"/>
      <c r="AX282" s="6"/>
    </row>
    <row r="283" spans="3:5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6"/>
      <c r="AT283" s="6"/>
      <c r="AU283" s="6"/>
      <c r="AV283" s="6"/>
      <c r="AW283" s="6"/>
      <c r="AX283" s="6"/>
    </row>
    <row r="284" spans="3:5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6"/>
      <c r="AT284" s="6"/>
      <c r="AU284" s="6"/>
      <c r="AV284" s="6"/>
      <c r="AW284" s="6"/>
      <c r="AX284" s="6"/>
    </row>
    <row r="285" spans="3:5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6"/>
      <c r="AT285" s="6"/>
      <c r="AU285" s="6"/>
      <c r="AV285" s="6"/>
      <c r="AW285" s="6"/>
      <c r="AX285" s="6"/>
    </row>
    <row r="286" spans="3:5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6"/>
      <c r="AT286" s="6"/>
      <c r="AU286" s="6"/>
      <c r="AV286" s="6"/>
      <c r="AW286" s="6"/>
      <c r="AX286" s="6"/>
    </row>
    <row r="287" spans="3:5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6"/>
      <c r="AT287" s="6"/>
      <c r="AU287" s="6"/>
      <c r="AV287" s="6"/>
      <c r="AW287" s="6"/>
      <c r="AX287" s="6"/>
    </row>
    <row r="288" spans="3:5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6"/>
      <c r="AT288" s="6"/>
      <c r="AU288" s="6"/>
      <c r="AV288" s="6"/>
      <c r="AW288" s="6"/>
      <c r="AX288" s="6"/>
    </row>
    <row r="289" spans="3:5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6"/>
      <c r="AT289" s="6"/>
      <c r="AU289" s="6"/>
      <c r="AV289" s="6"/>
      <c r="AW289" s="6"/>
      <c r="AX289" s="6"/>
    </row>
    <row r="290" spans="3:5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6"/>
      <c r="AT290" s="6"/>
      <c r="AU290" s="6"/>
      <c r="AV290" s="6"/>
      <c r="AW290" s="6"/>
      <c r="AX290" s="6"/>
    </row>
    <row r="291" spans="3:5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6"/>
      <c r="AT291" s="6"/>
      <c r="AU291" s="6"/>
      <c r="AV291" s="6"/>
      <c r="AW291" s="6"/>
      <c r="AX291" s="6"/>
    </row>
    <row r="292" spans="3:5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6"/>
      <c r="AT292" s="6"/>
      <c r="AU292" s="6"/>
      <c r="AV292" s="6"/>
      <c r="AW292" s="6"/>
      <c r="AX292" s="6"/>
    </row>
    <row r="293" spans="3:5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6"/>
      <c r="AT293" s="6"/>
      <c r="AU293" s="6"/>
      <c r="AV293" s="6"/>
      <c r="AW293" s="6"/>
      <c r="AX293" s="6"/>
    </row>
    <row r="294" spans="3:5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6"/>
      <c r="AT294" s="6"/>
      <c r="AU294" s="6"/>
      <c r="AV294" s="6"/>
      <c r="AW294" s="6"/>
      <c r="AX294" s="6"/>
    </row>
    <row r="295" spans="3:5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6"/>
      <c r="AT295" s="6"/>
      <c r="AU295" s="6"/>
      <c r="AV295" s="6"/>
      <c r="AW295" s="6"/>
      <c r="AX295" s="6"/>
    </row>
    <row r="296" spans="3:5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6"/>
      <c r="AT296" s="6"/>
      <c r="AU296" s="6"/>
      <c r="AV296" s="6"/>
      <c r="AW296" s="6"/>
      <c r="AX296" s="6"/>
    </row>
    <row r="297" spans="3:5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6"/>
      <c r="AT297" s="6"/>
      <c r="AU297" s="6"/>
      <c r="AV297" s="6"/>
      <c r="AW297" s="6"/>
      <c r="AX297" s="6"/>
    </row>
    <row r="298" spans="3:5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6"/>
      <c r="AT298" s="6"/>
      <c r="AU298" s="6"/>
      <c r="AV298" s="6"/>
      <c r="AW298" s="6"/>
      <c r="AX298" s="6"/>
    </row>
    <row r="299" spans="3:5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6"/>
      <c r="AT299" s="6"/>
      <c r="AU299" s="6"/>
      <c r="AV299" s="6"/>
      <c r="AW299" s="6"/>
      <c r="AX299" s="6"/>
    </row>
    <row r="300" spans="3:5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6"/>
      <c r="AT300" s="6"/>
      <c r="AU300" s="6"/>
      <c r="AV300" s="6"/>
      <c r="AW300" s="6"/>
      <c r="AX300" s="6"/>
    </row>
    <row r="301" spans="3:5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6"/>
      <c r="AT301" s="6"/>
      <c r="AU301" s="6"/>
      <c r="AV301" s="6"/>
      <c r="AW301" s="6"/>
      <c r="AX301" s="6"/>
    </row>
    <row r="302" spans="3:5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6"/>
      <c r="AT302" s="6"/>
      <c r="AU302" s="6"/>
      <c r="AV302" s="6"/>
      <c r="AW302" s="6"/>
      <c r="AX302" s="6"/>
    </row>
    <row r="303" spans="3:5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6"/>
      <c r="AT303" s="6"/>
      <c r="AU303" s="6"/>
      <c r="AV303" s="6"/>
      <c r="AW303" s="6"/>
      <c r="AX303" s="6"/>
    </row>
    <row r="304" spans="3:5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6"/>
      <c r="AT304" s="6"/>
      <c r="AU304" s="6"/>
      <c r="AV304" s="6"/>
      <c r="AW304" s="6"/>
      <c r="AX304" s="6"/>
    </row>
    <row r="305" spans="3:5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6"/>
      <c r="AT305" s="6"/>
      <c r="AU305" s="6"/>
      <c r="AV305" s="6"/>
      <c r="AW305" s="6"/>
      <c r="AX305" s="6"/>
    </row>
    <row r="306" spans="3:5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6"/>
      <c r="AT306" s="6"/>
      <c r="AU306" s="6"/>
      <c r="AV306" s="6"/>
      <c r="AW306" s="6"/>
      <c r="AX306" s="6"/>
    </row>
    <row r="307" spans="3:5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6"/>
      <c r="AT307" s="6"/>
      <c r="AU307" s="6"/>
      <c r="AV307" s="6"/>
      <c r="AW307" s="6"/>
      <c r="AX307" s="6"/>
    </row>
    <row r="308" spans="3:5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6"/>
      <c r="AT308" s="6"/>
      <c r="AU308" s="6"/>
      <c r="AV308" s="6"/>
      <c r="AW308" s="6"/>
      <c r="AX308" s="6"/>
    </row>
    <row r="309" spans="3:5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6"/>
      <c r="AT309" s="6"/>
      <c r="AU309" s="6"/>
      <c r="AV309" s="6"/>
      <c r="AW309" s="6"/>
      <c r="AX309" s="6"/>
    </row>
    <row r="310" spans="3:5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6"/>
      <c r="AT310" s="6"/>
      <c r="AU310" s="6"/>
      <c r="AV310" s="6"/>
      <c r="AW310" s="6"/>
      <c r="AX310" s="6"/>
    </row>
    <row r="311" spans="3:5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6"/>
      <c r="AT311" s="6"/>
      <c r="AU311" s="6"/>
      <c r="AV311" s="6"/>
      <c r="AW311" s="6"/>
      <c r="AX311" s="6"/>
    </row>
    <row r="312" spans="3:5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6"/>
      <c r="AT312" s="6"/>
      <c r="AU312" s="6"/>
      <c r="AV312" s="6"/>
      <c r="AW312" s="6"/>
      <c r="AX312" s="6"/>
    </row>
    <row r="313" spans="3:5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6"/>
      <c r="AT313" s="6"/>
      <c r="AU313" s="6"/>
      <c r="AV313" s="6"/>
      <c r="AW313" s="6"/>
      <c r="AX313" s="6"/>
    </row>
    <row r="314" spans="3:5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6"/>
      <c r="AT314" s="6"/>
      <c r="AU314" s="6"/>
      <c r="AV314" s="6"/>
      <c r="AW314" s="6"/>
      <c r="AX314" s="6"/>
    </row>
    <row r="315" spans="3:5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6"/>
      <c r="AT315" s="6"/>
      <c r="AU315" s="6"/>
      <c r="AV315" s="6"/>
      <c r="AW315" s="6"/>
      <c r="AX315" s="6"/>
    </row>
    <row r="316" spans="3:5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6"/>
      <c r="AT316" s="6"/>
      <c r="AU316" s="6"/>
      <c r="AV316" s="6"/>
      <c r="AW316" s="6"/>
      <c r="AX316" s="6"/>
    </row>
    <row r="317" spans="3:5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6"/>
      <c r="AT317" s="6"/>
      <c r="AU317" s="6"/>
      <c r="AV317" s="6"/>
      <c r="AW317" s="6"/>
      <c r="AX317" s="6"/>
    </row>
    <row r="318" spans="3:5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6"/>
      <c r="AT318" s="6"/>
      <c r="AU318" s="6"/>
      <c r="AV318" s="6"/>
      <c r="AW318" s="6"/>
      <c r="AX318" s="6"/>
    </row>
    <row r="319" spans="3:5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6"/>
      <c r="AT319" s="6"/>
      <c r="AU319" s="6"/>
      <c r="AV319" s="6"/>
      <c r="AW319" s="6"/>
      <c r="AX319" s="6"/>
    </row>
    <row r="320" spans="3:5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6"/>
      <c r="AT320" s="6"/>
      <c r="AU320" s="6"/>
      <c r="AV320" s="6"/>
      <c r="AW320" s="6"/>
      <c r="AX320" s="6"/>
    </row>
    <row r="321" spans="3:5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6"/>
      <c r="AT321" s="6"/>
      <c r="AU321" s="6"/>
      <c r="AV321" s="6"/>
      <c r="AW321" s="6"/>
      <c r="AX321" s="6"/>
    </row>
    <row r="322" spans="3:5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6"/>
      <c r="AT322" s="6"/>
      <c r="AU322" s="6"/>
      <c r="AV322" s="6"/>
      <c r="AW322" s="6"/>
      <c r="AX322" s="6"/>
    </row>
    <row r="323" spans="3:5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6"/>
      <c r="AT323" s="6"/>
      <c r="AU323" s="6"/>
      <c r="AV323" s="6"/>
      <c r="AW323" s="6"/>
      <c r="AX323" s="6"/>
    </row>
    <row r="324" spans="3:5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6"/>
      <c r="AT324" s="6"/>
      <c r="AU324" s="6"/>
      <c r="AV324" s="6"/>
      <c r="AW324" s="6"/>
      <c r="AX324" s="6"/>
    </row>
    <row r="325" spans="3:5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6"/>
      <c r="AT325" s="6"/>
      <c r="AU325" s="6"/>
      <c r="AV325" s="6"/>
      <c r="AW325" s="6"/>
      <c r="AX325" s="6"/>
    </row>
    <row r="326" spans="3:5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6"/>
      <c r="AT326" s="6"/>
      <c r="AU326" s="6"/>
      <c r="AV326" s="6"/>
      <c r="AW326" s="6"/>
      <c r="AX326" s="6"/>
    </row>
    <row r="327" spans="3:5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6"/>
      <c r="AT327" s="6"/>
      <c r="AU327" s="6"/>
      <c r="AV327" s="6"/>
      <c r="AW327" s="6"/>
      <c r="AX327" s="6"/>
    </row>
    <row r="328" spans="3:5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6"/>
      <c r="AT328" s="6"/>
      <c r="AU328" s="6"/>
      <c r="AV328" s="6"/>
      <c r="AW328" s="6"/>
      <c r="AX328" s="6"/>
    </row>
    <row r="329" spans="3:5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6"/>
      <c r="AT329" s="6"/>
      <c r="AU329" s="6"/>
      <c r="AV329" s="6"/>
      <c r="AW329" s="6"/>
      <c r="AX329" s="6"/>
    </row>
    <row r="330" spans="3:5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6"/>
      <c r="AT330" s="6"/>
      <c r="AU330" s="6"/>
      <c r="AV330" s="6"/>
      <c r="AW330" s="6"/>
      <c r="AX330" s="6"/>
    </row>
    <row r="331" spans="3:5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6"/>
      <c r="AT331" s="6"/>
      <c r="AU331" s="6"/>
      <c r="AV331" s="6"/>
      <c r="AW331" s="6"/>
      <c r="AX331" s="6"/>
    </row>
    <row r="332" spans="3:5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6"/>
      <c r="AT332" s="6"/>
      <c r="AU332" s="6"/>
      <c r="AV332" s="6"/>
      <c r="AW332" s="6"/>
      <c r="AX332" s="6"/>
    </row>
    <row r="333" spans="3:5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6"/>
      <c r="AT333" s="6"/>
      <c r="AU333" s="6"/>
      <c r="AV333" s="6"/>
      <c r="AW333" s="6"/>
      <c r="AX333" s="6"/>
    </row>
    <row r="334" spans="3:5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6"/>
      <c r="AT334" s="6"/>
      <c r="AU334" s="6"/>
      <c r="AV334" s="6"/>
      <c r="AW334" s="6"/>
      <c r="AX334" s="6"/>
    </row>
    <row r="335" spans="3:5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6"/>
      <c r="AT335" s="6"/>
      <c r="AU335" s="6"/>
      <c r="AV335" s="6"/>
      <c r="AW335" s="6"/>
      <c r="AX335" s="6"/>
    </row>
    <row r="336" spans="3:5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6"/>
      <c r="AT336" s="6"/>
      <c r="AU336" s="6"/>
      <c r="AV336" s="6"/>
      <c r="AW336" s="6"/>
      <c r="AX336" s="6"/>
    </row>
    <row r="337" spans="3:5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6"/>
      <c r="AT337" s="6"/>
      <c r="AU337" s="6"/>
      <c r="AV337" s="6"/>
      <c r="AW337" s="6"/>
      <c r="AX337" s="6"/>
    </row>
    <row r="338" spans="3:5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6"/>
      <c r="AT338" s="6"/>
      <c r="AU338" s="6"/>
      <c r="AV338" s="6"/>
      <c r="AW338" s="6"/>
      <c r="AX338" s="6"/>
    </row>
    <row r="339" spans="3:5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6"/>
      <c r="AT339" s="6"/>
      <c r="AU339" s="6"/>
      <c r="AV339" s="6"/>
      <c r="AW339" s="6"/>
      <c r="AX339" s="6"/>
    </row>
    <row r="340" spans="3:5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6"/>
      <c r="AT340" s="6"/>
      <c r="AU340" s="6"/>
      <c r="AV340" s="6"/>
      <c r="AW340" s="6"/>
      <c r="AX340" s="6"/>
    </row>
    <row r="341" spans="3:5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6"/>
      <c r="AT341" s="6"/>
      <c r="AU341" s="6"/>
      <c r="AV341" s="6"/>
      <c r="AW341" s="6"/>
      <c r="AX341" s="6"/>
    </row>
    <row r="342" spans="3:5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6"/>
      <c r="AT342" s="6"/>
      <c r="AU342" s="6"/>
      <c r="AV342" s="6"/>
      <c r="AW342" s="6"/>
      <c r="AX342" s="6"/>
    </row>
    <row r="343" spans="3:5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6"/>
      <c r="AT343" s="6"/>
      <c r="AU343" s="6"/>
      <c r="AV343" s="6"/>
      <c r="AW343" s="6"/>
      <c r="AX343" s="6"/>
    </row>
    <row r="344" spans="3:5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6"/>
      <c r="AT344" s="6"/>
      <c r="AU344" s="6"/>
      <c r="AV344" s="6"/>
      <c r="AW344" s="6"/>
      <c r="AX344" s="6"/>
    </row>
    <row r="345" spans="3:5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6"/>
      <c r="AT345" s="6"/>
      <c r="AU345" s="6"/>
      <c r="AV345" s="6"/>
      <c r="AW345" s="6"/>
      <c r="AX345" s="6"/>
    </row>
    <row r="346" spans="3:5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6"/>
      <c r="AT346" s="6"/>
      <c r="AU346" s="6"/>
      <c r="AV346" s="6"/>
      <c r="AW346" s="6"/>
      <c r="AX346" s="6"/>
    </row>
    <row r="347" spans="3:5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6"/>
      <c r="AT347" s="6"/>
      <c r="AU347" s="6"/>
      <c r="AV347" s="6"/>
      <c r="AW347" s="6"/>
      <c r="AX347" s="6"/>
    </row>
    <row r="348" spans="3:5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6"/>
      <c r="AT348" s="6"/>
      <c r="AU348" s="6"/>
      <c r="AV348" s="6"/>
      <c r="AW348" s="6"/>
      <c r="AX348" s="6"/>
    </row>
    <row r="349" spans="3:5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6"/>
      <c r="AT349" s="6"/>
      <c r="AU349" s="6"/>
      <c r="AV349" s="6"/>
      <c r="AW349" s="6"/>
      <c r="AX349" s="6"/>
    </row>
    <row r="350" spans="3:5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6"/>
      <c r="AT350" s="6"/>
      <c r="AU350" s="6"/>
      <c r="AV350" s="6"/>
      <c r="AW350" s="6"/>
      <c r="AX350" s="6"/>
    </row>
    <row r="351" spans="3:5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6"/>
      <c r="AT351" s="6"/>
      <c r="AU351" s="6"/>
      <c r="AV351" s="6"/>
      <c r="AW351" s="6"/>
      <c r="AX351" s="6"/>
    </row>
    <row r="352" spans="3:5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6"/>
      <c r="AT352" s="6"/>
      <c r="AU352" s="6"/>
      <c r="AV352" s="6"/>
      <c r="AW352" s="6"/>
      <c r="AX352" s="6"/>
    </row>
    <row r="353" spans="3:5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6"/>
      <c r="AT353" s="6"/>
      <c r="AU353" s="6"/>
      <c r="AV353" s="6"/>
      <c r="AW353" s="6"/>
      <c r="AX353" s="6"/>
    </row>
    <row r="354" spans="3:5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6"/>
      <c r="AT354" s="6"/>
      <c r="AU354" s="6"/>
      <c r="AV354" s="6"/>
      <c r="AW354" s="6"/>
      <c r="AX354" s="6"/>
    </row>
    <row r="355" spans="3:5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6"/>
      <c r="AT355" s="6"/>
      <c r="AU355" s="6"/>
      <c r="AV355" s="6"/>
      <c r="AW355" s="6"/>
      <c r="AX355" s="6"/>
    </row>
    <row r="356" spans="3:5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6"/>
      <c r="AT356" s="6"/>
      <c r="AU356" s="6"/>
      <c r="AV356" s="6"/>
      <c r="AW356" s="6"/>
      <c r="AX356" s="6"/>
    </row>
    <row r="357" spans="3:5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6"/>
      <c r="AT357" s="6"/>
      <c r="AU357" s="6"/>
      <c r="AV357" s="6"/>
      <c r="AW357" s="6"/>
      <c r="AX357" s="6"/>
    </row>
    <row r="358" spans="3:5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6"/>
      <c r="AT358" s="6"/>
      <c r="AU358" s="6"/>
      <c r="AV358" s="6"/>
      <c r="AW358" s="6"/>
      <c r="AX358" s="6"/>
    </row>
    <row r="359" spans="3:5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6"/>
      <c r="AT359" s="6"/>
      <c r="AU359" s="6"/>
      <c r="AV359" s="6"/>
      <c r="AW359" s="6"/>
      <c r="AX359" s="6"/>
    </row>
    <row r="360" spans="3:5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6"/>
      <c r="AT360" s="6"/>
      <c r="AU360" s="6"/>
      <c r="AV360" s="6"/>
      <c r="AW360" s="6"/>
      <c r="AX360" s="6"/>
    </row>
    <row r="361" spans="3:5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6"/>
      <c r="AT361" s="6"/>
      <c r="AU361" s="6"/>
      <c r="AV361" s="6"/>
      <c r="AW361" s="6"/>
      <c r="AX361" s="6"/>
    </row>
    <row r="362" spans="3:50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6"/>
      <c r="AT362" s="6"/>
      <c r="AU362" s="6"/>
      <c r="AV362" s="6"/>
      <c r="AW362" s="6"/>
      <c r="AX362" s="6"/>
    </row>
    <row r="363" spans="3:50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6"/>
      <c r="AT363" s="6"/>
      <c r="AU363" s="6"/>
      <c r="AV363" s="6"/>
      <c r="AW363" s="6"/>
      <c r="AX363" s="6"/>
    </row>
    <row r="364" spans="3:50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6"/>
      <c r="AT364" s="6"/>
      <c r="AU364" s="6"/>
      <c r="AV364" s="6"/>
      <c r="AW364" s="6"/>
      <c r="AX364" s="6"/>
    </row>
    <row r="365" spans="3:50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6"/>
      <c r="AT365" s="6"/>
      <c r="AU365" s="6"/>
      <c r="AV365" s="6"/>
      <c r="AW365" s="6"/>
      <c r="AX365" s="6"/>
    </row>
    <row r="366" spans="3:50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6"/>
      <c r="AT366" s="6"/>
      <c r="AU366" s="6"/>
      <c r="AV366" s="6"/>
      <c r="AW366" s="6"/>
      <c r="AX366" s="6"/>
    </row>
    <row r="367" spans="3:50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6"/>
      <c r="AT367" s="6"/>
      <c r="AU367" s="6"/>
      <c r="AV367" s="6"/>
      <c r="AW367" s="6"/>
      <c r="AX367" s="6"/>
    </row>
    <row r="368" spans="3:50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6"/>
      <c r="AT368" s="6"/>
      <c r="AU368" s="6"/>
      <c r="AV368" s="6"/>
      <c r="AW368" s="6"/>
      <c r="AX368" s="6"/>
    </row>
    <row r="369" spans="3:50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6"/>
      <c r="AT369" s="6"/>
      <c r="AU369" s="6"/>
      <c r="AV369" s="6"/>
      <c r="AW369" s="6"/>
      <c r="AX369" s="6"/>
    </row>
    <row r="370" spans="3:50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6"/>
      <c r="AT370" s="6"/>
      <c r="AU370" s="6"/>
      <c r="AV370" s="6"/>
      <c r="AW370" s="6"/>
      <c r="AX370" s="6"/>
    </row>
    <row r="371" spans="3:50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6"/>
      <c r="AT371" s="6"/>
      <c r="AU371" s="6"/>
      <c r="AV371" s="6"/>
      <c r="AW371" s="6"/>
      <c r="AX371" s="6"/>
    </row>
    <row r="372" spans="3:50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6"/>
      <c r="AT372" s="6"/>
      <c r="AU372" s="6"/>
      <c r="AV372" s="6"/>
      <c r="AW372" s="6"/>
      <c r="AX372" s="6"/>
    </row>
    <row r="373" spans="3:50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6"/>
      <c r="AT373" s="6"/>
      <c r="AU373" s="6"/>
      <c r="AV373" s="6"/>
      <c r="AW373" s="6"/>
      <c r="AX373" s="6"/>
    </row>
    <row r="374" spans="3:50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6"/>
      <c r="AT374" s="6"/>
      <c r="AU374" s="6"/>
      <c r="AV374" s="6"/>
      <c r="AW374" s="6"/>
      <c r="AX374" s="6"/>
    </row>
    <row r="375" spans="3:50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6"/>
      <c r="AT375" s="6"/>
      <c r="AU375" s="6"/>
      <c r="AV375" s="6"/>
      <c r="AW375" s="6"/>
      <c r="AX375" s="6"/>
    </row>
    <row r="376" spans="3:50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6"/>
      <c r="AT376" s="6"/>
      <c r="AU376" s="6"/>
      <c r="AV376" s="6"/>
      <c r="AW376" s="6"/>
      <c r="AX376" s="6"/>
    </row>
    <row r="377" spans="3:50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6"/>
      <c r="AT377" s="6"/>
      <c r="AU377" s="6"/>
      <c r="AV377" s="6"/>
      <c r="AW377" s="6"/>
      <c r="AX377" s="6"/>
    </row>
    <row r="378" spans="3:50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6"/>
      <c r="AT378" s="6"/>
      <c r="AU378" s="6"/>
      <c r="AV378" s="6"/>
      <c r="AW378" s="6"/>
      <c r="AX378" s="6"/>
    </row>
    <row r="379" spans="3:50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6"/>
      <c r="AT379" s="6"/>
      <c r="AU379" s="6"/>
      <c r="AV379" s="6"/>
      <c r="AW379" s="6"/>
      <c r="AX379" s="6"/>
    </row>
    <row r="380" spans="3:50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6"/>
      <c r="AT380" s="6"/>
      <c r="AU380" s="6"/>
      <c r="AV380" s="6"/>
      <c r="AW380" s="6"/>
      <c r="AX380" s="6"/>
    </row>
    <row r="381" spans="3:50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6"/>
      <c r="AT381" s="6"/>
      <c r="AU381" s="6"/>
      <c r="AV381" s="6"/>
      <c r="AW381" s="6"/>
      <c r="AX381" s="6"/>
    </row>
    <row r="382" spans="3:50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6"/>
      <c r="AT382" s="6"/>
      <c r="AU382" s="6"/>
      <c r="AV382" s="6"/>
      <c r="AW382" s="6"/>
      <c r="AX382" s="6"/>
    </row>
    <row r="383" spans="3:50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6"/>
      <c r="AT383" s="6"/>
      <c r="AU383" s="6"/>
      <c r="AV383" s="6"/>
      <c r="AW383" s="6"/>
      <c r="AX383" s="6"/>
    </row>
    <row r="384" spans="3:50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6"/>
      <c r="AT384" s="6"/>
      <c r="AU384" s="6"/>
      <c r="AV384" s="6"/>
      <c r="AW384" s="6"/>
      <c r="AX384" s="6"/>
    </row>
    <row r="385" spans="3:50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6"/>
      <c r="AT385" s="6"/>
      <c r="AU385" s="6"/>
      <c r="AV385" s="6"/>
      <c r="AW385" s="6"/>
      <c r="AX385" s="6"/>
    </row>
    <row r="386" spans="3:50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6"/>
      <c r="AT386" s="6"/>
      <c r="AU386" s="6"/>
      <c r="AV386" s="6"/>
      <c r="AW386" s="6"/>
      <c r="AX386" s="6"/>
    </row>
    <row r="387" spans="3:50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6"/>
      <c r="AT387" s="6"/>
      <c r="AU387" s="6"/>
      <c r="AV387" s="6"/>
      <c r="AW387" s="6"/>
      <c r="AX387" s="6"/>
    </row>
    <row r="388" spans="3:50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6"/>
      <c r="AT388" s="6"/>
      <c r="AU388" s="6"/>
      <c r="AV388" s="6"/>
      <c r="AW388" s="6"/>
      <c r="AX388" s="6"/>
    </row>
    <row r="389" spans="3:50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6"/>
      <c r="AT389" s="6"/>
      <c r="AU389" s="6"/>
      <c r="AV389" s="6"/>
      <c r="AW389" s="6"/>
      <c r="AX389" s="6"/>
    </row>
    <row r="390" spans="3:50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6"/>
      <c r="AT390" s="6"/>
      <c r="AU390" s="6"/>
      <c r="AV390" s="6"/>
      <c r="AW390" s="6"/>
      <c r="AX390" s="6"/>
    </row>
    <row r="391" spans="3:50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6"/>
      <c r="AT391" s="6"/>
      <c r="AU391" s="6"/>
      <c r="AV391" s="6"/>
      <c r="AW391" s="6"/>
      <c r="AX391" s="6"/>
    </row>
    <row r="392" spans="3:50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6"/>
      <c r="AT392" s="6"/>
      <c r="AU392" s="6"/>
      <c r="AV392" s="6"/>
      <c r="AW392" s="6"/>
      <c r="AX392" s="6"/>
    </row>
    <row r="393" spans="3:50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6"/>
      <c r="AT393" s="6"/>
      <c r="AU393" s="6"/>
      <c r="AV393" s="6"/>
      <c r="AW393" s="6"/>
      <c r="AX393" s="6"/>
    </row>
    <row r="394" spans="3:50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6"/>
      <c r="AT394" s="6"/>
      <c r="AU394" s="6"/>
      <c r="AV394" s="6"/>
      <c r="AW394" s="6"/>
      <c r="AX394" s="6"/>
    </row>
    <row r="395" spans="3:50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6"/>
      <c r="AT395" s="6"/>
      <c r="AU395" s="6"/>
      <c r="AV395" s="6"/>
      <c r="AW395" s="6"/>
      <c r="AX395" s="6"/>
    </row>
    <row r="396" spans="3:50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6"/>
      <c r="AT396" s="6"/>
      <c r="AU396" s="6"/>
      <c r="AV396" s="6"/>
      <c r="AW396" s="6"/>
      <c r="AX396" s="6"/>
    </row>
    <row r="397" spans="3:50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6"/>
      <c r="AT397" s="6"/>
      <c r="AU397" s="6"/>
      <c r="AV397" s="6"/>
      <c r="AW397" s="6"/>
      <c r="AX397" s="6"/>
    </row>
    <row r="398" spans="3:50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6"/>
      <c r="AT398" s="6"/>
      <c r="AU398" s="6"/>
      <c r="AV398" s="6"/>
      <c r="AW398" s="6"/>
      <c r="AX398" s="6"/>
    </row>
    <row r="399" spans="3:50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6"/>
      <c r="AT399" s="6"/>
      <c r="AU399" s="6"/>
      <c r="AV399" s="6"/>
      <c r="AW399" s="6"/>
      <c r="AX399" s="6"/>
    </row>
    <row r="400" spans="3:50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6"/>
      <c r="AT400" s="6"/>
      <c r="AU400" s="6"/>
      <c r="AV400" s="6"/>
      <c r="AW400" s="6"/>
      <c r="AX400" s="6"/>
    </row>
    <row r="401" spans="3:50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6"/>
      <c r="AT401" s="6"/>
      <c r="AU401" s="6"/>
      <c r="AV401" s="6"/>
      <c r="AW401" s="6"/>
      <c r="AX401" s="6"/>
    </row>
    <row r="402" spans="3:50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6"/>
      <c r="AT402" s="6"/>
      <c r="AU402" s="6"/>
      <c r="AV402" s="6"/>
      <c r="AW402" s="6"/>
      <c r="AX402" s="6"/>
    </row>
    <row r="403" spans="3:50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6"/>
      <c r="AT403" s="6"/>
      <c r="AU403" s="6"/>
      <c r="AV403" s="6"/>
      <c r="AW403" s="6"/>
      <c r="AX403" s="6"/>
    </row>
    <row r="404" spans="3:50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6"/>
      <c r="AT404" s="6"/>
      <c r="AU404" s="6"/>
      <c r="AV404" s="6"/>
      <c r="AW404" s="6"/>
      <c r="AX404" s="6"/>
    </row>
    <row r="405" spans="3:50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6"/>
      <c r="AT405" s="6"/>
      <c r="AU405" s="6"/>
      <c r="AV405" s="6"/>
      <c r="AW405" s="6"/>
      <c r="AX405" s="6"/>
    </row>
    <row r="406" spans="3:50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6"/>
      <c r="AT406" s="6"/>
      <c r="AU406" s="6"/>
      <c r="AV406" s="6"/>
      <c r="AW406" s="6"/>
      <c r="AX406" s="6"/>
    </row>
    <row r="407" spans="3:50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6"/>
      <c r="AT407" s="6"/>
      <c r="AU407" s="6"/>
      <c r="AV407" s="6"/>
      <c r="AW407" s="6"/>
      <c r="AX407" s="6"/>
    </row>
    <row r="408" spans="3:50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6"/>
      <c r="AT408" s="6"/>
      <c r="AU408" s="6"/>
      <c r="AV408" s="6"/>
      <c r="AW408" s="6"/>
      <c r="AX408" s="6"/>
    </row>
    <row r="409" spans="3:50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6"/>
      <c r="AT409" s="6"/>
      <c r="AU409" s="6"/>
      <c r="AV409" s="6"/>
      <c r="AW409" s="6"/>
      <c r="AX409" s="6"/>
    </row>
    <row r="410" spans="3:50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6"/>
      <c r="AT410" s="6"/>
      <c r="AU410" s="6"/>
      <c r="AV410" s="6"/>
      <c r="AW410" s="6"/>
      <c r="AX410" s="6"/>
    </row>
    <row r="411" spans="3:50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6"/>
      <c r="AT411" s="6"/>
      <c r="AU411" s="6"/>
      <c r="AV411" s="6"/>
      <c r="AW411" s="6"/>
      <c r="AX411" s="6"/>
    </row>
    <row r="412" spans="3:50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6"/>
      <c r="AT412" s="6"/>
      <c r="AU412" s="6"/>
      <c r="AV412" s="6"/>
      <c r="AW412" s="6"/>
      <c r="AX412" s="6"/>
    </row>
    <row r="413" spans="3:50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6"/>
      <c r="AT413" s="6"/>
      <c r="AU413" s="6"/>
      <c r="AV413" s="6"/>
      <c r="AW413" s="6"/>
      <c r="AX413" s="6"/>
    </row>
    <row r="414" spans="3:50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6"/>
      <c r="AT414" s="6"/>
      <c r="AU414" s="6"/>
      <c r="AV414" s="6"/>
      <c r="AW414" s="6"/>
      <c r="AX414" s="6"/>
    </row>
    <row r="415" spans="3:50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6"/>
      <c r="AT415" s="6"/>
      <c r="AU415" s="6"/>
      <c r="AV415" s="6"/>
      <c r="AW415" s="6"/>
      <c r="AX415" s="6"/>
    </row>
    <row r="416" spans="3:50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6"/>
      <c r="AT416" s="6"/>
      <c r="AU416" s="6"/>
      <c r="AV416" s="6"/>
      <c r="AW416" s="6"/>
      <c r="AX416" s="6"/>
    </row>
    <row r="417" spans="3:50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6"/>
      <c r="AT417" s="6"/>
      <c r="AU417" s="6"/>
      <c r="AV417" s="6"/>
      <c r="AW417" s="6"/>
      <c r="AX417" s="6"/>
    </row>
    <row r="418" spans="3:50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6"/>
      <c r="AT418" s="6"/>
      <c r="AU418" s="6"/>
      <c r="AV418" s="6"/>
      <c r="AW418" s="6"/>
      <c r="AX418" s="6"/>
    </row>
    <row r="419" spans="3:50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6"/>
      <c r="AT419" s="6"/>
      <c r="AU419" s="6"/>
      <c r="AV419" s="6"/>
      <c r="AW419" s="6"/>
      <c r="AX419" s="6"/>
    </row>
    <row r="420" spans="3:50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6"/>
      <c r="AT420" s="6"/>
      <c r="AU420" s="6"/>
      <c r="AV420" s="6"/>
      <c r="AW420" s="6"/>
      <c r="AX420" s="6"/>
    </row>
    <row r="421" spans="3:50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6"/>
      <c r="AT421" s="6"/>
      <c r="AU421" s="6"/>
      <c r="AV421" s="6"/>
      <c r="AW421" s="6"/>
      <c r="AX421" s="6"/>
    </row>
    <row r="422" spans="3:50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6"/>
      <c r="AT422" s="6"/>
      <c r="AU422" s="6"/>
      <c r="AV422" s="6"/>
      <c r="AW422" s="6"/>
      <c r="AX422" s="6"/>
    </row>
    <row r="423" spans="3:50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6"/>
      <c r="AT423" s="6"/>
      <c r="AU423" s="6"/>
      <c r="AV423" s="6"/>
      <c r="AW423" s="6"/>
      <c r="AX423" s="6"/>
    </row>
    <row r="424" spans="3:50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6"/>
      <c r="AT424" s="6"/>
      <c r="AU424" s="6"/>
      <c r="AV424" s="6"/>
      <c r="AW424" s="6"/>
      <c r="AX424" s="6"/>
    </row>
    <row r="425" spans="3:50" x14ac:dyDescent="0.2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spans="3:50" x14ac:dyDescent="0.2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spans="3:50" x14ac:dyDescent="0.2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spans="3:50" x14ac:dyDescent="0.2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spans="3:50" x14ac:dyDescent="0.2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spans="3:50" x14ac:dyDescent="0.2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spans="3:50" x14ac:dyDescent="0.2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spans="3:50" x14ac:dyDescent="0.2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spans="3:50" x14ac:dyDescent="0.2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spans="3:50" x14ac:dyDescent="0.2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spans="3:50" x14ac:dyDescent="0.2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spans="3:50" x14ac:dyDescent="0.2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spans="3:50" x14ac:dyDescent="0.2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spans="3:50" x14ac:dyDescent="0.2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spans="3:50" x14ac:dyDescent="0.2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spans="3:50" x14ac:dyDescent="0.2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spans="3:50" x14ac:dyDescent="0.2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spans="3:50" x14ac:dyDescent="0.2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spans="3:50" x14ac:dyDescent="0.2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spans="3:50" x14ac:dyDescent="0.2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spans="3:50" x14ac:dyDescent="0.2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spans="3:50" x14ac:dyDescent="0.2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spans="3:50" x14ac:dyDescent="0.2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spans="3:50" x14ac:dyDescent="0.2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spans="3:50" x14ac:dyDescent="0.2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spans="3:50" x14ac:dyDescent="0.2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spans="3:50" x14ac:dyDescent="0.2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spans="3:50" x14ac:dyDescent="0.2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spans="3:50" x14ac:dyDescent="0.2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spans="3:50" x14ac:dyDescent="0.2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spans="3:50" x14ac:dyDescent="0.2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spans="3:50" x14ac:dyDescent="0.2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spans="3:50" x14ac:dyDescent="0.2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spans="3:50" x14ac:dyDescent="0.2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spans="3:50" x14ac:dyDescent="0.2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spans="3:50" x14ac:dyDescent="0.2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spans="3:50" x14ac:dyDescent="0.2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spans="3:50" x14ac:dyDescent="0.2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spans="3:50" x14ac:dyDescent="0.2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spans="3:50" x14ac:dyDescent="0.2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spans="3:50" x14ac:dyDescent="0.2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spans="3:50" x14ac:dyDescent="0.2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spans="3:50" x14ac:dyDescent="0.2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spans="3:50" x14ac:dyDescent="0.2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spans="3:50" x14ac:dyDescent="0.2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spans="3:50" x14ac:dyDescent="0.2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spans="3:50" x14ac:dyDescent="0.2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spans="3:50" x14ac:dyDescent="0.2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spans="3:50" x14ac:dyDescent="0.2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spans="3:50" x14ac:dyDescent="0.2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spans="3:50" x14ac:dyDescent="0.2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spans="3:50" x14ac:dyDescent="0.2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spans="3:50" x14ac:dyDescent="0.2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spans="3:50" x14ac:dyDescent="0.2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spans="3:50" x14ac:dyDescent="0.2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spans="3:50" x14ac:dyDescent="0.2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spans="3:50" x14ac:dyDescent="0.2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spans="3:50" x14ac:dyDescent="0.2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spans="3:50" x14ac:dyDescent="0.2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spans="3:50" x14ac:dyDescent="0.2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spans="3:50" x14ac:dyDescent="0.2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spans="3:50" x14ac:dyDescent="0.2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spans="3:50" x14ac:dyDescent="0.2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spans="3:50" x14ac:dyDescent="0.2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spans="3:50" x14ac:dyDescent="0.2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spans="3:50" x14ac:dyDescent="0.2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spans="3:50" x14ac:dyDescent="0.2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spans="3:50" x14ac:dyDescent="0.2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spans="3:50" x14ac:dyDescent="0.2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spans="3:50" x14ac:dyDescent="0.2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spans="3:50" x14ac:dyDescent="0.2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spans="3:50" x14ac:dyDescent="0.2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spans="3:50" x14ac:dyDescent="0.2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spans="3:50" x14ac:dyDescent="0.2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spans="3:50" x14ac:dyDescent="0.2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spans="3:50" x14ac:dyDescent="0.2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spans="3:50" x14ac:dyDescent="0.2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spans="3:50" x14ac:dyDescent="0.2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spans="3:50" x14ac:dyDescent="0.2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spans="3:50" x14ac:dyDescent="0.2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spans="3:50" x14ac:dyDescent="0.2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spans="3:50" x14ac:dyDescent="0.2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spans="3:50" x14ac:dyDescent="0.2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spans="3:50" x14ac:dyDescent="0.2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spans="3:50" x14ac:dyDescent="0.2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spans="3:50" x14ac:dyDescent="0.2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spans="3:50" x14ac:dyDescent="0.2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spans="3:50" x14ac:dyDescent="0.2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spans="3:50" x14ac:dyDescent="0.2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spans="3:50" x14ac:dyDescent="0.2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spans="3:50" x14ac:dyDescent="0.2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spans="3:50" x14ac:dyDescent="0.2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spans="3:50" x14ac:dyDescent="0.2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spans="3:50" x14ac:dyDescent="0.2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spans="3:50" x14ac:dyDescent="0.2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</sheetData>
  <hyperlinks>
    <hyperlink ref="A1" location="Main!A1" display="Main" xr:uid="{82AA2DB9-4F88-4FC1-893C-E9A3EFC9A2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2025-07-08T16:25:41Z</dcterms:created>
  <dcterms:modified xsi:type="dcterms:W3CDTF">2025-09-02T12:52:14Z</dcterms:modified>
</cp:coreProperties>
</file>