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FD334E4-497A-46C4-9A0B-0AC839F94ABE}" xr6:coauthVersionLast="47" xr6:coauthVersionMax="47" xr10:uidLastSave="{00000000-0000-0000-0000-000000000000}"/>
  <bookViews>
    <workbookView xWindow="225" yWindow="1950" windowWidth="38175" windowHeight="15240" activeTab="1" xr2:uid="{AC738F7D-2A96-4A0E-9134-07699E116C8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2" l="1"/>
  <c r="E34" i="2"/>
  <c r="G34" i="2"/>
  <c r="F33" i="2"/>
  <c r="E33" i="2"/>
  <c r="G33" i="2"/>
  <c r="F32" i="2"/>
  <c r="E32" i="2"/>
  <c r="G32" i="2"/>
  <c r="F31" i="2"/>
  <c r="E31" i="2"/>
  <c r="G31" i="2"/>
  <c r="F30" i="2"/>
  <c r="E30" i="2"/>
  <c r="G30" i="2"/>
  <c r="E29" i="2"/>
  <c r="E28" i="2"/>
  <c r="E27" i="2"/>
  <c r="E26" i="2"/>
  <c r="E25" i="2"/>
  <c r="F29" i="2"/>
  <c r="F28" i="2"/>
  <c r="F27" i="2"/>
  <c r="F26" i="2"/>
  <c r="F25" i="2"/>
  <c r="G29" i="2"/>
  <c r="G28" i="2"/>
  <c r="G27" i="2"/>
  <c r="G26" i="2"/>
  <c r="G25" i="2"/>
  <c r="I7" i="1"/>
  <c r="I6" i="1"/>
  <c r="F22" i="2"/>
  <c r="E22" i="2"/>
  <c r="G22" i="2"/>
  <c r="F18" i="2"/>
  <c r="F20" i="2" s="1"/>
  <c r="E18" i="2"/>
  <c r="E20" i="2" s="1"/>
  <c r="G20" i="2"/>
  <c r="G18" i="2"/>
  <c r="E13" i="2"/>
  <c r="F13" i="2"/>
  <c r="G13" i="2"/>
  <c r="F10" i="2"/>
  <c r="E10" i="2"/>
  <c r="E16" i="2" s="1"/>
  <c r="G10" i="2"/>
  <c r="G16" i="2" s="1"/>
  <c r="I4" i="1"/>
  <c r="F16" i="2" l="1"/>
</calcChain>
</file>

<file path=xl/sharedStrings.xml><?xml version="1.0" encoding="utf-8"?>
<sst xmlns="http://schemas.openxmlformats.org/spreadsheetml/2006/main" count="52" uniqueCount="47">
  <si>
    <t>HP</t>
  </si>
  <si>
    <t>numbers in mio USD</t>
  </si>
  <si>
    <t>HPQ</t>
  </si>
  <si>
    <t>IR</t>
  </si>
  <si>
    <t>Price</t>
  </si>
  <si>
    <t>Shares</t>
  </si>
  <si>
    <t>MC</t>
  </si>
  <si>
    <t>Cash</t>
  </si>
  <si>
    <t>Debt</t>
  </si>
  <si>
    <t>EV</t>
  </si>
  <si>
    <t>Q424</t>
  </si>
  <si>
    <t>Main</t>
  </si>
  <si>
    <t>FY21</t>
  </si>
  <si>
    <t>FY20</t>
  </si>
  <si>
    <t>FY22</t>
  </si>
  <si>
    <t>FY23</t>
  </si>
  <si>
    <t>FY24</t>
  </si>
  <si>
    <t>Segments</t>
  </si>
  <si>
    <t>Personal Systems</t>
  </si>
  <si>
    <t>Printing</t>
  </si>
  <si>
    <t>Product Revenue</t>
  </si>
  <si>
    <t>Service Revenue</t>
  </si>
  <si>
    <t>Revenue</t>
  </si>
  <si>
    <t>COGS Products</t>
  </si>
  <si>
    <t>COGS Services</t>
  </si>
  <si>
    <t>Gross Profit</t>
  </si>
  <si>
    <t>R&amp;D</t>
  </si>
  <si>
    <t>SG&amp;A</t>
  </si>
  <si>
    <t>Restructuring</t>
  </si>
  <si>
    <t xml:space="preserve">Amortization </t>
  </si>
  <si>
    <t>Other</t>
  </si>
  <si>
    <t>Operating Income</t>
  </si>
  <si>
    <t>Interest Expense</t>
  </si>
  <si>
    <t>Pretax Income</t>
  </si>
  <si>
    <t>Tax Expense</t>
  </si>
  <si>
    <t>Net Income</t>
  </si>
  <si>
    <t>EPS</t>
  </si>
  <si>
    <t>Personal Systems Growth</t>
  </si>
  <si>
    <t>Printing Growth</t>
  </si>
  <si>
    <t>Product Growth</t>
  </si>
  <si>
    <t>Service Growth</t>
  </si>
  <si>
    <t>Revenue Growth</t>
  </si>
  <si>
    <t>Gross Margin Products</t>
  </si>
  <si>
    <t>Gross Margin Services</t>
  </si>
  <si>
    <t xml:space="preserve">Gross Margin 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</si>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</sst>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0" applyFont="1"/>
    <xf numFmtId="0" fontId="6" fillId="0" borderId="0" xfId="2" applyFont="1"/>
    <xf numFmtId="164" fontId="4" fillId="0" borderId="0" xfId="0" applyNumberFormat="1" applyFont="1"/>
    <xf numFmtId="165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1C52-1A1B-4C1B-A0D0-1B8646CC3738}">
  <dimension ref="A1:J9"/>
  <sheetViews>
    <sheetView zoomScale="200" zoomScaleNormal="200" workbookViewId="0">
      <selection activeCell="A2" sqref="A2"/>
    </sheetView>
  </sheetViews>
  <sheetFormatPr defaultRowHeight="12.75" x14ac:dyDescent="0.2"/>
  <cols>
    <col min="1" max="1" width="3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4</v>
      </c>
      <c r="I2" s="2">
        <v>28.82</v>
      </c>
    </row>
    <row r="3" spans="1:10" x14ac:dyDescent="0.2">
      <c r="H3" s="2" t="s">
        <v>5</v>
      </c>
      <c r="I3" s="3">
        <v>937.79773599999999</v>
      </c>
      <c r="J3" s="4" t="s">
        <v>10</v>
      </c>
    </row>
    <row r="4" spans="1:10" x14ac:dyDescent="0.2">
      <c r="B4" s="2" t="s">
        <v>2</v>
      </c>
      <c r="H4" s="2" t="s">
        <v>6</v>
      </c>
      <c r="I4" s="3">
        <f>+I2*I3</f>
        <v>27027.330751519999</v>
      </c>
    </row>
    <row r="5" spans="1:10" x14ac:dyDescent="0.2">
      <c r="B5" s="2" t="s">
        <v>3</v>
      </c>
      <c r="H5" s="2" t="s">
        <v>7</v>
      </c>
      <c r="I5" s="3">
        <v>3253</v>
      </c>
      <c r="J5" s="4" t="s">
        <v>10</v>
      </c>
    </row>
    <row r="6" spans="1:10" x14ac:dyDescent="0.2">
      <c r="H6" s="2" t="s">
        <v>8</v>
      </c>
      <c r="I6" s="3">
        <f>1406+8263</f>
        <v>9669</v>
      </c>
      <c r="J6" s="4" t="s">
        <v>10</v>
      </c>
    </row>
    <row r="7" spans="1:10" x14ac:dyDescent="0.2">
      <c r="B7" s="5" t="s">
        <v>17</v>
      </c>
      <c r="H7" s="2" t="s">
        <v>9</v>
      </c>
      <c r="I7" s="3">
        <f>+I4-I5+I6</f>
        <v>33443.330751519999</v>
      </c>
    </row>
    <row r="8" spans="1:10" x14ac:dyDescent="0.2">
      <c r="B8" s="2" t="s">
        <v>18</v>
      </c>
    </row>
    <row r="9" spans="1:10" x14ac:dyDescent="0.2">
      <c r="B9" s="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876F-D3CB-40BC-B3BB-C732A6168DBA}">
  <dimension ref="A1:AY768"/>
  <sheetViews>
    <sheetView tabSelected="1" zoomScale="200" zoomScaleNormal="200" workbookViewId="0">
      <pane xSplit="2" ySplit="2" topLeftCell="C11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4.140625" style="2" customWidth="1"/>
    <col min="3" max="16384" width="9.140625" style="2"/>
  </cols>
  <sheetData>
    <row r="1" spans="1:51" x14ac:dyDescent="0.2">
      <c r="A1" s="6" t="s">
        <v>11</v>
      </c>
    </row>
    <row r="2" spans="1:51" x14ac:dyDescent="0.2">
      <c r="C2" s="4" t="s">
        <v>13</v>
      </c>
      <c r="D2" s="4" t="s">
        <v>12</v>
      </c>
      <c r="E2" s="4" t="s">
        <v>14</v>
      </c>
      <c r="F2" s="4" t="s">
        <v>15</v>
      </c>
      <c r="G2" s="4" t="s">
        <v>16</v>
      </c>
    </row>
    <row r="3" spans="1:51" x14ac:dyDescent="0.2">
      <c r="B3" s="2" t="s">
        <v>18</v>
      </c>
      <c r="C3" s="3"/>
      <c r="D3" s="3"/>
      <c r="E3" s="3">
        <v>44011</v>
      </c>
      <c r="F3" s="3">
        <v>35684</v>
      </c>
      <c r="G3" s="3">
        <v>36195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1:51" x14ac:dyDescent="0.2">
      <c r="B4" s="2" t="s">
        <v>19</v>
      </c>
      <c r="C4" s="3"/>
      <c r="D4" s="3"/>
      <c r="E4" s="3">
        <v>18902</v>
      </c>
      <c r="F4" s="3">
        <v>18029</v>
      </c>
      <c r="G4" s="3">
        <v>17338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</row>
    <row r="5" spans="1:51" x14ac:dyDescent="0.2">
      <c r="B5" s="2" t="s">
        <v>20</v>
      </c>
      <c r="C5" s="3"/>
      <c r="D5" s="3"/>
      <c r="E5" s="3">
        <v>60041</v>
      </c>
      <c r="F5" s="3">
        <v>50660</v>
      </c>
      <c r="G5" s="3">
        <v>50453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1:51" x14ac:dyDescent="0.2">
      <c r="B6" s="2" t="s">
        <v>21</v>
      </c>
      <c r="C6" s="3"/>
      <c r="D6" s="3"/>
      <c r="E6" s="3">
        <v>2869</v>
      </c>
      <c r="F6" s="3">
        <v>3058</v>
      </c>
      <c r="G6" s="3">
        <v>3106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spans="1:51" x14ac:dyDescent="0.2">
      <c r="B7" s="1" t="s">
        <v>22</v>
      </c>
      <c r="C7" s="7"/>
      <c r="D7" s="7"/>
      <c r="E7" s="7">
        <v>62910</v>
      </c>
      <c r="F7" s="7">
        <v>53718</v>
      </c>
      <c r="G7" s="7">
        <v>53559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1" x14ac:dyDescent="0.2">
      <c r="B8" s="2" t="s">
        <v>23</v>
      </c>
      <c r="C8" s="3"/>
      <c r="D8" s="3"/>
      <c r="E8" s="3">
        <v>48881</v>
      </c>
      <c r="F8" s="3">
        <v>40484</v>
      </c>
      <c r="G8" s="3">
        <v>39952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1:51" x14ac:dyDescent="0.2">
      <c r="B9" s="2" t="s">
        <v>24</v>
      </c>
      <c r="C9" s="3"/>
      <c r="D9" s="3"/>
      <c r="E9" s="3">
        <v>1766</v>
      </c>
      <c r="F9" s="3">
        <v>1726</v>
      </c>
      <c r="G9" s="3">
        <v>1789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1:51" x14ac:dyDescent="0.2">
      <c r="B10" s="2" t="s">
        <v>25</v>
      </c>
      <c r="C10" s="3"/>
      <c r="D10" s="3"/>
      <c r="E10" s="3">
        <f t="shared" ref="E10:F10" si="0">+E7-SUM(E8:E9)</f>
        <v>12263</v>
      </c>
      <c r="F10" s="3">
        <f t="shared" si="0"/>
        <v>11508</v>
      </c>
      <c r="G10" s="3">
        <f>+G7-SUM(G8:G9)</f>
        <v>11818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51" x14ac:dyDescent="0.2">
      <c r="B11" s="2" t="s">
        <v>26</v>
      </c>
      <c r="C11" s="3"/>
      <c r="D11" s="3"/>
      <c r="E11" s="3">
        <v>1653</v>
      </c>
      <c r="F11" s="3">
        <v>1578</v>
      </c>
      <c r="G11" s="3">
        <v>1640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1:51" x14ac:dyDescent="0.2">
      <c r="B12" s="2" t="s">
        <v>27</v>
      </c>
      <c r="C12" s="3"/>
      <c r="D12" s="3"/>
      <c r="E12" s="3">
        <v>5264</v>
      </c>
      <c r="F12" s="3">
        <v>5357</v>
      </c>
      <c r="G12" s="3">
        <v>5658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1:51" x14ac:dyDescent="0.2">
      <c r="B13" s="2" t="s">
        <v>28</v>
      </c>
      <c r="C13" s="3"/>
      <c r="D13" s="3"/>
      <c r="E13" s="3">
        <f>218+318</f>
        <v>536</v>
      </c>
      <c r="F13" s="3">
        <f>527+240</f>
        <v>767</v>
      </c>
      <c r="G13" s="3">
        <f>301+83</f>
        <v>384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1:51" x14ac:dyDescent="0.2">
      <c r="B14" s="2" t="s">
        <v>29</v>
      </c>
      <c r="C14" s="3"/>
      <c r="D14" s="3"/>
      <c r="E14" s="3">
        <v>228</v>
      </c>
      <c r="F14" s="3">
        <v>350</v>
      </c>
      <c r="G14" s="3">
        <v>318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1:51" x14ac:dyDescent="0.2">
      <c r="B15" s="2" t="s">
        <v>30</v>
      </c>
      <c r="C15" s="3"/>
      <c r="D15" s="3"/>
      <c r="E15" s="3">
        <v>23</v>
      </c>
      <c r="F15" s="3">
        <v>0</v>
      </c>
      <c r="G15" s="3">
        <v>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spans="1:51" x14ac:dyDescent="0.2">
      <c r="B16" s="2" t="s">
        <v>31</v>
      </c>
      <c r="C16" s="3"/>
      <c r="D16" s="3"/>
      <c r="E16" s="3">
        <f t="shared" ref="E16:F16" si="1">+E10-SUM(E11:E15)</f>
        <v>4559</v>
      </c>
      <c r="F16" s="3">
        <f t="shared" si="1"/>
        <v>3456</v>
      </c>
      <c r="G16" s="3">
        <f>+G10-SUM(G11:G15)</f>
        <v>3818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</row>
    <row r="17" spans="2:51" x14ac:dyDescent="0.2">
      <c r="B17" s="2" t="s">
        <v>32</v>
      </c>
      <c r="C17" s="3"/>
      <c r="D17" s="3"/>
      <c r="E17" s="3">
        <v>235</v>
      </c>
      <c r="F17" s="3">
        <v>519</v>
      </c>
      <c r="G17" s="3">
        <v>539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</row>
    <row r="18" spans="2:51" x14ac:dyDescent="0.2">
      <c r="B18" s="2" t="s">
        <v>33</v>
      </c>
      <c r="C18" s="3"/>
      <c r="D18" s="3"/>
      <c r="E18" s="3">
        <f t="shared" ref="E18:F18" si="2">+E16-E17</f>
        <v>4324</v>
      </c>
      <c r="F18" s="3">
        <f t="shared" si="2"/>
        <v>2937</v>
      </c>
      <c r="G18" s="3">
        <f>+G16-G17</f>
        <v>3279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</row>
    <row r="19" spans="2:51" x14ac:dyDescent="0.2">
      <c r="B19" s="2" t="s">
        <v>34</v>
      </c>
      <c r="C19" s="3"/>
      <c r="D19" s="3"/>
      <c r="E19" s="3">
        <v>1192</v>
      </c>
      <c r="F19" s="3">
        <v>-326</v>
      </c>
      <c r="G19" s="3">
        <v>504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</row>
    <row r="20" spans="2:51" x14ac:dyDescent="0.2">
      <c r="B20" s="2" t="s">
        <v>35</v>
      </c>
      <c r="C20" s="3"/>
      <c r="D20" s="3"/>
      <c r="E20" s="3">
        <f t="shared" ref="E20:F20" si="3">+E18-E19</f>
        <v>3132</v>
      </c>
      <c r="F20" s="3">
        <f t="shared" si="3"/>
        <v>3263</v>
      </c>
      <c r="G20" s="3">
        <f>+G18-G19</f>
        <v>2775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2:51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2:51" x14ac:dyDescent="0.2">
      <c r="B22" s="2" t="s">
        <v>36</v>
      </c>
      <c r="C22" s="3"/>
      <c r="D22" s="3"/>
      <c r="E22" s="8">
        <f t="shared" ref="E22:F22" si="4">+E20/E23</f>
        <v>3.0173410404624277</v>
      </c>
      <c r="F22" s="8">
        <f t="shared" si="4"/>
        <v>3.2893145161290325</v>
      </c>
      <c r="G22" s="8">
        <f>+G20/G23</f>
        <v>2.8345250255362613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pans="2:51" x14ac:dyDescent="0.2">
      <c r="B23" s="2" t="s">
        <v>5</v>
      </c>
      <c r="C23" s="3"/>
      <c r="D23" s="3"/>
      <c r="E23" s="3">
        <v>1038</v>
      </c>
      <c r="F23" s="3">
        <v>992</v>
      </c>
      <c r="G23" s="3">
        <v>979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2:51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2:51" x14ac:dyDescent="0.2">
      <c r="B25" s="2" t="s">
        <v>37</v>
      </c>
      <c r="C25" s="3"/>
      <c r="D25" s="3"/>
      <c r="E25" s="9" t="e">
        <f t="shared" ref="E25" si="5">+E3/D3-1</f>
        <v>#DIV/0!</v>
      </c>
      <c r="F25" s="9">
        <f t="shared" ref="F25" si="6">+F3/E3-1</f>
        <v>-0.18920269932516875</v>
      </c>
      <c r="G25" s="9">
        <f>+G3/F3-1</f>
        <v>1.4320143481672432E-2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spans="2:51" x14ac:dyDescent="0.2">
      <c r="B26" s="2" t="s">
        <v>38</v>
      </c>
      <c r="C26" s="3"/>
      <c r="D26" s="3"/>
      <c r="E26" s="9" t="e">
        <f t="shared" ref="E26" si="7">+E4/D4-1</f>
        <v>#DIV/0!</v>
      </c>
      <c r="F26" s="9">
        <f t="shared" ref="F26:G29" si="8">+F4/E4-1</f>
        <v>-4.6185588826579194E-2</v>
      </c>
      <c r="G26" s="9">
        <f t="shared" si="8"/>
        <v>-3.8327139608408722E-2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2:51" x14ac:dyDescent="0.2">
      <c r="B27" s="2" t="s">
        <v>39</v>
      </c>
      <c r="C27" s="3"/>
      <c r="D27" s="3"/>
      <c r="E27" s="9" t="e">
        <f t="shared" ref="E27" si="9">+E5/D5-1</f>
        <v>#DIV/0!</v>
      </c>
      <c r="F27" s="9">
        <f t="shared" si="8"/>
        <v>-0.1562432337902433</v>
      </c>
      <c r="G27" s="9">
        <f t="shared" si="8"/>
        <v>-4.0860639557837031E-3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</row>
    <row r="28" spans="2:51" x14ac:dyDescent="0.2">
      <c r="B28" s="2" t="s">
        <v>40</v>
      </c>
      <c r="C28" s="3"/>
      <c r="D28" s="3"/>
      <c r="E28" s="9" t="e">
        <f t="shared" ref="E28" si="10">+E6/D6-1</f>
        <v>#DIV/0!</v>
      </c>
      <c r="F28" s="9">
        <f t="shared" si="8"/>
        <v>6.5876612059951212E-2</v>
      </c>
      <c r="G28" s="9">
        <f t="shared" si="8"/>
        <v>1.5696533682145297E-2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</row>
    <row r="29" spans="2:51" x14ac:dyDescent="0.2">
      <c r="B29" s="2" t="s">
        <v>41</v>
      </c>
      <c r="C29" s="3"/>
      <c r="D29" s="3"/>
      <c r="E29" s="9" t="e">
        <f t="shared" ref="E29" si="11">+E7/D7-1</f>
        <v>#DIV/0!</v>
      </c>
      <c r="F29" s="9">
        <f t="shared" si="8"/>
        <v>-0.14611349546971864</v>
      </c>
      <c r="G29" s="9">
        <f t="shared" si="8"/>
        <v>-2.9599017089243507E-3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</row>
    <row r="30" spans="2:51" x14ac:dyDescent="0.2">
      <c r="B30" s="2" t="s">
        <v>42</v>
      </c>
      <c r="C30" s="3"/>
      <c r="D30" s="3"/>
      <c r="E30" s="9">
        <f t="shared" ref="E30:F30" si="12">+(E5-E8)/E5</f>
        <v>0.18587298679235856</v>
      </c>
      <c r="F30" s="9">
        <f t="shared" si="12"/>
        <v>0.20086853533359653</v>
      </c>
      <c r="G30" s="9">
        <f>+(G5-G8)/G5</f>
        <v>0.2081343032128912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</row>
    <row r="31" spans="2:51" x14ac:dyDescent="0.2">
      <c r="B31" s="2" t="s">
        <v>43</v>
      </c>
      <c r="C31" s="3"/>
      <c r="D31" s="3"/>
      <c r="E31" s="9">
        <f t="shared" ref="E31:F31" si="13">+(E6-E9)/E6</f>
        <v>0.38445451376786338</v>
      </c>
      <c r="F31" s="9">
        <f t="shared" si="13"/>
        <v>0.43557880967952911</v>
      </c>
      <c r="G31" s="9">
        <f>+(G6-G9)/G6</f>
        <v>0.42401802962009016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</row>
    <row r="32" spans="2:51" x14ac:dyDescent="0.2">
      <c r="B32" s="2" t="s">
        <v>44</v>
      </c>
      <c r="C32" s="3"/>
      <c r="D32" s="3"/>
      <c r="E32" s="9">
        <f t="shared" ref="E32:F32" si="14">+E10/E7</f>
        <v>0.19492926402797647</v>
      </c>
      <c r="F32" s="9">
        <f t="shared" si="14"/>
        <v>0.2142298670836591</v>
      </c>
      <c r="G32" s="9">
        <f>+G10/G7</f>
        <v>0.22065385836180659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</row>
    <row r="33" spans="2:51" x14ac:dyDescent="0.2">
      <c r="B33" s="2" t="s">
        <v>45</v>
      </c>
      <c r="C33" s="3"/>
      <c r="D33" s="3"/>
      <c r="E33" s="9">
        <f t="shared" ref="E33:F33" si="15">+E16/E7</f>
        <v>7.2468605945000791E-2</v>
      </c>
      <c r="F33" s="9">
        <f t="shared" si="15"/>
        <v>6.4335976767563946E-2</v>
      </c>
      <c r="G33" s="9">
        <f>+G16/G7</f>
        <v>7.1285871655557428E-2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</row>
    <row r="34" spans="2:51" x14ac:dyDescent="0.2">
      <c r="B34" s="2" t="s">
        <v>46</v>
      </c>
      <c r="C34" s="3"/>
      <c r="D34" s="3"/>
      <c r="E34" s="9">
        <f t="shared" ref="E34:F34" si="16">+E19/E18</f>
        <v>0.27567067530064754</v>
      </c>
      <c r="F34" s="9">
        <f t="shared" si="16"/>
        <v>-0.11099761661559414</v>
      </c>
      <c r="G34" s="9">
        <f>+G19/G18</f>
        <v>0.15370539798719121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</row>
    <row r="35" spans="2:51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</row>
    <row r="36" spans="2:5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 spans="2:5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</row>
    <row r="38" spans="2:5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</row>
    <row r="39" spans="2:5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</row>
    <row r="40" spans="2:51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</row>
    <row r="41" spans="2:51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</row>
    <row r="42" spans="2:51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spans="2:51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</row>
    <row r="44" spans="2:5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</row>
    <row r="45" spans="2:5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 spans="2:5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</row>
    <row r="47" spans="2:5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</row>
    <row r="48" spans="2:5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spans="3:5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</row>
    <row r="50" spans="3:5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</row>
    <row r="51" spans="3:5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</row>
    <row r="52" spans="3:5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</row>
    <row r="53" spans="3:5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</row>
    <row r="54" spans="3:5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</row>
    <row r="55" spans="3:5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</row>
    <row r="56" spans="3:5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 spans="3:5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 spans="3:5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 spans="3:5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</row>
    <row r="60" spans="3:5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spans="3:5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</row>
    <row r="62" spans="3:5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</row>
    <row r="63" spans="3:5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</row>
    <row r="64" spans="3:5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 spans="3:5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</row>
    <row r="66" spans="3:5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</row>
    <row r="67" spans="3:5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 spans="3:5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</row>
    <row r="69" spans="3:5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</row>
    <row r="70" spans="3:5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</row>
    <row r="71" spans="3:5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</row>
    <row r="72" spans="3:5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 spans="3:5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 spans="3:5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 spans="3:5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 spans="3:5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 spans="3:5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 spans="3:5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 spans="3:5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 spans="3:5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 spans="3:5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 spans="3:5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 spans="3:5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 spans="3:5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 spans="3:5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 spans="3:5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 spans="3:5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 spans="3:5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 spans="3:5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 spans="3:5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 spans="3:5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 spans="3:5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 spans="3:5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 spans="3:5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 spans="3:5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 spans="3:5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 spans="3:5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 spans="3:5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 spans="3:5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 spans="3:5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 spans="3:51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 spans="3:51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 spans="3:51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 spans="3:51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 spans="3:51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 spans="3:51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spans="3:51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 spans="3:51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 spans="3:51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 spans="3:51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 spans="3:51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 spans="3:51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 spans="3:51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 spans="3:51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 spans="3:51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 spans="3:51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</row>
    <row r="117" spans="3:51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 spans="3:51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</row>
    <row r="119" spans="3:51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</row>
    <row r="120" spans="3:51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</row>
    <row r="121" spans="3:51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</row>
    <row r="122" spans="3:51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</row>
    <row r="123" spans="3:51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</row>
    <row r="124" spans="3:51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</row>
    <row r="125" spans="3:51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</row>
    <row r="126" spans="3:51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</row>
    <row r="127" spans="3:51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</row>
    <row r="128" spans="3:51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</row>
    <row r="129" spans="3:51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</row>
    <row r="130" spans="3:51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</row>
    <row r="131" spans="3:51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</row>
    <row r="132" spans="3:51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</row>
    <row r="133" spans="3:51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</row>
    <row r="134" spans="3:51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</row>
    <row r="135" spans="3:51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</row>
    <row r="136" spans="3:51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</row>
    <row r="137" spans="3:51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</row>
    <row r="138" spans="3:51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</row>
    <row r="139" spans="3:51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</row>
    <row r="140" spans="3:51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</row>
    <row r="141" spans="3:51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</row>
    <row r="142" spans="3:51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</row>
    <row r="143" spans="3:51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</row>
    <row r="144" spans="3:51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</row>
    <row r="145" spans="3:51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</row>
    <row r="146" spans="3:51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</row>
    <row r="147" spans="3:51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</row>
    <row r="148" spans="3:51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</row>
    <row r="149" spans="3:51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</row>
    <row r="150" spans="3:51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</row>
    <row r="151" spans="3:51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</row>
    <row r="152" spans="3:51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</row>
    <row r="153" spans="3:51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</row>
    <row r="154" spans="3:51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</row>
    <row r="155" spans="3:51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</row>
    <row r="156" spans="3:51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</row>
    <row r="157" spans="3:51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</row>
    <row r="158" spans="3:51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</row>
    <row r="159" spans="3:51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</row>
    <row r="160" spans="3:51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</row>
    <row r="161" spans="3:51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</row>
    <row r="162" spans="3:51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</row>
    <row r="163" spans="3:51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</row>
    <row r="164" spans="3:51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</row>
    <row r="165" spans="3:51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</row>
    <row r="166" spans="3:51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</row>
    <row r="167" spans="3:51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</row>
    <row r="168" spans="3:51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</row>
    <row r="169" spans="3:51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 spans="3:51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 spans="3:51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 spans="3:51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 spans="3:51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 spans="3:51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 spans="3:51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 spans="3:51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 spans="3:51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 spans="3:51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 spans="3:51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 spans="3:51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 spans="3:51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 spans="3:51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 spans="3:51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 spans="3:51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 spans="3:51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 spans="3:51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 spans="3:51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 spans="3:51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 spans="3:51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  <row r="190" spans="3:51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</row>
    <row r="191" spans="3:51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</row>
    <row r="192" spans="3:51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</row>
    <row r="193" spans="3:51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</row>
    <row r="194" spans="3:51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</row>
    <row r="195" spans="3:51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 spans="3:51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</row>
    <row r="197" spans="3:51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</row>
    <row r="198" spans="3:51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</row>
    <row r="199" spans="3:51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</row>
    <row r="200" spans="3:51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</row>
    <row r="201" spans="3:51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</row>
    <row r="202" spans="3:51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</row>
    <row r="203" spans="3:51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</row>
    <row r="204" spans="3:51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</row>
    <row r="205" spans="3:51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</row>
    <row r="206" spans="3:51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</row>
    <row r="207" spans="3:51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</row>
    <row r="208" spans="3:51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</row>
    <row r="209" spans="3:51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</row>
    <row r="210" spans="3:51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</row>
    <row r="211" spans="3:51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</row>
    <row r="212" spans="3:51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</row>
    <row r="213" spans="3:51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</row>
    <row r="214" spans="3:51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</row>
    <row r="215" spans="3:51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</row>
    <row r="216" spans="3:51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</row>
    <row r="217" spans="3:51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</row>
    <row r="218" spans="3:51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</row>
    <row r="219" spans="3:51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</row>
    <row r="220" spans="3:51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</row>
    <row r="221" spans="3:51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</row>
    <row r="222" spans="3:51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</row>
    <row r="223" spans="3:51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</row>
    <row r="224" spans="3:51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</row>
    <row r="225" spans="3:51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</row>
    <row r="226" spans="3:51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</row>
    <row r="227" spans="3:51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</row>
    <row r="228" spans="3:51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</row>
    <row r="229" spans="3:51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</row>
    <row r="230" spans="3:51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</row>
    <row r="231" spans="3:51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</row>
    <row r="232" spans="3:51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</row>
    <row r="233" spans="3:51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 spans="3:51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</row>
    <row r="235" spans="3:51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</row>
    <row r="236" spans="3:51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</row>
    <row r="237" spans="3:51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</row>
    <row r="238" spans="3:51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</row>
    <row r="239" spans="3:51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</row>
    <row r="240" spans="3:51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</row>
    <row r="241" spans="3:51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</row>
    <row r="242" spans="3:51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</row>
    <row r="243" spans="3:51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</row>
    <row r="244" spans="3:51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</row>
    <row r="245" spans="3:51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</row>
    <row r="246" spans="3:51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</row>
    <row r="247" spans="3:51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</row>
    <row r="248" spans="3:51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</row>
    <row r="249" spans="3:51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</row>
    <row r="250" spans="3:51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</row>
    <row r="251" spans="3:51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</row>
    <row r="252" spans="3:51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</row>
    <row r="253" spans="3:51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</row>
    <row r="254" spans="3:51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</row>
    <row r="255" spans="3:51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</row>
    <row r="256" spans="3:51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3:51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</row>
    <row r="258" spans="3:51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</row>
    <row r="259" spans="3:51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</row>
    <row r="260" spans="3:51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</row>
    <row r="261" spans="3:51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</row>
    <row r="262" spans="3:51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</row>
    <row r="263" spans="3:51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</row>
    <row r="264" spans="3:51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</row>
    <row r="265" spans="3:51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</row>
    <row r="266" spans="3:51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</row>
    <row r="267" spans="3:51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</row>
    <row r="268" spans="3:51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</row>
    <row r="269" spans="3:51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</row>
    <row r="270" spans="3:51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</row>
    <row r="271" spans="3:51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</row>
    <row r="272" spans="3:51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</row>
    <row r="273" spans="3:51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 spans="3:51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</row>
    <row r="275" spans="3:51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</row>
    <row r="276" spans="3:51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</row>
    <row r="277" spans="3:51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</row>
    <row r="278" spans="3:51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</row>
    <row r="279" spans="3:51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</row>
    <row r="280" spans="3:51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</row>
    <row r="281" spans="3:51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</row>
    <row r="282" spans="3:51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</row>
    <row r="283" spans="3:51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</row>
    <row r="284" spans="3:51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</row>
    <row r="285" spans="3:51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</row>
    <row r="286" spans="3:51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</row>
    <row r="287" spans="3:51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</row>
    <row r="288" spans="3:51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</row>
    <row r="289" spans="3:51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</row>
    <row r="290" spans="3:51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 spans="3:51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</row>
    <row r="292" spans="3:51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</row>
    <row r="293" spans="3:51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</row>
    <row r="294" spans="3:51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</row>
    <row r="295" spans="3:51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</row>
    <row r="296" spans="3:51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</row>
    <row r="297" spans="3:51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</row>
    <row r="298" spans="3:51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</row>
    <row r="299" spans="3:51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</row>
    <row r="300" spans="3:51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</row>
    <row r="301" spans="3:51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</row>
    <row r="302" spans="3:51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</row>
    <row r="303" spans="3:51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</row>
    <row r="304" spans="3:51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</row>
    <row r="305" spans="3:51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</row>
    <row r="306" spans="3:51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</row>
    <row r="307" spans="3:51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 spans="3:51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</row>
    <row r="309" spans="3:51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</row>
    <row r="310" spans="3:51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</row>
    <row r="311" spans="3:51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</row>
    <row r="312" spans="3:51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 spans="3:51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 spans="3:51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 spans="3:51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spans="3:51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 spans="3:51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spans="3:51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spans="3:51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spans="3:51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spans="3:51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spans="3:51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spans="3:51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spans="3:51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spans="3:51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 spans="3:51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 spans="3:51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 spans="3:51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 spans="3:51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 spans="3:51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 spans="3:51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 spans="3:51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spans="3:51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 spans="3:51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 spans="3:51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 spans="3:51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 spans="3:51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 spans="3:51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 spans="3:51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 spans="3:51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 spans="3:51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 spans="3:51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 spans="3:51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 spans="3:51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 spans="3:51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 spans="3:51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 spans="3:51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 spans="3:51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 spans="3:51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 spans="3:51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 spans="3:51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 spans="3:51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 spans="3:51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 spans="3:51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 spans="3:51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 spans="3:51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 spans="3:51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 spans="3:51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 spans="3:51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 spans="3:51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 spans="3:51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 spans="3:51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 spans="3:51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 spans="3:51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 spans="3:51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 spans="3:51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 spans="3:51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 spans="3:51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 spans="3:51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 spans="3:51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 spans="3:51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 spans="3:51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 spans="3:51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 spans="3:51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 spans="3:51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 spans="3:51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 spans="3:51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 spans="3:51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 spans="3:51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 spans="3:51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 spans="3:51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 spans="3:51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 spans="3:51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 spans="3:51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 spans="3:51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 spans="3:51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 spans="3:51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 spans="3:51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 spans="3:51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 spans="3:51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 spans="3:51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 spans="3:51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 spans="3:51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 spans="3:51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 spans="3:51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 spans="3:51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 spans="3:51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 spans="3:51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 spans="3:51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 spans="3:51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 spans="3:51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 spans="3:51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 spans="3:51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 spans="3:51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 spans="3:51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 spans="3:51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 spans="3:51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 spans="3:51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 spans="3:51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 spans="3:51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 spans="3:51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 spans="3:51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 spans="3:51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 spans="3:51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 spans="3:51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 spans="3:51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  <row r="417" spans="3:51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</row>
    <row r="418" spans="3:51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</row>
    <row r="419" spans="3:51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</row>
    <row r="420" spans="3:51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</row>
    <row r="421" spans="3:51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</row>
    <row r="422" spans="3:51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</row>
    <row r="423" spans="3:51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</row>
    <row r="424" spans="3:51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</row>
    <row r="425" spans="3:51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</row>
    <row r="426" spans="3:51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</row>
    <row r="427" spans="3:51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</row>
    <row r="428" spans="3:51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</row>
    <row r="429" spans="3:51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</row>
    <row r="430" spans="3:51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</row>
    <row r="431" spans="3:51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</row>
    <row r="432" spans="3:51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</row>
    <row r="433" spans="3:51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</row>
    <row r="434" spans="3:51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</row>
    <row r="435" spans="3:51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</row>
    <row r="436" spans="3:51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</row>
    <row r="437" spans="3:51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</row>
    <row r="438" spans="3:51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</row>
    <row r="439" spans="3:51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</row>
    <row r="440" spans="3:51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</row>
    <row r="441" spans="3:51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</row>
    <row r="442" spans="3:51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</row>
    <row r="443" spans="3:51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</row>
    <row r="444" spans="3:51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</row>
    <row r="445" spans="3:51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</row>
    <row r="446" spans="3:51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</row>
    <row r="447" spans="3:51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</row>
    <row r="448" spans="3:51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</row>
    <row r="449" spans="3:51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</row>
    <row r="450" spans="3:51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</row>
    <row r="451" spans="3:51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</row>
    <row r="452" spans="3:51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</row>
    <row r="453" spans="3:51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</row>
    <row r="454" spans="3:51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</row>
    <row r="455" spans="3:51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</row>
    <row r="456" spans="3:51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</row>
    <row r="457" spans="3:51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</row>
    <row r="458" spans="3:51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</row>
    <row r="459" spans="3:51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</row>
    <row r="460" spans="3:51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</row>
    <row r="461" spans="3:51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</row>
    <row r="462" spans="3:51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</row>
    <row r="463" spans="3:51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</row>
    <row r="464" spans="3:51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</row>
    <row r="465" spans="3:51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</row>
    <row r="466" spans="3:51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</row>
    <row r="467" spans="3:51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</row>
    <row r="468" spans="3:51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</row>
    <row r="469" spans="3:51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</row>
    <row r="470" spans="3:51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</row>
    <row r="471" spans="3:51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</row>
    <row r="472" spans="3:51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</row>
    <row r="473" spans="3:51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</row>
    <row r="474" spans="3:51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</row>
    <row r="475" spans="3:51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</row>
    <row r="476" spans="3:51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</row>
    <row r="477" spans="3:51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</row>
    <row r="478" spans="3:51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</row>
    <row r="479" spans="3:51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</row>
    <row r="480" spans="3:51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</row>
    <row r="481" spans="3:51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</row>
    <row r="482" spans="3:51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</row>
    <row r="483" spans="3:51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</row>
    <row r="484" spans="3:51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</row>
    <row r="485" spans="3:51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</row>
    <row r="486" spans="3:51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</row>
    <row r="487" spans="3:51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</row>
    <row r="488" spans="3:51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</row>
    <row r="489" spans="3:51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</row>
    <row r="490" spans="3:51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</row>
    <row r="491" spans="3:51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</row>
    <row r="492" spans="3:51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</row>
    <row r="493" spans="3:51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</row>
    <row r="494" spans="3:51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</row>
    <row r="495" spans="3:51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</row>
    <row r="496" spans="3:51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</row>
    <row r="497" spans="3:51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</row>
    <row r="498" spans="3:51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</row>
    <row r="499" spans="3:51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</row>
    <row r="500" spans="3:51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</row>
    <row r="501" spans="3:51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</row>
    <row r="502" spans="3:51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</row>
    <row r="503" spans="3:51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</row>
    <row r="504" spans="3:51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</row>
    <row r="505" spans="3:51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</row>
    <row r="506" spans="3:51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</row>
    <row r="507" spans="3:51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</row>
    <row r="508" spans="3:51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</row>
    <row r="509" spans="3:51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</row>
    <row r="510" spans="3:51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</row>
    <row r="511" spans="3:51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</row>
    <row r="512" spans="3:51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</row>
    <row r="513" spans="3:51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</row>
    <row r="514" spans="3:51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</row>
    <row r="515" spans="3:51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</row>
    <row r="516" spans="3:51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</row>
    <row r="517" spans="3:51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</row>
    <row r="518" spans="3:51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</row>
    <row r="519" spans="3:51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</row>
    <row r="520" spans="3:51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</row>
    <row r="521" spans="3:51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</row>
    <row r="522" spans="3:51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</row>
    <row r="523" spans="3:51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</row>
    <row r="524" spans="3:51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</row>
    <row r="525" spans="3:51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</row>
    <row r="526" spans="3:51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</row>
    <row r="527" spans="3:51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</row>
    <row r="528" spans="3:51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</row>
    <row r="529" spans="3:51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</row>
    <row r="530" spans="3:51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</row>
    <row r="531" spans="3:51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</row>
    <row r="532" spans="3:51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</row>
    <row r="533" spans="3:51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</row>
    <row r="534" spans="3:51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</row>
    <row r="535" spans="3:51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</row>
    <row r="536" spans="3:51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</row>
    <row r="537" spans="3:51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</row>
    <row r="538" spans="3:51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</row>
    <row r="539" spans="3:51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</row>
    <row r="540" spans="3:51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</row>
    <row r="541" spans="3:51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</row>
    <row r="542" spans="3:51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</row>
    <row r="543" spans="3:51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</row>
    <row r="544" spans="3:51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</row>
    <row r="545" spans="3:51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</row>
    <row r="546" spans="3:51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</row>
    <row r="547" spans="3:51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</row>
    <row r="548" spans="3:51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</row>
    <row r="549" spans="3:51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</row>
    <row r="550" spans="3:51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</row>
    <row r="551" spans="3:51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</row>
    <row r="552" spans="3:51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</row>
    <row r="553" spans="3:51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</row>
    <row r="554" spans="3:51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</row>
    <row r="555" spans="3:51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</row>
    <row r="556" spans="3:51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</row>
    <row r="557" spans="3:51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</row>
    <row r="558" spans="3:51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</row>
    <row r="559" spans="3:51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</row>
    <row r="560" spans="3:51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</row>
    <row r="561" spans="3:51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</row>
    <row r="562" spans="3:51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</row>
    <row r="563" spans="3:51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</row>
    <row r="564" spans="3:51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</row>
    <row r="565" spans="3:51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</row>
    <row r="566" spans="3:51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</row>
    <row r="567" spans="3:51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</row>
    <row r="568" spans="3:51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</row>
    <row r="569" spans="3:51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</row>
    <row r="570" spans="3:51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</row>
    <row r="571" spans="3:51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</row>
    <row r="572" spans="3:51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</row>
    <row r="573" spans="3:51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</row>
    <row r="574" spans="3:51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</row>
    <row r="575" spans="3:51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</row>
    <row r="576" spans="3:51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</row>
    <row r="577" spans="3:51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</row>
    <row r="578" spans="3:51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</row>
    <row r="579" spans="3:51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</row>
    <row r="580" spans="3:51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</row>
    <row r="581" spans="3:51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</row>
    <row r="582" spans="3:51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</row>
    <row r="583" spans="3:51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</row>
    <row r="584" spans="3:51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</row>
    <row r="585" spans="3:51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</row>
    <row r="586" spans="3:51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</row>
    <row r="587" spans="3:51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</row>
    <row r="588" spans="3:51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</row>
    <row r="589" spans="3:51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</row>
    <row r="590" spans="3:51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</row>
    <row r="591" spans="3:51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</row>
    <row r="592" spans="3:51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</row>
    <row r="593" spans="3:51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</row>
    <row r="594" spans="3:51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</row>
    <row r="595" spans="3:51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</row>
    <row r="596" spans="3:51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</row>
    <row r="597" spans="3:51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</row>
    <row r="598" spans="3:51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</row>
    <row r="599" spans="3:51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</row>
    <row r="600" spans="3:51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</row>
    <row r="601" spans="3:51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</row>
    <row r="602" spans="3:51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</row>
    <row r="603" spans="3:51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</row>
    <row r="604" spans="3:51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</row>
    <row r="605" spans="3:51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</row>
    <row r="606" spans="3:51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</row>
    <row r="607" spans="3:51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</row>
    <row r="608" spans="3:51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</row>
    <row r="609" spans="3:51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</row>
    <row r="610" spans="3:51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</row>
    <row r="611" spans="3:51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</row>
    <row r="612" spans="3:51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</row>
    <row r="613" spans="3:51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</row>
    <row r="614" spans="3:51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</row>
    <row r="615" spans="3:51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</row>
    <row r="616" spans="3:51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</row>
    <row r="617" spans="3:51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</row>
    <row r="618" spans="3:51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</row>
    <row r="619" spans="3:51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</row>
    <row r="620" spans="3:51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</row>
    <row r="621" spans="3:51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</row>
    <row r="622" spans="3:51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</row>
    <row r="623" spans="3:51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</row>
    <row r="624" spans="3:51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</row>
    <row r="625" spans="3:51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</row>
    <row r="626" spans="3:51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</row>
    <row r="627" spans="3:51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</row>
    <row r="628" spans="3:51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</row>
    <row r="629" spans="3:51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</row>
    <row r="630" spans="3:51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</row>
    <row r="631" spans="3:51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</row>
    <row r="632" spans="3:51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</row>
    <row r="633" spans="3:51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</row>
    <row r="634" spans="3:51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</row>
    <row r="635" spans="3:51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</row>
    <row r="636" spans="3:51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</row>
    <row r="637" spans="3:51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</row>
    <row r="638" spans="3:51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</row>
    <row r="639" spans="3:51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</row>
    <row r="640" spans="3:51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</row>
    <row r="641" spans="3:51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</row>
    <row r="642" spans="3:51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</row>
    <row r="643" spans="3:51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</row>
    <row r="644" spans="3:51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</row>
    <row r="645" spans="3:51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</row>
    <row r="646" spans="3:51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</row>
    <row r="647" spans="3:51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</row>
    <row r="648" spans="3:51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</row>
    <row r="649" spans="3:51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</row>
    <row r="650" spans="3:51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</row>
    <row r="651" spans="3:51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</row>
    <row r="652" spans="3:51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</row>
    <row r="653" spans="3:51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</row>
    <row r="654" spans="3:51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</row>
    <row r="655" spans="3:51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</row>
    <row r="656" spans="3:51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</row>
    <row r="657" spans="3:51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</row>
    <row r="658" spans="3:51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</row>
    <row r="659" spans="3:51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</row>
    <row r="660" spans="3:51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</row>
    <row r="661" spans="3:51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</row>
    <row r="662" spans="3:51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</row>
    <row r="663" spans="3:51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</row>
    <row r="664" spans="3:51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</row>
    <row r="665" spans="3:51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</row>
    <row r="666" spans="3:51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</row>
    <row r="667" spans="3:51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</row>
    <row r="668" spans="3:51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</row>
    <row r="669" spans="3:51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</row>
    <row r="670" spans="3:51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</row>
    <row r="671" spans="3:51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</row>
    <row r="672" spans="3:51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</row>
    <row r="673" spans="3:51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</row>
    <row r="674" spans="3:51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</row>
    <row r="675" spans="3:51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</row>
    <row r="676" spans="3:51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</row>
    <row r="677" spans="3:51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</row>
    <row r="678" spans="3:51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</row>
    <row r="679" spans="3:51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</row>
    <row r="680" spans="3:51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</row>
    <row r="681" spans="3:51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</row>
    <row r="682" spans="3:51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</row>
    <row r="683" spans="3:51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</row>
    <row r="684" spans="3:51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</row>
    <row r="685" spans="3:51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</row>
    <row r="686" spans="3:51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</row>
    <row r="687" spans="3:51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</row>
    <row r="688" spans="3:51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</row>
    <row r="689" spans="3:51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</row>
    <row r="690" spans="3:51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</row>
    <row r="691" spans="3:51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</row>
    <row r="692" spans="3:51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</row>
    <row r="693" spans="3:51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</row>
    <row r="694" spans="3:51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</row>
    <row r="695" spans="3:51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</row>
    <row r="696" spans="3:51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</row>
    <row r="697" spans="3:51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</row>
    <row r="698" spans="3:51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</row>
    <row r="699" spans="3:51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</row>
    <row r="700" spans="3:51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</row>
    <row r="701" spans="3:51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</row>
    <row r="702" spans="3:51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</row>
    <row r="703" spans="3:51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</row>
    <row r="704" spans="3:51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</row>
    <row r="705" spans="3:51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</row>
    <row r="706" spans="3:51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</row>
    <row r="707" spans="3:51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</row>
    <row r="708" spans="3:51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</row>
    <row r="709" spans="3:51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</row>
    <row r="710" spans="3:51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</row>
    <row r="711" spans="3:51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</row>
    <row r="712" spans="3:51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</row>
    <row r="713" spans="3:51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</row>
    <row r="714" spans="3:51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</row>
    <row r="715" spans="3:51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</row>
    <row r="716" spans="3:51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</row>
    <row r="717" spans="3:51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</row>
    <row r="718" spans="3:51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</row>
    <row r="719" spans="3:51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</row>
    <row r="720" spans="3:51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</row>
    <row r="721" spans="3:51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</row>
    <row r="722" spans="3:51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</row>
    <row r="723" spans="3:51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</row>
    <row r="724" spans="3:51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</row>
    <row r="725" spans="3:51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</row>
    <row r="726" spans="3:51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</row>
    <row r="727" spans="3:51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</row>
    <row r="728" spans="3:51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</row>
    <row r="729" spans="3:51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</row>
    <row r="730" spans="3:51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</row>
    <row r="731" spans="3:51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</row>
    <row r="732" spans="3:51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</row>
    <row r="733" spans="3:51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</row>
    <row r="734" spans="3:51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</row>
    <row r="735" spans="3:51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</row>
    <row r="736" spans="3:51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</row>
    <row r="737" spans="3:51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</row>
    <row r="738" spans="3:51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</row>
    <row r="739" spans="3:51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</row>
    <row r="740" spans="3:51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</row>
    <row r="741" spans="3:51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</row>
    <row r="742" spans="3:51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</row>
    <row r="743" spans="3:51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</row>
    <row r="744" spans="3:51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</row>
    <row r="745" spans="3:51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</row>
    <row r="746" spans="3:51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</row>
    <row r="747" spans="3:51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</row>
    <row r="748" spans="3:51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</row>
    <row r="749" spans="3:51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</row>
    <row r="750" spans="3:51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</row>
    <row r="751" spans="3:51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</row>
    <row r="752" spans="3:51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</row>
    <row r="753" spans="3:51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</row>
    <row r="754" spans="3:51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</row>
    <row r="755" spans="3:51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</row>
    <row r="756" spans="3:51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</row>
    <row r="757" spans="3:51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</row>
    <row r="758" spans="3:51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</row>
    <row r="759" spans="3:51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</row>
    <row r="760" spans="3:51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</row>
    <row r="761" spans="3:51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</row>
    <row r="762" spans="3:51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</row>
    <row r="763" spans="3:51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</row>
    <row r="764" spans="3:51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</row>
    <row r="765" spans="3:51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</row>
    <row r="766" spans="3:51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</row>
    <row r="767" spans="3:51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</row>
    <row r="768" spans="3:51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</row>
  </sheetData>
  <hyperlinks>
    <hyperlink ref="A1" location="Main!A1" display="Main" xr:uid="{D3DDB59A-C8C0-4841-9DF8-6D1FAD02DED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2025-03-25T16:43:54Z</dcterms:created>
  <dcterms:modified xsi:type="dcterms:W3CDTF">2025-09-02T16:24:26Z</dcterms:modified>
</cp:coreProperties>
</file>