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4BE11EB-2677-4B99-8A21-A0A7207D197F}" xr6:coauthVersionLast="47" xr6:coauthVersionMax="47" xr10:uidLastSave="{00000000-0000-0000-0000-000000000000}"/>
  <bookViews>
    <workbookView xWindow="225" yWindow="1950" windowWidth="38175" windowHeight="15240" xr2:uid="{C18D728D-AA99-4DF3-9EBC-BA6D22F1131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D15" i="2"/>
  <c r="J15" i="2"/>
  <c r="I15" i="2"/>
  <c r="G15" i="2"/>
  <c r="F15" i="2"/>
  <c r="E15" i="2"/>
  <c r="D17" i="2"/>
  <c r="C15" i="2"/>
  <c r="C17" i="2" s="1"/>
  <c r="D13" i="2"/>
  <c r="J13" i="2"/>
  <c r="I13" i="2"/>
  <c r="G13" i="2"/>
  <c r="F13" i="2"/>
  <c r="E13" i="2"/>
  <c r="C13" i="2"/>
  <c r="D12" i="2"/>
  <c r="D10" i="2"/>
  <c r="J10" i="2"/>
  <c r="I10" i="2"/>
  <c r="G10" i="2"/>
  <c r="F10" i="2"/>
  <c r="E10" i="2"/>
  <c r="C10" i="2"/>
  <c r="D8" i="2"/>
  <c r="J8" i="2"/>
  <c r="I8" i="2"/>
  <c r="G8" i="2"/>
  <c r="F8" i="2"/>
  <c r="E8" i="2"/>
  <c r="C8" i="2"/>
  <c r="J17" i="2"/>
  <c r="I17" i="2"/>
  <c r="G17" i="2"/>
  <c r="F17" i="2"/>
  <c r="E17" i="2"/>
  <c r="H13" i="2"/>
  <c r="H15" i="2" s="1"/>
  <c r="H17" i="2" s="1"/>
  <c r="H12" i="2"/>
  <c r="H10" i="2"/>
  <c r="H8" i="2"/>
  <c r="J5" i="2"/>
  <c r="I5" i="2"/>
  <c r="G5" i="2"/>
  <c r="F5" i="2"/>
  <c r="E5" i="2"/>
  <c r="D5" i="2"/>
  <c r="C5" i="2"/>
  <c r="H5" i="2"/>
  <c r="K4" i="1"/>
</calcChain>
</file>

<file path=xl/sharedStrings.xml><?xml version="1.0" encoding="utf-8"?>
<sst xmlns="http://schemas.openxmlformats.org/spreadsheetml/2006/main" count="35" uniqueCount="31">
  <si>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</si>
  <si>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</si>
  <si>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</si>
  <si>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</si>
  <si>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</si>
  <si>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</si>
  <si>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</si>
  <si>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</si>
  <si>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</si>
  <si>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</si>
  <si>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</si>
  <si>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</si>
  <si>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</si>
  <si>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</si>
  <si>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</si>
  <si>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</si>
  <si>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Products</t>
  </si>
  <si>
    <t>Services</t>
  </si>
  <si>
    <t>Cost of Products</t>
  </si>
  <si>
    <t>Cost of Services</t>
  </si>
  <si>
    <t>COGS</t>
  </si>
  <si>
    <t>SG&amp;A</t>
  </si>
  <si>
    <t>Operating Profit</t>
  </si>
  <si>
    <t>Interest Expense</t>
  </si>
  <si>
    <t>Pretax Income</t>
  </si>
  <si>
    <t>Other Income</t>
  </si>
  <si>
    <t>Income Tax</t>
  </si>
  <si>
    <t>Net Income</t>
  </si>
  <si>
    <t>EPS</t>
  </si>
  <si>
    <t>Northrop Grumman</t>
  </si>
  <si>
    <t>numbers in mio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</si>
</sst>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D0F9-B5D4-423D-91F0-898F4256E2BF}">
  <dimension ref="A1:L7"/>
  <sheetViews>
    <sheetView tabSelected="1" zoomScale="200" zoomScaleNormal="200" workbookViewId="0">
      <selection activeCell="C4" sqref="C4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2" x14ac:dyDescent="0.2">
      <c r="A1" s="6" t="s">
        <v>29</v>
      </c>
    </row>
    <row r="2" spans="1:12" x14ac:dyDescent="0.2">
      <c r="A2" s="2" t="s">
        <v>30</v>
      </c>
      <c r="J2" s="2" t="s">
        <v>0</v>
      </c>
      <c r="K2" s="5">
        <v>519.92999999999995</v>
      </c>
    </row>
    <row r="3" spans="1:12" x14ac:dyDescent="0.2">
      <c r="J3" s="2" t="s">
        <v>1</v>
      </c>
      <c r="K3" s="4">
        <v>146.24524600000001</v>
      </c>
      <c r="L3" s="3" t="s">
        <v>12</v>
      </c>
    </row>
    <row r="4" spans="1:12" x14ac:dyDescent="0.2">
      <c r="J4" s="2" t="s">
        <v>2</v>
      </c>
      <c r="K4" s="4">
        <f>K2*K3</f>
        <v>76037.290752779998</v>
      </c>
    </row>
    <row r="5" spans="1:12" x14ac:dyDescent="0.2">
      <c r="J5" s="2" t="s">
        <v>3</v>
      </c>
      <c r="K5" s="4">
        <v>3272</v>
      </c>
      <c r="L5" s="3" t="s">
        <v>12</v>
      </c>
    </row>
    <row r="6" spans="1:12" x14ac:dyDescent="0.2">
      <c r="J6" s="2" t="s">
        <v>4</v>
      </c>
      <c r="K6" s="4">
        <v>14706</v>
      </c>
      <c r="L6" s="3" t="s">
        <v>12</v>
      </c>
    </row>
    <row r="7" spans="1:12" x14ac:dyDescent="0.2">
      <c r="J7" s="2" t="s">
        <v>5</v>
      </c>
      <c r="K7" s="4">
        <f>K4+K6-K5</f>
        <v>87471.290752779998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BE60-4C42-468C-8655-25501FEBB05A}">
  <dimension ref="A1:R45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4.7109375" style="2" bestFit="1" customWidth="1"/>
    <col min="2" max="2" width="16.85546875" style="2" customWidth="1"/>
    <col min="3" max="16384" width="9.140625" style="2"/>
  </cols>
  <sheetData>
    <row r="1" spans="1:18" x14ac:dyDescent="0.2">
      <c r="A1" s="1" t="s">
        <v>6</v>
      </c>
    </row>
    <row r="2" spans="1:18" x14ac:dyDescent="0.2"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</row>
    <row r="3" spans="1:18" x14ac:dyDescent="0.2">
      <c r="B3" s="2" t="s">
        <v>16</v>
      </c>
      <c r="C3" s="4"/>
      <c r="D3" s="4">
        <v>7441</v>
      </c>
      <c r="E3" s="4"/>
      <c r="F3" s="4"/>
      <c r="G3" s="4"/>
      <c r="H3" s="4">
        <v>8076</v>
      </c>
      <c r="I3" s="4"/>
      <c r="J3" s="4"/>
      <c r="K3" s="4"/>
      <c r="L3" s="5"/>
      <c r="M3" s="5"/>
      <c r="N3" s="5"/>
      <c r="O3" s="5"/>
      <c r="P3" s="5"/>
      <c r="Q3" s="5"/>
      <c r="R3" s="5"/>
    </row>
    <row r="4" spans="1:18" x14ac:dyDescent="0.2">
      <c r="B4" s="2" t="s">
        <v>17</v>
      </c>
      <c r="C4" s="4"/>
      <c r="D4" s="4">
        <v>2135</v>
      </c>
      <c r="E4" s="4"/>
      <c r="F4" s="4"/>
      <c r="G4" s="4"/>
      <c r="H4" s="4">
        <v>2142</v>
      </c>
      <c r="I4" s="4"/>
      <c r="J4" s="4"/>
      <c r="K4" s="4"/>
      <c r="L4" s="5"/>
      <c r="M4" s="5"/>
      <c r="N4" s="5"/>
      <c r="O4" s="5"/>
      <c r="P4" s="5"/>
      <c r="Q4" s="5"/>
      <c r="R4" s="5"/>
    </row>
    <row r="5" spans="1:18" x14ac:dyDescent="0.2">
      <c r="A5" s="5"/>
      <c r="B5" s="6" t="s">
        <v>15</v>
      </c>
      <c r="C5" s="7">
        <f t="shared" ref="C5:G5" si="0">C3+C4</f>
        <v>0</v>
      </c>
      <c r="D5" s="7">
        <f t="shared" si="0"/>
        <v>9576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>H3+H4</f>
        <v>10218</v>
      </c>
      <c r="I5" s="7">
        <f t="shared" ref="I5:J5" si="1">I3+I4</f>
        <v>0</v>
      </c>
      <c r="J5" s="7">
        <f t="shared" si="1"/>
        <v>0</v>
      </c>
      <c r="K5" s="4"/>
      <c r="L5" s="5"/>
      <c r="M5" s="5"/>
      <c r="N5" s="5"/>
      <c r="O5" s="5"/>
      <c r="P5" s="5"/>
      <c r="Q5" s="5"/>
      <c r="R5" s="5"/>
    </row>
    <row r="6" spans="1:18" x14ac:dyDescent="0.2">
      <c r="B6" s="2" t="s">
        <v>18</v>
      </c>
      <c r="C6" s="4"/>
      <c r="D6" s="4">
        <v>5876</v>
      </c>
      <c r="E6" s="4"/>
      <c r="F6" s="4"/>
      <c r="G6" s="4"/>
      <c r="H6" s="4">
        <v>6388</v>
      </c>
      <c r="I6" s="4"/>
      <c r="J6" s="4"/>
      <c r="K6" s="4"/>
      <c r="L6" s="5"/>
      <c r="M6" s="5"/>
      <c r="N6" s="5"/>
      <c r="O6" s="5"/>
      <c r="P6" s="5"/>
      <c r="Q6" s="5"/>
      <c r="R6" s="5"/>
    </row>
    <row r="7" spans="1:18" x14ac:dyDescent="0.2">
      <c r="B7" s="2" t="s">
        <v>19</v>
      </c>
      <c r="C7" s="4"/>
      <c r="D7" s="4">
        <v>1660</v>
      </c>
      <c r="E7" s="4"/>
      <c r="F7" s="4"/>
      <c r="G7" s="4"/>
      <c r="H7" s="4">
        <v>1639</v>
      </c>
      <c r="I7" s="4"/>
      <c r="J7" s="4"/>
      <c r="K7" s="4"/>
      <c r="L7" s="5"/>
      <c r="M7" s="5"/>
      <c r="N7" s="5"/>
      <c r="O7" s="5"/>
      <c r="P7" s="5"/>
      <c r="Q7" s="5"/>
      <c r="R7" s="5"/>
    </row>
    <row r="8" spans="1:18" x14ac:dyDescent="0.2">
      <c r="B8" s="2" t="s">
        <v>20</v>
      </c>
      <c r="C8" s="4">
        <f t="shared" ref="C8:G8" si="2">C5-C6-C7</f>
        <v>0</v>
      </c>
      <c r="D8" s="4">
        <f>D5-D6-D7</f>
        <v>2040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>H5-H6-H7</f>
        <v>2191</v>
      </c>
      <c r="I8" s="4">
        <f t="shared" ref="I8:J8" si="3">I5-I6-I7</f>
        <v>0</v>
      </c>
      <c r="J8" s="4">
        <f t="shared" si="3"/>
        <v>0</v>
      </c>
      <c r="K8" s="4"/>
      <c r="L8" s="5"/>
      <c r="M8" s="5"/>
      <c r="N8" s="5"/>
      <c r="O8" s="5"/>
      <c r="P8" s="5"/>
      <c r="Q8" s="5"/>
      <c r="R8" s="5"/>
    </row>
    <row r="9" spans="1:18" x14ac:dyDescent="0.2">
      <c r="B9" s="2" t="s">
        <v>21</v>
      </c>
      <c r="C9" s="4"/>
      <c r="D9" s="4">
        <v>1073</v>
      </c>
      <c r="E9" s="4"/>
      <c r="F9" s="4"/>
      <c r="G9" s="4"/>
      <c r="H9" s="4">
        <v>1101</v>
      </c>
      <c r="I9" s="4"/>
      <c r="J9" s="4"/>
      <c r="K9" s="4"/>
      <c r="L9" s="5"/>
      <c r="M9" s="5"/>
      <c r="N9" s="5"/>
      <c r="O9" s="5"/>
      <c r="P9" s="5"/>
      <c r="Q9" s="5"/>
      <c r="R9" s="5"/>
    </row>
    <row r="10" spans="1:18" x14ac:dyDescent="0.2">
      <c r="B10" s="2" t="s">
        <v>22</v>
      </c>
      <c r="C10" s="4">
        <f t="shared" ref="C10:G10" si="4">C8-C9</f>
        <v>0</v>
      </c>
      <c r="D10" s="4">
        <f>D8-D9</f>
        <v>967</v>
      </c>
      <c r="E10" s="4">
        <f t="shared" si="4"/>
        <v>0</v>
      </c>
      <c r="F10" s="4">
        <f t="shared" si="4"/>
        <v>0</v>
      </c>
      <c r="G10" s="4">
        <f t="shared" si="4"/>
        <v>0</v>
      </c>
      <c r="H10" s="4">
        <f>H8-H9</f>
        <v>1090</v>
      </c>
      <c r="I10" s="4">
        <f t="shared" ref="I10:J10" si="5">I8-I9</f>
        <v>0</v>
      </c>
      <c r="J10" s="4">
        <f t="shared" si="5"/>
        <v>0</v>
      </c>
      <c r="K10" s="4"/>
      <c r="L10" s="5"/>
      <c r="M10" s="5"/>
      <c r="N10" s="5"/>
      <c r="O10" s="5"/>
      <c r="P10" s="5"/>
      <c r="Q10" s="5"/>
      <c r="R10" s="5"/>
    </row>
    <row r="11" spans="1:18" x14ac:dyDescent="0.2">
      <c r="B11" s="2" t="s">
        <v>23</v>
      </c>
      <c r="C11" s="4"/>
      <c r="D11" s="4">
        <v>147</v>
      </c>
      <c r="E11" s="4"/>
      <c r="F11" s="4"/>
      <c r="G11" s="4"/>
      <c r="H11" s="4">
        <v>154</v>
      </c>
      <c r="I11" s="4"/>
      <c r="J11" s="4"/>
      <c r="K11" s="4"/>
      <c r="L11" s="5"/>
      <c r="M11" s="5"/>
      <c r="N11" s="5"/>
      <c r="O11" s="5"/>
      <c r="P11" s="5"/>
      <c r="Q11" s="5"/>
      <c r="R11" s="5"/>
    </row>
    <row r="12" spans="1:18" x14ac:dyDescent="0.2">
      <c r="B12" s="2" t="s">
        <v>25</v>
      </c>
      <c r="C12" s="4"/>
      <c r="D12" s="4">
        <f>133+34</f>
        <v>167</v>
      </c>
      <c r="E12" s="4"/>
      <c r="F12" s="4"/>
      <c r="G12" s="4"/>
      <c r="H12" s="4">
        <f>167+43</f>
        <v>210</v>
      </c>
      <c r="I12" s="4"/>
      <c r="J12" s="4"/>
      <c r="K12" s="4"/>
      <c r="L12" s="5"/>
      <c r="M12" s="5"/>
      <c r="N12" s="5"/>
      <c r="O12" s="5"/>
      <c r="P12" s="5"/>
      <c r="Q12" s="5"/>
      <c r="R12" s="5"/>
    </row>
    <row r="13" spans="1:18" x14ac:dyDescent="0.2">
      <c r="B13" s="2" t="s">
        <v>24</v>
      </c>
      <c r="C13" s="4">
        <f t="shared" ref="C13:G13" si="6">C10+C12-C11</f>
        <v>0</v>
      </c>
      <c r="D13" s="4">
        <f>D10+D12-D11</f>
        <v>987</v>
      </c>
      <c r="E13" s="4">
        <f t="shared" si="6"/>
        <v>0</v>
      </c>
      <c r="F13" s="4">
        <f t="shared" si="6"/>
        <v>0</v>
      </c>
      <c r="G13" s="4">
        <f t="shared" si="6"/>
        <v>0</v>
      </c>
      <c r="H13" s="4">
        <f>H10+H12-H11</f>
        <v>1146</v>
      </c>
      <c r="I13" s="4">
        <f t="shared" ref="I13:J13" si="7">I10+I12-I11</f>
        <v>0</v>
      </c>
      <c r="J13" s="4">
        <f t="shared" si="7"/>
        <v>0</v>
      </c>
      <c r="K13" s="4"/>
      <c r="L13" s="5"/>
      <c r="M13" s="5"/>
      <c r="N13" s="5"/>
      <c r="O13" s="5"/>
      <c r="P13" s="5"/>
      <c r="Q13" s="5"/>
      <c r="R13" s="5"/>
    </row>
    <row r="14" spans="1:18" x14ac:dyDescent="0.2">
      <c r="B14" s="2" t="s">
        <v>26</v>
      </c>
      <c r="C14" s="4"/>
      <c r="D14" s="4">
        <v>175</v>
      </c>
      <c r="E14" s="4"/>
      <c r="F14" s="4"/>
      <c r="G14" s="4"/>
      <c r="H14" s="4">
        <v>206</v>
      </c>
      <c r="I14" s="4"/>
      <c r="J14" s="4"/>
      <c r="K14" s="4"/>
      <c r="L14" s="5"/>
      <c r="M14" s="5"/>
      <c r="N14" s="5"/>
      <c r="O14" s="5"/>
      <c r="P14" s="5"/>
      <c r="Q14" s="5"/>
      <c r="R14" s="5"/>
    </row>
    <row r="15" spans="1:18" x14ac:dyDescent="0.2">
      <c r="B15" s="2" t="s">
        <v>27</v>
      </c>
      <c r="C15" s="4">
        <f t="shared" ref="C15:G15" si="8">C13-C14</f>
        <v>0</v>
      </c>
      <c r="D15" s="4">
        <f>D13-D14</f>
        <v>812</v>
      </c>
      <c r="E15" s="4">
        <f t="shared" si="8"/>
        <v>0</v>
      </c>
      <c r="F15" s="4">
        <f t="shared" si="8"/>
        <v>0</v>
      </c>
      <c r="G15" s="4">
        <f t="shared" si="8"/>
        <v>0</v>
      </c>
      <c r="H15" s="4">
        <f>H13-H14</f>
        <v>940</v>
      </c>
      <c r="I15" s="4">
        <f t="shared" ref="I15:J15" si="9">I13-I14</f>
        <v>0</v>
      </c>
      <c r="J15" s="4">
        <f t="shared" si="9"/>
        <v>0</v>
      </c>
      <c r="K15" s="4"/>
      <c r="L15" s="5"/>
      <c r="M15" s="5"/>
      <c r="N15" s="5"/>
      <c r="O15" s="5"/>
      <c r="P15" s="5"/>
      <c r="Q15" s="5"/>
      <c r="R15" s="5"/>
    </row>
    <row r="16" spans="1:18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2:18" x14ac:dyDescent="0.2">
      <c r="B17" s="2" t="s">
        <v>28</v>
      </c>
      <c r="C17" s="5" t="e">
        <f t="shared" ref="C17:G17" si="10">C15/C18</f>
        <v>#DIV/0!</v>
      </c>
      <c r="D17" s="5">
        <f t="shared" si="10"/>
        <v>5.3350854139290416</v>
      </c>
      <c r="E17" s="5" t="e">
        <f t="shared" si="10"/>
        <v>#DIV/0!</v>
      </c>
      <c r="F17" s="5" t="e">
        <f t="shared" si="10"/>
        <v>#DIV/0!</v>
      </c>
      <c r="G17" s="5" t="e">
        <f t="shared" si="10"/>
        <v>#DIV/0!</v>
      </c>
      <c r="H17" s="5">
        <f>H15/H18</f>
        <v>6.3642518618821944</v>
      </c>
      <c r="I17" s="5" t="e">
        <f t="shared" ref="I17:J17" si="11">I15/I18</f>
        <v>#DIV/0!</v>
      </c>
      <c r="J17" s="5" t="e">
        <f t="shared" si="11"/>
        <v>#DIV/0!</v>
      </c>
      <c r="K17" s="5"/>
      <c r="L17" s="5"/>
      <c r="M17" s="5"/>
      <c r="N17" s="5"/>
      <c r="O17" s="5"/>
      <c r="P17" s="5"/>
      <c r="Q17" s="5"/>
      <c r="R17" s="5"/>
    </row>
    <row r="18" spans="2:18" x14ac:dyDescent="0.2">
      <c r="B18" s="2" t="s">
        <v>1</v>
      </c>
      <c r="C18" s="5"/>
      <c r="D18" s="5">
        <v>152.19999999999999</v>
      </c>
      <c r="E18" s="5"/>
      <c r="F18" s="5"/>
      <c r="G18" s="5"/>
      <c r="H18" s="5">
        <v>147.69999999999999</v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2:18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2:18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18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2:18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2:18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2:18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2:18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8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3:18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3:18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3:18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3:18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3:18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3:18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3:18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3:18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3:18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3:18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3:18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3:18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3:18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3:18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3:18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3:18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3:18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3:18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3:18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3:18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3:18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3:18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3:18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3:18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3:18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3:18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3:18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3:18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3:18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3:18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3:18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3:18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3:18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3:18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3:18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3:18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3:18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3:18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3:18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3:18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3:18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3:18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3:18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3:18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3:18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3:18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3:18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3:18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3:18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3:18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3:18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3:18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3:18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3:18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3:18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3:18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3:18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3:18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3:18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3:18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3:18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3:18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3:18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3:18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3:18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3:18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3:18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3:18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3:18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3:18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3:18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3:18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3:18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3:18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3:18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3:18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3:18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3:18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3:18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3:18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3:18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3:18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3:18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3:18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3:18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3:18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3:18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3:18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3:18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3:18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3:18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3:18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3:18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3:18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3:18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3:18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3:18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3:18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3:18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3:18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3:18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3:18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3:18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3:18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3:18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3:18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3:18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3:18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3:18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3:18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3:18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3:18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3:18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3:18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3:18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3:18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3:18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3:18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3:18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3:18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3:18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3:18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3:18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3:18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3:18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3:18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3:18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3:18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3:18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3:18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3:18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3:18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3:18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3:18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3:18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3:18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3:18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3:18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3:18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3:18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3:18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3:18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3:18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3:18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3:18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3:18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3:18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3:18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3:18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3:18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3:18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3:18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3:18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3:18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3:18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3:18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3:18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3:18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3:18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3:18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3:18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3:18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3:18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3:18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3:18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3:18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3:18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3:18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3:18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3:18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3:18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3:18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3:18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3:18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3:18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3:18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3:18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3:18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3:18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3:18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3:18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3:18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3:18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3:18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3:18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3:18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3:18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3:18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3:18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3:18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3:18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3:18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3:18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3:18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3:18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3:18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3:18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3:18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3:18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3:18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3:18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3:18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3:18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3:18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3:18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3:18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3:18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3:18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3:18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3:18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3:18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3:18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3:18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3:18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3:18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3:18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3:18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3:18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3:18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3:18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3:18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3:18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3:18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3:18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3:18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3:18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3:18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3:18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3:18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3:18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3:18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3:18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3:18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3:18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3:18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3:18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3:18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3:18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3:18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3:18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3:18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3:18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3:18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3:18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3:18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3:18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3:18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3:18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3:18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3:18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3:18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3:18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3:18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3:18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3:18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3:18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3:18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3:18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3:18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3:18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3:18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3:18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3:18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3:18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3:18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3:18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3:18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3:18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3:18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3:18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3:18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3:18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3:18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3:18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3:18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3:18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3:18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3:18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3:18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3:18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3:18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3:18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3:18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3:18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3:18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3:18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3:18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3:18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3:18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3:18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3:18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3:18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3:18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3:18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3:18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3:18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3:18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3:18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3:18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3:18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3:18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3:18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3:18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3:18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3:18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3:18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3:18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3:18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3:18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3:18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3:18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3:18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3:18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3:18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3:18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3:18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3:18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3:18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3:18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3:18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3:18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3:18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3:18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3:18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3:18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3:18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3:18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3:18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3:18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3:18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3:18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3:18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3:18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3:18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3:18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3:18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3:18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3:18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3:18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3:18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3:18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3:18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3:18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3:18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3:18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3:18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3:18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3:18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3:18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3:18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3:18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3:18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3:18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3:18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3:18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3:18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3:18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3:18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3:18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3:18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3:18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3:18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3:18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3:18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3:18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3:18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3:18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3:18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3:18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3:18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3:18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3:18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3:18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3:18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3:18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3:18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3:18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3:18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3:18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3:18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3:18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3:18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3:18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3:18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3:18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3:18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3:18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3:18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3:18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3:18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3:18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3:18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3:18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3:18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3:18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3:18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3:18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3:18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3:18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3:18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3:18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3:18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3:18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3:18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3:18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3:18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3:18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3:18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3:18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3:18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3:18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3:18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3:18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3:18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3:18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3:18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3:18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3:18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3:18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3:18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3:18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3:18" x14ac:dyDescent="0.2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3:18" x14ac:dyDescent="0.2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3:18" x14ac:dyDescent="0.2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3:18" x14ac:dyDescent="0.2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3:18" x14ac:dyDescent="0.2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</sheetData>
  <hyperlinks>
    <hyperlink ref="A1" location="Main!A1" display="Main" xr:uid="{84FE4B18-820C-4DBF-A34A-B1A3E00E7D8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2024-09-12T13:17:48Z</dcterms:created>
  <dcterms:modified xsi:type="dcterms:W3CDTF">2025-09-02T17:00:29Z</dcterms:modified>
</cp:coreProperties>
</file>