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379EB5D-8C6A-4BCE-AC07-FAC7353CFD4E}" xr6:coauthVersionLast="47" xr6:coauthVersionMax="47" xr10:uidLastSave="{00000000-0000-0000-0000-000000000000}"/>
  <bookViews>
    <workbookView xWindow="225" yWindow="1950" windowWidth="38175" windowHeight="15240" activeTab="1" xr2:uid="{F9D003FA-F7C1-4167-B356-3F91CBD424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6" i="2" s="1"/>
  <c r="I12" i="2"/>
  <c r="I16" i="2" s="1"/>
  <c r="H12" i="2"/>
  <c r="H16" i="2" s="1"/>
  <c r="G12" i="2"/>
  <c r="G16" i="2" s="1"/>
  <c r="G20" i="2" s="1"/>
  <c r="G24" i="2" s="1"/>
  <c r="G27" i="2" s="1"/>
  <c r="G29" i="2" s="1"/>
  <c r="F12" i="2"/>
  <c r="F16" i="2" s="1"/>
  <c r="F20" i="2" s="1"/>
  <c r="F24" i="2" s="1"/>
  <c r="F27" i="2" s="1"/>
  <c r="F29" i="2" s="1"/>
  <c r="E12" i="2"/>
  <c r="E16" i="2" s="1"/>
  <c r="E20" i="2" s="1"/>
  <c r="E24" i="2" s="1"/>
  <c r="E27" i="2" s="1"/>
  <c r="E29" i="2" s="1"/>
  <c r="D12" i="2"/>
  <c r="D16" i="2" s="1"/>
  <c r="D20" i="2" s="1"/>
  <c r="D24" i="2" s="1"/>
  <c r="D27" i="2" s="1"/>
  <c r="D29" i="2" s="1"/>
  <c r="C12" i="2"/>
  <c r="C16" i="2" s="1"/>
  <c r="C20" i="2" s="1"/>
  <c r="C24" i="2" s="1"/>
  <c r="C27" i="2" s="1"/>
  <c r="C29" i="2" s="1"/>
  <c r="J7" i="1"/>
  <c r="J6" i="1"/>
  <c r="J4" i="1"/>
</calcChain>
</file>

<file path=xl/sharedStrings.xml><?xml version="1.0" encoding="utf-8"?>
<sst xmlns="http://schemas.openxmlformats.org/spreadsheetml/2006/main" count="47" uniqueCount="43">
  <si>
    <t xml:space="preserve">Ryder 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</si>
  <si>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</si>
  <si>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</si>
  <si>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</si>
  <si>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</si>
  <si>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</si>
  <si>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</si>
  <si>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</si>
  <si>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</si>
  <si>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</si>
  <si>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</si>
  <si>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</si>
  <si>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</si>
  <si>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</si>
  <si>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</si>
  <si>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</si>
  <si>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</si>
  <si>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Service Revenue</t>
  </si>
  <si>
    <t>Lease &amp; Rental</t>
  </si>
  <si>
    <t xml:space="preserve">Fuel Service </t>
  </si>
  <si>
    <t>Revenue</t>
  </si>
  <si>
    <t>COGS Service</t>
  </si>
  <si>
    <t>COGS Lease</t>
  </si>
  <si>
    <t>COGS Fuel</t>
  </si>
  <si>
    <t>Gross Profit</t>
  </si>
  <si>
    <t>SG&amp;A</t>
  </si>
  <si>
    <t>Pension Cost</t>
  </si>
  <si>
    <t>Used Vehicle Sales</t>
  </si>
  <si>
    <t>Operating Income</t>
  </si>
  <si>
    <t>Interest Expesne</t>
  </si>
  <si>
    <t>Miscellaneous Loss</t>
  </si>
  <si>
    <t>Restructuring</t>
  </si>
  <si>
    <t>Pretax Income</t>
  </si>
  <si>
    <t>Tax Expense</t>
  </si>
  <si>
    <t>Income from discon. Operations</t>
  </si>
  <si>
    <t>Net Income</t>
  </si>
  <si>
    <t>EPS</t>
  </si>
  <si>
    <t>FMS</t>
  </si>
  <si>
    <t>SCS</t>
  </si>
  <si>
    <t>DTS</t>
  </si>
  <si>
    <t>US</t>
  </si>
  <si>
    <t>Canda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</si>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</sst>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3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7DC1-E97E-4E1A-9E99-FD445C65253F}">
  <dimension ref="A1:K7"/>
  <sheetViews>
    <sheetView zoomScale="200" zoomScaleNormal="200" workbookViewId="0">
      <selection activeCell="A2" sqref="A2"/>
    </sheetView>
  </sheetViews>
  <sheetFormatPr defaultRowHeight="12.75" x14ac:dyDescent="0.2"/>
  <cols>
    <col min="1" max="1" width="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160.88</v>
      </c>
    </row>
    <row r="3" spans="1:11" x14ac:dyDescent="0.2">
      <c r="I3" s="2" t="s">
        <v>3</v>
      </c>
      <c r="J3" s="3">
        <v>41.340792</v>
      </c>
      <c r="K3" s="4" t="s">
        <v>8</v>
      </c>
    </row>
    <row r="4" spans="1:11" x14ac:dyDescent="0.2">
      <c r="I4" s="2" t="s">
        <v>4</v>
      </c>
      <c r="J4" s="3">
        <f>+J2*J3</f>
        <v>6650.9066169600001</v>
      </c>
    </row>
    <row r="5" spans="1:11" x14ac:dyDescent="0.2">
      <c r="I5" s="2" t="s">
        <v>5</v>
      </c>
      <c r="J5" s="3">
        <v>151</v>
      </c>
      <c r="K5" s="4" t="s">
        <v>8</v>
      </c>
    </row>
    <row r="6" spans="1:11" x14ac:dyDescent="0.2">
      <c r="I6" s="2" t="s">
        <v>6</v>
      </c>
      <c r="J6" s="3">
        <f>1114+6651</f>
        <v>7765</v>
      </c>
      <c r="K6" s="4" t="s">
        <v>8</v>
      </c>
    </row>
    <row r="7" spans="1:11" x14ac:dyDescent="0.2">
      <c r="I7" s="2" t="s">
        <v>7</v>
      </c>
      <c r="J7" s="3">
        <f>+J4-J5+J6</f>
        <v>14264.906616960001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C545-FDBD-48D2-9EF8-C5327AF38D4D}">
  <dimension ref="A1:CH731"/>
  <sheetViews>
    <sheetView tabSelected="1"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2.75" x14ac:dyDescent="0.2"/>
  <cols>
    <col min="1" max="1" width="4.42578125" style="2" customWidth="1"/>
    <col min="2" max="2" width="29.140625" style="2" customWidth="1"/>
    <col min="3" max="16384" width="9.140625" style="2"/>
  </cols>
  <sheetData>
    <row r="1" spans="1:86" x14ac:dyDescent="0.2">
      <c r="A1" s="5" t="s">
        <v>9</v>
      </c>
    </row>
    <row r="2" spans="1:86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86" x14ac:dyDescent="0.2">
      <c r="B3" s="2" t="s">
        <v>40</v>
      </c>
      <c r="C3" s="3">
        <v>2883</v>
      </c>
      <c r="D3" s="3"/>
      <c r="E3" s="3"/>
      <c r="F3" s="3"/>
      <c r="G3" s="3">
        <v>2922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</row>
    <row r="4" spans="1:86" x14ac:dyDescent="0.2">
      <c r="B4" s="2" t="s">
        <v>41</v>
      </c>
      <c r="C4" s="3">
        <v>135</v>
      </c>
      <c r="D4" s="3"/>
      <c r="E4" s="3"/>
      <c r="F4" s="3"/>
      <c r="G4" s="3">
        <v>133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</row>
    <row r="5" spans="1:86" x14ac:dyDescent="0.2">
      <c r="B5" s="2" t="s">
        <v>42</v>
      </c>
      <c r="C5" s="3">
        <v>80</v>
      </c>
      <c r="D5" s="3"/>
      <c r="E5" s="3"/>
      <c r="F5" s="3"/>
      <c r="G5" s="3">
        <v>76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</row>
    <row r="6" spans="1:86" x14ac:dyDescent="0.2">
      <c r="B6" s="2" t="s">
        <v>37</v>
      </c>
      <c r="C6" s="3">
        <v>1455</v>
      </c>
      <c r="D6" s="3"/>
      <c r="E6" s="3"/>
      <c r="F6" s="3"/>
      <c r="G6" s="3">
        <v>1447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</row>
    <row r="7" spans="1:86" x14ac:dyDescent="0.2">
      <c r="B7" s="2" t="s">
        <v>38</v>
      </c>
      <c r="C7" s="3">
        <v>1302</v>
      </c>
      <c r="D7" s="3"/>
      <c r="E7" s="3"/>
      <c r="F7" s="3"/>
      <c r="G7" s="3">
        <v>1331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</row>
    <row r="8" spans="1:86" x14ac:dyDescent="0.2">
      <c r="B8" s="2" t="s">
        <v>39</v>
      </c>
      <c r="C8" s="3">
        <v>563</v>
      </c>
      <c r="D8" s="3"/>
      <c r="E8" s="3"/>
      <c r="F8" s="3"/>
      <c r="G8" s="3">
        <v>602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</row>
    <row r="9" spans="1:86" x14ac:dyDescent="0.2">
      <c r="B9" s="2" t="s">
        <v>17</v>
      </c>
      <c r="C9" s="3">
        <v>2038</v>
      </c>
      <c r="D9" s="3"/>
      <c r="E9" s="3"/>
      <c r="F9" s="3"/>
      <c r="G9" s="3">
        <v>2080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</row>
    <row r="10" spans="1:86" x14ac:dyDescent="0.2">
      <c r="B10" s="2" t="s">
        <v>18</v>
      </c>
      <c r="C10" s="3">
        <v>936</v>
      </c>
      <c r="D10" s="3"/>
      <c r="E10" s="3"/>
      <c r="F10" s="3"/>
      <c r="G10" s="3">
        <v>945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</row>
    <row r="11" spans="1:86" x14ac:dyDescent="0.2">
      <c r="B11" s="2" t="s">
        <v>19</v>
      </c>
      <c r="C11" s="3">
        <v>124</v>
      </c>
      <c r="D11" s="3"/>
      <c r="E11" s="3"/>
      <c r="F11" s="3"/>
      <c r="G11" s="3">
        <v>106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</row>
    <row r="12" spans="1:86" x14ac:dyDescent="0.2">
      <c r="B12" s="1" t="s">
        <v>20</v>
      </c>
      <c r="C12" s="6">
        <f>+SUM(C9:C11)</f>
        <v>3098</v>
      </c>
      <c r="D12" s="6">
        <f t="shared" ref="D12:J12" si="0">+SUM(D9:D11)</f>
        <v>0</v>
      </c>
      <c r="E12" s="6">
        <f t="shared" si="0"/>
        <v>0</v>
      </c>
      <c r="F12" s="6">
        <f t="shared" si="0"/>
        <v>0</v>
      </c>
      <c r="G12" s="6">
        <f t="shared" si="0"/>
        <v>3131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</row>
    <row r="13" spans="1:86" x14ac:dyDescent="0.2">
      <c r="B13" s="2" t="s">
        <v>21</v>
      </c>
      <c r="C13" s="3">
        <v>1743</v>
      </c>
      <c r="D13" s="3"/>
      <c r="E13" s="3"/>
      <c r="F13" s="3"/>
      <c r="G13" s="3">
        <v>1772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</row>
    <row r="14" spans="1:86" x14ac:dyDescent="0.2">
      <c r="B14" s="2" t="s">
        <v>22</v>
      </c>
      <c r="C14" s="3">
        <v>669</v>
      </c>
      <c r="D14" s="3"/>
      <c r="E14" s="3"/>
      <c r="F14" s="3"/>
      <c r="G14" s="3">
        <v>648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</row>
    <row r="15" spans="1:86" x14ac:dyDescent="0.2">
      <c r="B15" s="2" t="s">
        <v>23</v>
      </c>
      <c r="C15" s="3">
        <v>121</v>
      </c>
      <c r="D15" s="3"/>
      <c r="E15" s="3"/>
      <c r="F15" s="3"/>
      <c r="G15" s="3">
        <v>104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</row>
    <row r="16" spans="1:86" x14ac:dyDescent="0.2">
      <c r="B16" s="2" t="s">
        <v>24</v>
      </c>
      <c r="C16" s="3">
        <f t="shared" ref="C16:F16" si="1">+C12-SUM(C13:C15)</f>
        <v>565</v>
      </c>
      <c r="D16" s="3">
        <f t="shared" si="1"/>
        <v>0</v>
      </c>
      <c r="E16" s="3">
        <f t="shared" si="1"/>
        <v>0</v>
      </c>
      <c r="F16" s="3">
        <f t="shared" si="1"/>
        <v>0</v>
      </c>
      <c r="G16" s="3">
        <f>+G12-SUM(G13:G15)</f>
        <v>607</v>
      </c>
      <c r="H16" s="3">
        <f t="shared" ref="H16:J16" si="2">+H12-SUM(H13:H15)</f>
        <v>0</v>
      </c>
      <c r="I16" s="3">
        <f t="shared" si="2"/>
        <v>0</v>
      </c>
      <c r="J16" s="3">
        <f t="shared" si="2"/>
        <v>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</row>
    <row r="17" spans="2:86" x14ac:dyDescent="0.2">
      <c r="B17" s="2" t="s">
        <v>25</v>
      </c>
      <c r="C17" s="3">
        <v>378</v>
      </c>
      <c r="D17" s="3"/>
      <c r="E17" s="3"/>
      <c r="F17" s="3"/>
      <c r="G17" s="3">
        <v>368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</row>
    <row r="18" spans="2:86" x14ac:dyDescent="0.2">
      <c r="B18" s="2" t="s">
        <v>26</v>
      </c>
      <c r="C18" s="3">
        <v>11</v>
      </c>
      <c r="D18" s="3"/>
      <c r="E18" s="3"/>
      <c r="F18" s="3"/>
      <c r="G18" s="3">
        <v>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</row>
    <row r="19" spans="2:86" x14ac:dyDescent="0.2">
      <c r="B19" s="2" t="s">
        <v>27</v>
      </c>
      <c r="C19" s="3">
        <v>-20</v>
      </c>
      <c r="D19" s="3"/>
      <c r="E19" s="3"/>
      <c r="F19" s="3"/>
      <c r="G19" s="3">
        <v>-9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</row>
    <row r="20" spans="2:86" x14ac:dyDescent="0.2">
      <c r="B20" s="2" t="s">
        <v>28</v>
      </c>
      <c r="C20" s="3">
        <f t="shared" ref="C20:F20" si="3">+C16-SUM(C17:C19)</f>
        <v>196</v>
      </c>
      <c r="D20" s="3">
        <f t="shared" si="3"/>
        <v>0</v>
      </c>
      <c r="E20" s="3">
        <f t="shared" si="3"/>
        <v>0</v>
      </c>
      <c r="F20" s="3">
        <f t="shared" si="3"/>
        <v>0</v>
      </c>
      <c r="G20" s="3">
        <f>+G16-SUM(G17:G19)</f>
        <v>239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</row>
    <row r="21" spans="2:86" x14ac:dyDescent="0.2">
      <c r="B21" s="2" t="s">
        <v>29</v>
      </c>
      <c r="C21" s="3">
        <v>92</v>
      </c>
      <c r="D21" s="3"/>
      <c r="E21" s="3"/>
      <c r="F21" s="3"/>
      <c r="G21" s="3">
        <v>100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</row>
    <row r="22" spans="2:86" x14ac:dyDescent="0.2">
      <c r="B22" s="2" t="s">
        <v>30</v>
      </c>
      <c r="C22" s="3">
        <v>-15</v>
      </c>
      <c r="D22" s="3"/>
      <c r="E22" s="3"/>
      <c r="F22" s="3"/>
      <c r="G22" s="3">
        <v>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</row>
    <row r="23" spans="2:86" x14ac:dyDescent="0.2">
      <c r="B23" s="2" t="s">
        <v>31</v>
      </c>
      <c r="C23" s="3">
        <v>5</v>
      </c>
      <c r="D23" s="3"/>
      <c r="E23" s="3"/>
      <c r="F23" s="3"/>
      <c r="G23" s="3">
        <v>-1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</row>
    <row r="24" spans="2:86" x14ac:dyDescent="0.2">
      <c r="B24" s="2" t="s">
        <v>32</v>
      </c>
      <c r="C24" s="3">
        <f>+C20-SUM(C21:C23)</f>
        <v>114</v>
      </c>
      <c r="D24" s="3">
        <f t="shared" ref="D24:G24" si="4">+D20-SUM(D21:D23)</f>
        <v>0</v>
      </c>
      <c r="E24" s="3">
        <f t="shared" si="4"/>
        <v>0</v>
      </c>
      <c r="F24" s="3">
        <f t="shared" si="4"/>
        <v>0</v>
      </c>
      <c r="G24" s="3">
        <f t="shared" si="4"/>
        <v>134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</row>
    <row r="25" spans="2:86" x14ac:dyDescent="0.2">
      <c r="B25" s="2" t="s">
        <v>33</v>
      </c>
      <c r="C25" s="3">
        <v>29</v>
      </c>
      <c r="D25" s="3"/>
      <c r="E25" s="3"/>
      <c r="F25" s="3"/>
      <c r="G25" s="3">
        <v>36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</row>
    <row r="26" spans="2:86" x14ac:dyDescent="0.2">
      <c r="B26" s="2" t="s">
        <v>34</v>
      </c>
      <c r="C26" s="3">
        <v>0</v>
      </c>
      <c r="D26" s="3"/>
      <c r="E26" s="3"/>
      <c r="F26" s="3"/>
      <c r="G26" s="3">
        <v>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</row>
    <row r="27" spans="2:86" x14ac:dyDescent="0.2">
      <c r="B27" s="2" t="s">
        <v>35</v>
      </c>
      <c r="C27" s="3">
        <f t="shared" ref="C27:F27" si="5">+C24-C25-C26</f>
        <v>85</v>
      </c>
      <c r="D27" s="3">
        <f t="shared" si="5"/>
        <v>0</v>
      </c>
      <c r="E27" s="3">
        <f t="shared" si="5"/>
        <v>0</v>
      </c>
      <c r="F27" s="3">
        <f t="shared" si="5"/>
        <v>0</v>
      </c>
      <c r="G27" s="3">
        <f>+G24-G25-G26</f>
        <v>98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6" x14ac:dyDescent="0.2">
      <c r="B29" s="2" t="s">
        <v>36</v>
      </c>
      <c r="C29" s="7">
        <f>+C27/C30</f>
        <v>1.9393552214287344</v>
      </c>
      <c r="D29" s="7" t="e">
        <f t="shared" ref="D29:G29" si="6">+D27/D30</f>
        <v>#DIV/0!</v>
      </c>
      <c r="E29" s="7" t="e">
        <f t="shared" si="6"/>
        <v>#DIV/0!</v>
      </c>
      <c r="F29" s="7" t="e">
        <f t="shared" si="6"/>
        <v>#DIV/0!</v>
      </c>
      <c r="G29" s="7">
        <f t="shared" si="6"/>
        <v>2.3705280472170482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6" x14ac:dyDescent="0.2">
      <c r="B30" s="2" t="s">
        <v>3</v>
      </c>
      <c r="C30" s="3">
        <v>43.829000000000001</v>
      </c>
      <c r="D30" s="3"/>
      <c r="E30" s="3"/>
      <c r="F30" s="3"/>
      <c r="G30" s="3">
        <v>41.341000000000001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3:8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3:8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3:8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3:8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3:8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3:8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3:8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3:8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3:8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3:8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3:8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3:8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3:8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3:8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3:8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3:8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3:8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3:8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3:8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3:8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3:8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3:8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3:8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3:8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3:8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3:8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3:8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3:8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3:8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3:8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3:8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3:8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3:8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3:8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3:8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3:8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3:8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3:8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3:8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3:8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3:8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3:8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3:8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3:8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3:8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3:8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3:8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3:8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3:8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3:8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3:8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3:8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3:8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3:8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3:8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3:8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3:8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3:8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3:8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3:8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3:8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3:8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3:8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3:8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3:8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3:8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3:8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3:8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8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3:8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3:8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3:8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3:8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3:8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3:8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3:8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3:8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3:8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3:8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3:8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3:8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3:8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3:8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3:8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3:8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3:8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3:8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3:8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3:8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3:8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3:8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3:8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3:8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3:8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3:8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3:8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3:8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3:8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3:8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3:8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3:8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3:8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3:8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3:8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3:8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3:8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3:8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3:8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3:8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3:8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3:8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3:8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3:8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3:8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3:8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3:8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3:8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3:8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3:8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3:8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3:8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3:8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3:8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3:8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3:8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3:8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3:8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3:8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3:8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3:8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3:8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3:8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3:8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3:8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3:8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3:8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3:8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3:8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3:8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3:8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3:8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3:8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3:8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3:8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3:8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3:8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3:8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3:8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3:8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3:8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3:8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3:8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3:8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3:8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3:8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3:8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3:8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3:8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3:8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3:8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3:8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3:8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3:8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3:8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3:8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3:8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3:8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3:8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3:8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3:8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3:8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3:8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3:8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3:8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3:8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3:8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3:8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3:8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3:8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3:8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3:8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3:8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3:8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3:8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3:8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3:8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3:8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3:8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3:8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3:8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3:8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3:8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3:8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3:8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3:8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3:8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3:8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3:8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3:8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3:8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3:8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3:8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3:8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3:8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3:8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3:8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3:8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3:8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3:8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3:8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3:8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3:8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3:8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3:8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3:8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3:8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3:8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3:8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3:8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3:8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3:8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3:8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3:8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3:8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3:8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3:8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3:8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3:8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3:8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3:8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3:8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3:8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3:8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3:8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3:8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3:8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3:8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3:8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3:8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3:8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3:8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3:8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3:8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3:8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3:8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3:8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3:8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3:8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3:8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3:8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3:8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3:8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3:8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3:8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3:8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3:8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3:8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3:8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3:8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3:8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3:8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3:8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3:8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3:8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3:8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3:8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3:8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3:8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3:8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3:8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3:8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3:8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3:8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3:8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3:8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3:8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3:8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3:8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3:8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3:8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3:8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3:8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3:8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3:8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3:8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3:8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3:8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3:8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3:8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3:8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3:8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3:8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3:8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3:8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3:8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3:8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3:8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3:8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3:8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3:8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3:8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3:8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3:8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3:8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3:8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3:8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3:8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3:8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3:8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3:8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3:8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3:8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3:8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3:8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3:8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3:8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3:8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3:8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3:8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3:8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3:8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3:8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3:8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3:8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3:8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3:8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3:8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3:8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3:8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3:8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3:8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3:8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3:8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3:8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3:8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3:8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3:8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3:8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3:8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3:8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3:8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3:8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3:8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3:8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3:8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3:8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3:8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3:8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3:8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3:8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3:8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3:8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3:8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3:8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3:8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3:8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3:8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3:8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3:8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3:8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3:8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3:8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3:8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3:8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3:8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3:8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3:8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3:8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3:8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3:8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3:8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3:8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3:8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3:8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3:8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3:8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3:8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3:8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3:8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3:8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3:8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3:8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3:8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3:8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3:8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3:8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3:8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  <row r="420" spans="3:86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</row>
    <row r="421" spans="3:86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</row>
    <row r="422" spans="3:86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</row>
    <row r="423" spans="3:86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</row>
    <row r="424" spans="3:86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</row>
    <row r="425" spans="3:86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</row>
    <row r="426" spans="3:86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</row>
    <row r="427" spans="3:86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</row>
    <row r="428" spans="3:86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</row>
    <row r="429" spans="3:86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</row>
    <row r="430" spans="3:86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</row>
    <row r="431" spans="3:86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</row>
    <row r="432" spans="3:86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</row>
    <row r="433" spans="3:86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</row>
    <row r="434" spans="3:86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</row>
    <row r="435" spans="3:86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</row>
    <row r="436" spans="3:86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</row>
    <row r="437" spans="3:86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</row>
    <row r="438" spans="3:86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</row>
    <row r="439" spans="3:86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</row>
    <row r="440" spans="3:86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</row>
    <row r="441" spans="3:86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</row>
    <row r="442" spans="3:86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</row>
    <row r="443" spans="3:86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</row>
    <row r="444" spans="3:86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</row>
    <row r="445" spans="3:86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</row>
    <row r="446" spans="3:86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</row>
    <row r="447" spans="3:86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</row>
    <row r="448" spans="3:86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</row>
    <row r="449" spans="3:86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</row>
    <row r="450" spans="3:86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</row>
    <row r="451" spans="3:86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</row>
    <row r="452" spans="3:86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</row>
    <row r="453" spans="3:86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</row>
    <row r="454" spans="3:86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</row>
    <row r="455" spans="3:86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</row>
    <row r="456" spans="3:86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</row>
    <row r="457" spans="3:86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</row>
    <row r="458" spans="3:86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</row>
    <row r="459" spans="3:86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</row>
    <row r="460" spans="3:86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</row>
    <row r="461" spans="3:86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</row>
    <row r="462" spans="3:86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</row>
    <row r="463" spans="3:86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</row>
    <row r="464" spans="3:86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</row>
    <row r="465" spans="3:86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</row>
    <row r="466" spans="3:86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</row>
    <row r="467" spans="3:86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</row>
    <row r="468" spans="3:86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</row>
    <row r="469" spans="3:86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</row>
    <row r="470" spans="3:86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</row>
    <row r="471" spans="3:86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</row>
    <row r="472" spans="3:86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</row>
    <row r="473" spans="3:86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</row>
    <row r="474" spans="3:86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</row>
    <row r="475" spans="3:86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</row>
    <row r="476" spans="3:86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</row>
    <row r="477" spans="3:86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</row>
    <row r="478" spans="3:86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</row>
    <row r="479" spans="3:86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</row>
    <row r="480" spans="3:86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</row>
    <row r="481" spans="3:86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</row>
    <row r="482" spans="3:86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</row>
    <row r="483" spans="3:86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</row>
    <row r="484" spans="3:86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</row>
    <row r="485" spans="3:86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</row>
    <row r="486" spans="3:86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</row>
    <row r="487" spans="3:86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</row>
    <row r="488" spans="3:86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</row>
    <row r="489" spans="3:86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</row>
    <row r="490" spans="3:86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</row>
    <row r="491" spans="3:86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</row>
    <row r="492" spans="3:86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</row>
    <row r="493" spans="3:86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</row>
    <row r="494" spans="3:86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</row>
    <row r="495" spans="3:86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</row>
    <row r="496" spans="3:86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</row>
    <row r="497" spans="3:86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</row>
    <row r="498" spans="3:86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</row>
    <row r="499" spans="3:86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</row>
    <row r="500" spans="3:86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</row>
    <row r="501" spans="3:86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</row>
    <row r="502" spans="3:86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</row>
    <row r="503" spans="3:86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</row>
    <row r="504" spans="3:86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</row>
    <row r="505" spans="3:86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</row>
    <row r="506" spans="3:86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</row>
    <row r="507" spans="3:86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</row>
    <row r="508" spans="3:86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</row>
    <row r="509" spans="3:86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</row>
    <row r="510" spans="3:86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</row>
    <row r="511" spans="3:86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</row>
    <row r="512" spans="3:86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</row>
    <row r="513" spans="3:86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</row>
    <row r="514" spans="3:86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</row>
    <row r="515" spans="3:86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</row>
    <row r="516" spans="3:86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</row>
    <row r="517" spans="3:86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</row>
    <row r="518" spans="3:86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</row>
    <row r="519" spans="3:86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</row>
    <row r="520" spans="3:86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</row>
    <row r="521" spans="3:86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</row>
    <row r="522" spans="3:86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</row>
    <row r="523" spans="3:86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</row>
    <row r="524" spans="3:86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</row>
    <row r="525" spans="3:86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</row>
    <row r="526" spans="3:86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</row>
    <row r="527" spans="3:86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</row>
    <row r="528" spans="3:86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</row>
    <row r="529" spans="3:86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</row>
    <row r="530" spans="3:86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</row>
    <row r="531" spans="3:86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</row>
    <row r="532" spans="3:86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</row>
    <row r="533" spans="3:86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</row>
    <row r="534" spans="3:86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</row>
    <row r="535" spans="3:86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</row>
    <row r="536" spans="3:86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</row>
    <row r="537" spans="3:86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</row>
    <row r="538" spans="3:86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</row>
    <row r="539" spans="3:86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</row>
    <row r="540" spans="3:86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</row>
    <row r="541" spans="3:86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</row>
    <row r="542" spans="3:86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</row>
    <row r="543" spans="3:86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</row>
    <row r="544" spans="3:86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</row>
    <row r="545" spans="3:86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</row>
    <row r="546" spans="3:86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</row>
    <row r="547" spans="3:86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</row>
    <row r="548" spans="3:86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</row>
    <row r="549" spans="3:86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</row>
    <row r="550" spans="3:86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</row>
    <row r="551" spans="3:86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</row>
    <row r="552" spans="3:86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</row>
    <row r="553" spans="3:86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</row>
    <row r="554" spans="3:86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</row>
    <row r="555" spans="3:86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</row>
    <row r="556" spans="3:86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</row>
    <row r="557" spans="3:86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</row>
    <row r="558" spans="3:86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</row>
    <row r="559" spans="3:86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</row>
    <row r="560" spans="3:86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</row>
    <row r="561" spans="3:86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</row>
    <row r="562" spans="3:86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</row>
    <row r="563" spans="3:86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</row>
    <row r="564" spans="3:86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</row>
    <row r="565" spans="3:86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</row>
    <row r="566" spans="3:86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</row>
    <row r="567" spans="3:86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</row>
    <row r="568" spans="3:86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</row>
    <row r="569" spans="3:86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</row>
    <row r="570" spans="3:86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</row>
    <row r="571" spans="3:86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</row>
    <row r="572" spans="3:86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</row>
    <row r="573" spans="3:86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</row>
    <row r="574" spans="3:86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</row>
    <row r="575" spans="3:86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</row>
    <row r="576" spans="3:86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</row>
    <row r="577" spans="3:86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</row>
    <row r="578" spans="3:86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</row>
    <row r="579" spans="3:86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</row>
    <row r="580" spans="3:86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</row>
    <row r="581" spans="3:86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</row>
    <row r="582" spans="3:86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</row>
    <row r="583" spans="3:86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</row>
    <row r="584" spans="3:86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</row>
    <row r="585" spans="3:86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</row>
    <row r="586" spans="3:86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</row>
    <row r="587" spans="3:86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</row>
    <row r="588" spans="3:86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</row>
    <row r="589" spans="3:86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</row>
    <row r="590" spans="3:86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</row>
    <row r="591" spans="3:86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</row>
    <row r="592" spans="3:86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</row>
    <row r="593" spans="3:86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</row>
    <row r="594" spans="3:86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</row>
    <row r="595" spans="3:86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</row>
    <row r="596" spans="3:86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</row>
    <row r="597" spans="3:86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</row>
    <row r="598" spans="3:86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</row>
    <row r="599" spans="3:86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</row>
    <row r="600" spans="3:86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</row>
    <row r="601" spans="3:86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</row>
    <row r="602" spans="3:86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</row>
    <row r="603" spans="3:86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</row>
    <row r="604" spans="3:86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</row>
    <row r="605" spans="3:86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</row>
    <row r="606" spans="3:86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</row>
    <row r="607" spans="3:86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</row>
    <row r="608" spans="3:86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</row>
    <row r="609" spans="3:86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</row>
    <row r="610" spans="3:86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</row>
    <row r="611" spans="3:86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</row>
    <row r="612" spans="3:86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</row>
    <row r="613" spans="3:86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</row>
    <row r="614" spans="3:86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</row>
    <row r="615" spans="3:86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</row>
    <row r="616" spans="3:86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</row>
    <row r="617" spans="3:86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</row>
    <row r="618" spans="3:86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</row>
    <row r="619" spans="3:86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</row>
    <row r="620" spans="3:86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</row>
    <row r="621" spans="3:86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</row>
    <row r="622" spans="3:86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</row>
    <row r="623" spans="3:86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</row>
    <row r="624" spans="3:86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</row>
    <row r="625" spans="3:86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</row>
    <row r="626" spans="3:86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</row>
    <row r="627" spans="3:86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</row>
    <row r="628" spans="3:86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</row>
    <row r="629" spans="3:86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</row>
    <row r="630" spans="3:86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</row>
    <row r="631" spans="3:86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</row>
    <row r="632" spans="3:86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</row>
    <row r="633" spans="3:86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</row>
    <row r="634" spans="3:86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</row>
    <row r="635" spans="3:86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</row>
    <row r="636" spans="3:86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</row>
    <row r="637" spans="3:86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</row>
    <row r="638" spans="3:86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</row>
    <row r="639" spans="3:86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</row>
    <row r="640" spans="3:86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</row>
    <row r="641" spans="3:86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</row>
    <row r="642" spans="3:86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</row>
    <row r="643" spans="3:86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</row>
    <row r="644" spans="3:86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</row>
    <row r="645" spans="3:86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</row>
    <row r="646" spans="3:86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</row>
    <row r="647" spans="3:86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</row>
    <row r="648" spans="3:86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</row>
    <row r="649" spans="3:86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</row>
    <row r="650" spans="3:86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</row>
    <row r="651" spans="3:86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</row>
    <row r="652" spans="3:86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</row>
    <row r="653" spans="3:86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</row>
    <row r="654" spans="3:86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</row>
    <row r="655" spans="3:86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</row>
    <row r="656" spans="3:86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</row>
    <row r="657" spans="3:86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</row>
    <row r="658" spans="3:86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</row>
    <row r="659" spans="3:86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</row>
    <row r="660" spans="3:86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</row>
    <row r="661" spans="3:86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</row>
    <row r="662" spans="3:86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</row>
    <row r="663" spans="3:86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</row>
    <row r="664" spans="3:86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</row>
    <row r="665" spans="3:86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</row>
    <row r="666" spans="3:86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</row>
    <row r="667" spans="3:86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</row>
    <row r="668" spans="3:86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</row>
    <row r="669" spans="3:86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</row>
    <row r="670" spans="3:86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</row>
    <row r="671" spans="3:86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</row>
    <row r="672" spans="3:86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</row>
    <row r="673" spans="3:86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</row>
    <row r="674" spans="3:86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</row>
    <row r="675" spans="3:86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</row>
    <row r="676" spans="3:86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</row>
    <row r="677" spans="3:86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</row>
    <row r="678" spans="3:86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</row>
    <row r="679" spans="3:86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</row>
    <row r="680" spans="3:86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</row>
    <row r="681" spans="3:86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</row>
    <row r="682" spans="3:86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</row>
    <row r="683" spans="3:86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</row>
    <row r="684" spans="3:86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</row>
    <row r="685" spans="3:86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</row>
    <row r="686" spans="3:86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</row>
    <row r="687" spans="3:86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</row>
    <row r="688" spans="3:86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</row>
    <row r="689" spans="3:86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</row>
    <row r="690" spans="3:86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</row>
    <row r="691" spans="3:86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</row>
    <row r="692" spans="3:86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</row>
    <row r="693" spans="3:86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</row>
    <row r="694" spans="3:86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</row>
    <row r="695" spans="3:86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</row>
    <row r="696" spans="3:86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</row>
    <row r="697" spans="3:86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</row>
    <row r="698" spans="3:86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</row>
    <row r="699" spans="3:86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</row>
    <row r="700" spans="3:86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</row>
    <row r="701" spans="3:86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</row>
    <row r="702" spans="3:86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</row>
    <row r="703" spans="3:86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</row>
    <row r="704" spans="3:86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</row>
    <row r="705" spans="3:86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</row>
    <row r="706" spans="3:86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</row>
    <row r="707" spans="3:86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</row>
    <row r="708" spans="3:86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</row>
    <row r="709" spans="3:86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</row>
    <row r="710" spans="3:86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</row>
    <row r="711" spans="3:86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</row>
    <row r="712" spans="3:86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</row>
    <row r="713" spans="3:86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</row>
    <row r="714" spans="3:86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</row>
    <row r="715" spans="3:86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</row>
    <row r="716" spans="3:86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</row>
    <row r="717" spans="3:86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</row>
    <row r="718" spans="3:86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</row>
    <row r="719" spans="3:86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</row>
    <row r="720" spans="3:86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</row>
    <row r="721" spans="3:86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</row>
    <row r="722" spans="3:86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</row>
    <row r="723" spans="3:86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</row>
    <row r="724" spans="3:86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</row>
    <row r="725" spans="3:86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</row>
    <row r="726" spans="3:86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</row>
    <row r="727" spans="3:86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</row>
    <row r="728" spans="3:86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</row>
    <row r="729" spans="3:86" x14ac:dyDescent="0.2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</row>
    <row r="730" spans="3:86" x14ac:dyDescent="0.2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</row>
    <row r="731" spans="3:86" x14ac:dyDescent="0.2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</row>
  </sheetData>
  <hyperlinks>
    <hyperlink ref="A1" location="Main!A1" display="Main" xr:uid="{89CF1013-9686-45B5-8D04-DBB5ECFB43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2025-06-30T11:39:37Z</dcterms:created>
  <dcterms:modified xsi:type="dcterms:W3CDTF">2025-09-02T17:16:22Z</dcterms:modified>
</cp:coreProperties>
</file>