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39547793-5714-409A-AA12-03C72DA7C3EB}" xr6:coauthVersionLast="47" xr6:coauthVersionMax="47" xr10:uidLastSave="{00000000-0000-0000-0000-000000000000}"/>
  <bookViews>
    <workbookView xWindow="225" yWindow="1950" windowWidth="38175" windowHeight="15240" xr2:uid="{DA69A0EC-89C0-482D-80FF-631F6688725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2" l="1"/>
  <c r="F19" i="2" s="1"/>
  <c r="F22" i="2" s="1"/>
  <c r="F25" i="2" s="1"/>
  <c r="F27" i="2" s="1"/>
  <c r="E14" i="2"/>
  <c r="E19" i="2" s="1"/>
  <c r="E22" i="2" s="1"/>
  <c r="E25" i="2" s="1"/>
  <c r="E27" i="2" s="1"/>
  <c r="D14" i="2"/>
  <c r="D19" i="2" s="1"/>
  <c r="D22" i="2" s="1"/>
  <c r="D25" i="2" s="1"/>
  <c r="D27" i="2" s="1"/>
  <c r="C14" i="2"/>
  <c r="C19" i="2" s="1"/>
  <c r="C22" i="2" s="1"/>
  <c r="C25" i="2" s="1"/>
  <c r="C27" i="2" s="1"/>
  <c r="G14" i="2"/>
  <c r="G19" i="2" s="1"/>
  <c r="G22" i="2" s="1"/>
  <c r="G25" i="2" s="1"/>
  <c r="G27" i="2" s="1"/>
  <c r="J7" i="1"/>
  <c r="J6" i="1"/>
  <c r="J4" i="1"/>
</calcChain>
</file>

<file path=xl/sharedStrings.xml><?xml version="1.0" encoding="utf-8"?>
<sst xmlns="http://schemas.openxmlformats.org/spreadsheetml/2006/main" count="45" uniqueCount="41">
  <si>
    <t>S&amp;P Global</t>
  </si>
  <si>
    <t>numbers in mio USD</t>
  </si>
  <si>
    <t>Price</t>
  </si>
  <si>
    <t>Shares</t>
  </si>
  <si>
    <t>MC</t>
  </si>
  <si>
    <t>Cash</t>
  </si>
  <si>
    <t>Debt</t>
  </si>
  <si>
    <t>EV</t>
  </si>
  <si>
    <t>Q125</t>
  </si>
  <si>
    <t>Main</t>
  </si>
  <si>
    <t>Q124</t>
  </si>
  <si>
    <t>Q224</t>
  </si>
  <si>
    <t>Q324</t>
  </si>
  <si>
    <t>Q424</t>
  </si>
  <si>
    <t>Q225</t>
  </si>
  <si>
    <t>Q325</t>
  </si>
  <si>
    <t>Q425</t>
  </si>
  <si>
    <t>Revenue</t>
  </si>
  <si>
    <t>COGS</t>
  </si>
  <si>
    <t>Gross Profit</t>
  </si>
  <si>
    <t>Depreciation</t>
  </si>
  <si>
    <t>Amortization</t>
  </si>
  <si>
    <t>Income from investments</t>
  </si>
  <si>
    <t>Operating Income</t>
  </si>
  <si>
    <t>Other Expenses</t>
  </si>
  <si>
    <t>Interest Expense</t>
  </si>
  <si>
    <t>Pretax Income</t>
  </si>
  <si>
    <t>Tax Expense</t>
  </si>
  <si>
    <t>Minority Interest</t>
  </si>
  <si>
    <t>Net Income</t>
  </si>
  <si>
    <t>EPS</t>
  </si>
  <si>
    <t>SG&amp;A</t>
  </si>
  <si>
    <t>Market Intelligence</t>
  </si>
  <si>
    <t>Ratings</t>
  </si>
  <si>
    <t>Commodity Insigshts</t>
  </si>
  <si>
    <t>Mobility</t>
  </si>
  <si>
    <t>Incdices</t>
  </si>
  <si>
    <t>US</t>
  </si>
  <si>
    <t>Europe</t>
  </si>
  <si>
    <t>Asia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</si>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</sst>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164" fontId="3" fillId="0" borderId="0" xfId="0" applyNumberFormat="1" applyFont="1"/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4B5A9-B976-461C-B2D9-1541742BD42F}">
  <dimension ref="A1:K7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3.5703125" style="2" customWidth="1"/>
    <col min="2" max="16384" width="9.140625" style="2"/>
  </cols>
  <sheetData>
    <row r="1" spans="1:11" x14ac:dyDescent="0.2">
      <c r="A1" s="1" t="s">
        <v>0</v>
      </c>
    </row>
    <row r="2" spans="1:11" x14ac:dyDescent="0.2">
      <c r="A2" s="2" t="s">
        <v>1</v>
      </c>
      <c r="I2" s="2" t="s">
        <v>2</v>
      </c>
      <c r="J2" s="2">
        <v>494.32</v>
      </c>
    </row>
    <row r="3" spans="1:11" x14ac:dyDescent="0.2">
      <c r="I3" s="2" t="s">
        <v>3</v>
      </c>
      <c r="J3" s="3">
        <v>306.7</v>
      </c>
      <c r="K3" s="4" t="s">
        <v>8</v>
      </c>
    </row>
    <row r="4" spans="1:11" x14ac:dyDescent="0.2">
      <c r="I4" s="2" t="s">
        <v>4</v>
      </c>
      <c r="J4" s="3">
        <f>+J2*J3</f>
        <v>151607.94399999999</v>
      </c>
    </row>
    <row r="5" spans="1:11" x14ac:dyDescent="0.2">
      <c r="I5" s="2" t="s">
        <v>5</v>
      </c>
      <c r="J5" s="3">
        <v>1469</v>
      </c>
      <c r="K5" s="4" t="s">
        <v>8</v>
      </c>
    </row>
    <row r="6" spans="1:11" x14ac:dyDescent="0.2">
      <c r="I6" s="2" t="s">
        <v>6</v>
      </c>
      <c r="J6" s="3">
        <f>3+11388</f>
        <v>11391</v>
      </c>
      <c r="K6" s="4" t="s">
        <v>8</v>
      </c>
    </row>
    <row r="7" spans="1:11" x14ac:dyDescent="0.2">
      <c r="I7" s="2" t="s">
        <v>7</v>
      </c>
      <c r="J7" s="3">
        <f>+J4-J5+J6</f>
        <v>161529.94399999999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C269C-ABBA-4B05-9AC2-D151702BD049}">
  <dimension ref="A1:CN280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4.5703125" style="2" customWidth="1"/>
    <col min="2" max="2" width="27.28515625" style="2" customWidth="1"/>
    <col min="3" max="16384" width="9.140625" style="2"/>
  </cols>
  <sheetData>
    <row r="1" spans="1:92" x14ac:dyDescent="0.2">
      <c r="A1" s="5" t="s">
        <v>9</v>
      </c>
    </row>
    <row r="2" spans="1:92" x14ac:dyDescent="0.2">
      <c r="C2" s="4" t="s">
        <v>10</v>
      </c>
      <c r="D2" s="4" t="s">
        <v>11</v>
      </c>
      <c r="E2" s="4" t="s">
        <v>12</v>
      </c>
      <c r="F2" s="4" t="s">
        <v>13</v>
      </c>
      <c r="G2" s="4" t="s">
        <v>8</v>
      </c>
      <c r="H2" s="4" t="s">
        <v>14</v>
      </c>
      <c r="I2" s="4" t="s">
        <v>15</v>
      </c>
      <c r="J2" s="4" t="s">
        <v>16</v>
      </c>
    </row>
    <row r="3" spans="1:92" x14ac:dyDescent="0.2">
      <c r="B3" s="2" t="s">
        <v>37</v>
      </c>
      <c r="C3" s="3">
        <v>2150</v>
      </c>
      <c r="D3" s="3"/>
      <c r="E3" s="3"/>
      <c r="F3" s="3"/>
      <c r="G3" s="3">
        <v>2342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</row>
    <row r="4" spans="1:92" x14ac:dyDescent="0.2">
      <c r="B4" s="2" t="s">
        <v>38</v>
      </c>
      <c r="C4" s="3">
        <v>776</v>
      </c>
      <c r="D4" s="3"/>
      <c r="E4" s="3"/>
      <c r="F4" s="3"/>
      <c r="G4" s="3">
        <v>849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</row>
    <row r="5" spans="1:92" x14ac:dyDescent="0.2">
      <c r="B5" s="2" t="s">
        <v>39</v>
      </c>
      <c r="C5" s="3">
        <v>356</v>
      </c>
      <c r="D5" s="3"/>
      <c r="E5" s="3"/>
      <c r="F5" s="3"/>
      <c r="G5" s="3">
        <v>382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</row>
    <row r="6" spans="1:92" x14ac:dyDescent="0.2">
      <c r="B6" s="2" t="s">
        <v>40</v>
      </c>
      <c r="C6" s="3">
        <v>209</v>
      </c>
      <c r="D6" s="3"/>
      <c r="E6" s="3"/>
      <c r="F6" s="3"/>
      <c r="G6" s="3">
        <v>204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</row>
    <row r="7" spans="1:92" x14ac:dyDescent="0.2">
      <c r="B7" s="2" t="s">
        <v>32</v>
      </c>
      <c r="C7" s="3">
        <v>1139</v>
      </c>
      <c r="D7" s="3"/>
      <c r="E7" s="3"/>
      <c r="F7" s="3"/>
      <c r="G7" s="3">
        <v>1196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</row>
    <row r="8" spans="1:92" x14ac:dyDescent="0.2">
      <c r="B8" s="2" t="s">
        <v>33</v>
      </c>
      <c r="C8" s="3">
        <v>1022</v>
      </c>
      <c r="D8" s="3"/>
      <c r="E8" s="3"/>
      <c r="F8" s="3"/>
      <c r="G8" s="3">
        <v>1107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</row>
    <row r="9" spans="1:92" x14ac:dyDescent="0.2">
      <c r="B9" s="2" t="s">
        <v>34</v>
      </c>
      <c r="C9" s="3">
        <v>559</v>
      </c>
      <c r="D9" s="3"/>
      <c r="E9" s="3"/>
      <c r="F9" s="3"/>
      <c r="G9" s="3">
        <v>612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</row>
    <row r="10" spans="1:92" x14ac:dyDescent="0.2">
      <c r="B10" s="2" t="s">
        <v>35</v>
      </c>
      <c r="C10" s="3">
        <v>386</v>
      </c>
      <c r="D10" s="3"/>
      <c r="E10" s="3"/>
      <c r="F10" s="3"/>
      <c r="G10" s="3">
        <v>420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</row>
    <row r="11" spans="1:92" x14ac:dyDescent="0.2">
      <c r="B11" s="2" t="s">
        <v>36</v>
      </c>
      <c r="C11" s="3">
        <v>385</v>
      </c>
      <c r="D11" s="3"/>
      <c r="E11" s="3"/>
      <c r="F11" s="3"/>
      <c r="G11" s="3">
        <v>442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</row>
    <row r="12" spans="1:92" x14ac:dyDescent="0.2">
      <c r="B12" s="1" t="s">
        <v>17</v>
      </c>
      <c r="C12" s="6">
        <v>3491</v>
      </c>
      <c r="D12" s="6"/>
      <c r="E12" s="6"/>
      <c r="F12" s="6"/>
      <c r="G12" s="6">
        <v>3777</v>
      </c>
      <c r="H12" s="6"/>
      <c r="I12" s="6"/>
      <c r="J12" s="6"/>
      <c r="K12" s="6"/>
      <c r="L12" s="6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</row>
    <row r="13" spans="1:92" x14ac:dyDescent="0.2">
      <c r="B13" s="2" t="s">
        <v>18</v>
      </c>
      <c r="C13" s="3">
        <v>1111</v>
      </c>
      <c r="D13" s="3"/>
      <c r="E13" s="3"/>
      <c r="F13" s="3"/>
      <c r="G13" s="3">
        <v>1153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</row>
    <row r="14" spans="1:92" x14ac:dyDescent="0.2">
      <c r="B14" s="2" t="s">
        <v>19</v>
      </c>
      <c r="C14" s="3">
        <f t="shared" ref="C14:F14" si="0">+C12-C13</f>
        <v>2380</v>
      </c>
      <c r="D14" s="3">
        <f t="shared" si="0"/>
        <v>0</v>
      </c>
      <c r="E14" s="3">
        <f t="shared" si="0"/>
        <v>0</v>
      </c>
      <c r="F14" s="3">
        <f t="shared" si="0"/>
        <v>0</v>
      </c>
      <c r="G14" s="3">
        <f>+G12-G13</f>
        <v>2624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</row>
    <row r="15" spans="1:92" x14ac:dyDescent="0.2">
      <c r="B15" s="2" t="s">
        <v>31</v>
      </c>
      <c r="C15" s="3">
        <v>714</v>
      </c>
      <c r="D15" s="3"/>
      <c r="E15" s="3"/>
      <c r="F15" s="3"/>
      <c r="G15" s="3">
        <v>764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</row>
    <row r="16" spans="1:92" x14ac:dyDescent="0.2">
      <c r="B16" s="2" t="s">
        <v>20</v>
      </c>
      <c r="C16" s="3">
        <v>23</v>
      </c>
      <c r="D16" s="3"/>
      <c r="E16" s="3"/>
      <c r="F16" s="3"/>
      <c r="G16" s="3">
        <v>25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</row>
    <row r="17" spans="2:92" x14ac:dyDescent="0.2">
      <c r="B17" s="2" t="s">
        <v>21</v>
      </c>
      <c r="C17" s="3">
        <v>264</v>
      </c>
      <c r="D17" s="3"/>
      <c r="E17" s="3"/>
      <c r="F17" s="3"/>
      <c r="G17" s="3">
        <v>268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</row>
    <row r="18" spans="2:92" x14ac:dyDescent="0.2">
      <c r="B18" s="2" t="s">
        <v>22</v>
      </c>
      <c r="C18" s="3">
        <v>-6</v>
      </c>
      <c r="D18" s="3"/>
      <c r="E18" s="3"/>
      <c r="F18" s="3"/>
      <c r="G18" s="3">
        <v>-11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</row>
    <row r="19" spans="2:92" x14ac:dyDescent="0.2">
      <c r="B19" s="2" t="s">
        <v>23</v>
      </c>
      <c r="C19" s="3">
        <f t="shared" ref="C19:F19" si="1">+C14-SUM(C15:C18)</f>
        <v>1385</v>
      </c>
      <c r="D19" s="3">
        <f t="shared" si="1"/>
        <v>0</v>
      </c>
      <c r="E19" s="3">
        <f t="shared" si="1"/>
        <v>0</v>
      </c>
      <c r="F19" s="3">
        <f t="shared" si="1"/>
        <v>0</v>
      </c>
      <c r="G19" s="3">
        <f>+G14-SUM(G15:G18)</f>
        <v>1578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</row>
    <row r="20" spans="2:92" x14ac:dyDescent="0.2">
      <c r="B20" s="2" t="s">
        <v>24</v>
      </c>
      <c r="C20" s="3">
        <v>-9</v>
      </c>
      <c r="D20" s="3"/>
      <c r="E20" s="3"/>
      <c r="F20" s="3"/>
      <c r="G20" s="3">
        <v>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</row>
    <row r="21" spans="2:92" x14ac:dyDescent="0.2">
      <c r="B21" s="2" t="s">
        <v>25</v>
      </c>
      <c r="C21" s="3">
        <v>78</v>
      </c>
      <c r="D21" s="3"/>
      <c r="E21" s="3"/>
      <c r="F21" s="3"/>
      <c r="G21" s="3">
        <v>78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</row>
    <row r="22" spans="2:92" x14ac:dyDescent="0.2">
      <c r="B22" s="2" t="s">
        <v>26</v>
      </c>
      <c r="C22" s="3">
        <f t="shared" ref="C22:F22" si="2">+C19-C20-C21</f>
        <v>1316</v>
      </c>
      <c r="D22" s="3">
        <f t="shared" si="2"/>
        <v>0</v>
      </c>
      <c r="E22" s="3">
        <f t="shared" si="2"/>
        <v>0</v>
      </c>
      <c r="F22" s="3">
        <f t="shared" si="2"/>
        <v>0</v>
      </c>
      <c r="G22" s="3">
        <f>+G19-G20-G21</f>
        <v>1496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</row>
    <row r="23" spans="2:92" x14ac:dyDescent="0.2">
      <c r="B23" s="2" t="s">
        <v>27</v>
      </c>
      <c r="C23" s="3">
        <v>248</v>
      </c>
      <c r="D23" s="3"/>
      <c r="E23" s="3"/>
      <c r="F23" s="3"/>
      <c r="G23" s="3">
        <v>325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</row>
    <row r="24" spans="2:92" x14ac:dyDescent="0.2">
      <c r="B24" s="2" t="s">
        <v>28</v>
      </c>
      <c r="C24" s="3">
        <v>77</v>
      </c>
      <c r="D24" s="3"/>
      <c r="E24" s="3"/>
      <c r="F24" s="3"/>
      <c r="G24" s="3">
        <v>81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</row>
    <row r="25" spans="2:92" x14ac:dyDescent="0.2">
      <c r="B25" s="2" t="s">
        <v>29</v>
      </c>
      <c r="C25" s="3">
        <f t="shared" ref="C25:F25" si="3">+C22-C23-C24</f>
        <v>991</v>
      </c>
      <c r="D25" s="3">
        <f t="shared" si="3"/>
        <v>0</v>
      </c>
      <c r="E25" s="3">
        <f t="shared" si="3"/>
        <v>0</v>
      </c>
      <c r="F25" s="3">
        <f t="shared" si="3"/>
        <v>0</v>
      </c>
      <c r="G25" s="3">
        <f>+G22-G23-G24</f>
        <v>1090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</row>
    <row r="26" spans="2:92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</row>
    <row r="27" spans="2:92" x14ac:dyDescent="0.2">
      <c r="B27" s="2" t="s">
        <v>30</v>
      </c>
      <c r="C27" s="7">
        <f t="shared" ref="C27:F27" si="4">+C25/C28</f>
        <v>3.1600765306122445</v>
      </c>
      <c r="D27" s="7" t="e">
        <f t="shared" si="4"/>
        <v>#DIV/0!</v>
      </c>
      <c r="E27" s="7" t="e">
        <f t="shared" si="4"/>
        <v>#DIV/0!</v>
      </c>
      <c r="F27" s="7" t="e">
        <f t="shared" si="4"/>
        <v>#DIV/0!</v>
      </c>
      <c r="G27" s="7">
        <f>+G25/G28</f>
        <v>3.5470224536283759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</row>
    <row r="28" spans="2:92" x14ac:dyDescent="0.2">
      <c r="B28" s="2" t="s">
        <v>3</v>
      </c>
      <c r="C28" s="3">
        <v>313.60000000000002</v>
      </c>
      <c r="D28" s="3"/>
      <c r="E28" s="3"/>
      <c r="F28" s="3"/>
      <c r="G28" s="3">
        <v>307.3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</row>
    <row r="29" spans="2:92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</row>
    <row r="30" spans="2:92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</row>
    <row r="31" spans="2:92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2:92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3:92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3:92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3:92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3:92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3:92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3:92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3:92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3:92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3:92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3:92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3:92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3:92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3:92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</row>
    <row r="46" spans="3:92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</row>
    <row r="47" spans="3:92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</row>
    <row r="48" spans="3:92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</row>
    <row r="49" spans="3:92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</row>
    <row r="50" spans="3:92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</row>
    <row r="51" spans="3:92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</row>
    <row r="52" spans="3:92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</row>
    <row r="53" spans="3:92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</row>
    <row r="54" spans="3:92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</row>
    <row r="55" spans="3:92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</row>
    <row r="56" spans="3:92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</row>
    <row r="57" spans="3:92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</row>
    <row r="58" spans="3:92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</row>
    <row r="59" spans="3:92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</row>
    <row r="60" spans="3:92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</row>
    <row r="61" spans="3:92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</row>
    <row r="62" spans="3:92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</row>
    <row r="63" spans="3:92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</row>
    <row r="64" spans="3:92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</row>
    <row r="65" spans="3:92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</row>
    <row r="66" spans="3:92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</row>
    <row r="67" spans="3:92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</row>
    <row r="68" spans="3:92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</row>
    <row r="69" spans="3:92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</row>
    <row r="70" spans="3:92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</row>
    <row r="71" spans="3:92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</row>
    <row r="72" spans="3:92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</row>
    <row r="73" spans="3:92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</row>
    <row r="74" spans="3:92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</row>
    <row r="75" spans="3:92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</row>
    <row r="76" spans="3:92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</row>
    <row r="77" spans="3:92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</row>
    <row r="78" spans="3:92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</row>
    <row r="79" spans="3:92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</row>
    <row r="80" spans="3:92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</row>
    <row r="81" spans="3:92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</row>
    <row r="82" spans="3:92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</row>
    <row r="83" spans="3:92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</row>
    <row r="84" spans="3:92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</row>
    <row r="85" spans="3:92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</row>
    <row r="86" spans="3:92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</row>
    <row r="87" spans="3:92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</row>
    <row r="88" spans="3:92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</row>
    <row r="89" spans="3:92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</row>
    <row r="90" spans="3:92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</row>
    <row r="91" spans="3:92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</row>
    <row r="92" spans="3:92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</row>
    <row r="93" spans="3:92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</row>
    <row r="94" spans="3:92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</row>
    <row r="95" spans="3:92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</row>
    <row r="96" spans="3:92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</row>
    <row r="97" spans="3:92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</row>
    <row r="98" spans="3:92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</row>
    <row r="99" spans="3:92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</row>
    <row r="100" spans="3:92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</row>
    <row r="101" spans="3:92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</row>
    <row r="102" spans="3:92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</row>
    <row r="103" spans="3:92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</row>
    <row r="104" spans="3:92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</row>
    <row r="105" spans="3:92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</row>
    <row r="106" spans="3:92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</row>
    <row r="107" spans="3:92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</row>
    <row r="108" spans="3:92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</row>
    <row r="109" spans="3:92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</row>
    <row r="110" spans="3:92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</row>
    <row r="111" spans="3:92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</row>
    <row r="112" spans="3:92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</row>
    <row r="113" spans="3:92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</row>
    <row r="114" spans="3:92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</row>
    <row r="115" spans="3:92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</row>
    <row r="116" spans="3:92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</row>
    <row r="117" spans="3:92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</row>
    <row r="118" spans="3:92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</row>
    <row r="119" spans="3:92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</row>
    <row r="120" spans="3:92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</row>
    <row r="121" spans="3:92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</row>
    <row r="122" spans="3:92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</row>
    <row r="123" spans="3:92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</row>
    <row r="124" spans="3:92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</row>
    <row r="125" spans="3:92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</row>
    <row r="126" spans="3:92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</row>
    <row r="127" spans="3:92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</row>
    <row r="128" spans="3:92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</row>
    <row r="129" spans="3:92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</row>
    <row r="130" spans="3:92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</row>
    <row r="131" spans="3:92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</row>
    <row r="132" spans="3:92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</row>
    <row r="133" spans="3:92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</row>
    <row r="134" spans="3:92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</row>
    <row r="135" spans="3:92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</row>
    <row r="136" spans="3:92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</row>
    <row r="137" spans="3:92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</row>
    <row r="138" spans="3:92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</row>
    <row r="139" spans="3:92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</row>
    <row r="140" spans="3:92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</row>
    <row r="141" spans="3:92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</row>
    <row r="142" spans="3:92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</row>
    <row r="143" spans="3:92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</row>
    <row r="144" spans="3:92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</row>
    <row r="145" spans="3:92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</row>
    <row r="146" spans="3:92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</row>
    <row r="147" spans="3:92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</row>
    <row r="148" spans="3:92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</row>
    <row r="149" spans="3:92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</row>
    <row r="150" spans="3:92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</row>
    <row r="151" spans="3:92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</row>
    <row r="152" spans="3:92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</row>
    <row r="153" spans="3:92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</row>
    <row r="154" spans="3:92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</row>
    <row r="155" spans="3:92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</row>
    <row r="156" spans="3:92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</row>
    <row r="157" spans="3:92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</row>
    <row r="158" spans="3:92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</row>
    <row r="159" spans="3:92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</row>
    <row r="160" spans="3:92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</row>
    <row r="161" spans="3:92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</row>
    <row r="162" spans="3:92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</row>
    <row r="163" spans="3:92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</row>
    <row r="164" spans="3:92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</row>
    <row r="165" spans="3:92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</row>
    <row r="166" spans="3:92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</row>
    <row r="167" spans="3:92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</row>
    <row r="168" spans="3:92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</row>
    <row r="169" spans="3:92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</row>
    <row r="170" spans="3:92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</row>
    <row r="171" spans="3:92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</row>
    <row r="172" spans="3:92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</row>
    <row r="173" spans="3:92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</row>
    <row r="174" spans="3:92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</row>
    <row r="175" spans="3:92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</row>
    <row r="176" spans="3:92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</row>
    <row r="177" spans="3:92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</row>
    <row r="178" spans="3:92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</row>
    <row r="179" spans="3:92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</row>
    <row r="180" spans="3:92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</row>
    <row r="181" spans="3:92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</row>
    <row r="182" spans="3:92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</row>
    <row r="183" spans="3:92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</row>
    <row r="184" spans="3:92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</row>
    <row r="185" spans="3:92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</row>
    <row r="186" spans="3:92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</row>
    <row r="187" spans="3:92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</row>
    <row r="188" spans="3:92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</row>
    <row r="189" spans="3:92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</row>
    <row r="190" spans="3:92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</row>
    <row r="191" spans="3:92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</row>
    <row r="192" spans="3:92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</row>
    <row r="193" spans="3:92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</row>
    <row r="194" spans="3:92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</row>
    <row r="195" spans="3:92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</row>
    <row r="196" spans="3:92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</row>
    <row r="197" spans="3:92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</row>
    <row r="198" spans="3:92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</row>
    <row r="199" spans="3:92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</row>
    <row r="200" spans="3:92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</row>
    <row r="201" spans="3:92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</row>
    <row r="202" spans="3:92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</row>
    <row r="203" spans="3:92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</row>
    <row r="204" spans="3:92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</row>
    <row r="205" spans="3:92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</row>
    <row r="206" spans="3:92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</row>
    <row r="207" spans="3:92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</row>
    <row r="208" spans="3:92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</row>
    <row r="209" spans="3:92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</row>
    <row r="210" spans="3:92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</row>
    <row r="211" spans="3:92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</row>
    <row r="212" spans="3:92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</row>
    <row r="213" spans="3:92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</row>
    <row r="214" spans="3:92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</row>
    <row r="215" spans="3:92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</row>
    <row r="216" spans="3:92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</row>
    <row r="217" spans="3:92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</row>
    <row r="218" spans="3:92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</row>
    <row r="219" spans="3:92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</row>
    <row r="220" spans="3:92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</row>
    <row r="221" spans="3:92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</row>
    <row r="222" spans="3:92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</row>
    <row r="223" spans="3:92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</row>
    <row r="224" spans="3:92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</row>
    <row r="225" spans="3:92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</row>
    <row r="226" spans="3:92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</row>
    <row r="227" spans="3:92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</row>
    <row r="228" spans="3:92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</row>
    <row r="229" spans="3:92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</row>
    <row r="230" spans="3:92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</row>
    <row r="231" spans="3:92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</row>
    <row r="232" spans="3:92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</row>
    <row r="233" spans="3:92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</row>
    <row r="234" spans="3:92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</row>
    <row r="235" spans="3:92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</row>
    <row r="236" spans="3:92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</row>
    <row r="237" spans="3:92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</row>
    <row r="238" spans="3:92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</row>
    <row r="239" spans="3:92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</row>
    <row r="240" spans="3:92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</row>
    <row r="241" spans="3:92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</row>
    <row r="242" spans="3:92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</row>
    <row r="243" spans="3:92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</row>
    <row r="244" spans="3:92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</row>
    <row r="245" spans="3:92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</row>
    <row r="246" spans="3:92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</row>
    <row r="247" spans="3:92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</row>
    <row r="248" spans="3:92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</row>
    <row r="249" spans="3:92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</row>
    <row r="250" spans="3:92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</row>
    <row r="251" spans="3:92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</row>
    <row r="252" spans="3:92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</row>
    <row r="253" spans="3:92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</row>
    <row r="254" spans="3:92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</row>
    <row r="255" spans="3:92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</row>
    <row r="256" spans="3:92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</row>
    <row r="257" spans="3:92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</row>
    <row r="258" spans="3:92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</row>
    <row r="259" spans="3:92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</row>
    <row r="260" spans="3:92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</row>
    <row r="261" spans="3:92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</row>
    <row r="262" spans="3:92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</row>
    <row r="263" spans="3:92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</row>
    <row r="264" spans="3:92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</row>
    <row r="265" spans="3:92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</row>
    <row r="266" spans="3:92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</row>
    <row r="267" spans="3:92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</row>
    <row r="268" spans="3:92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</row>
    <row r="269" spans="3:92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</row>
    <row r="270" spans="3:92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</row>
    <row r="271" spans="3:92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</row>
    <row r="272" spans="3:92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</row>
    <row r="273" spans="3:92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</row>
    <row r="274" spans="3:92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</row>
    <row r="275" spans="3:92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</row>
    <row r="276" spans="3:92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</row>
    <row r="277" spans="3:92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</row>
    <row r="278" spans="3:92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</row>
    <row r="279" spans="3:92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</row>
    <row r="280" spans="3:92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</row>
  </sheetData>
  <hyperlinks>
    <hyperlink ref="A1" location="Main!A1" display="Main" xr:uid="{993B9761-AE31-47B9-8BAA-990A854F064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2025-06-19T12:01:16Z</dcterms:created>
  <dcterms:modified xsi:type="dcterms:W3CDTF">2025-09-02T17:29:04Z</dcterms:modified>
</cp:coreProperties>
</file>