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202300"/>
  <mc:AlternateContent xmlns:mc="http://schemas.openxmlformats.org/markup-compatibility/2006">
    <mc:Choice Requires="x15">
      <x15ac:absPath xmlns:x15ac="http://schemas.microsoft.com/office/spreadsheetml/2010/11/ac" url="E:\1.Finance\Anaylsen\Models\"/>
    </mc:Choice>
  </mc:AlternateContent>
  <xr:revisionPtr revIDLastSave="0" documentId="13_ncr:1_{CFEA9D90-79BB-4073-BB01-38E9ECFAA776}" xr6:coauthVersionLast="47" xr6:coauthVersionMax="47" xr10:uidLastSave="{00000000-0000-0000-0000-000000000000}"/>
  <bookViews>
    <workbookView xWindow="19095" yWindow="0" windowWidth="19410" windowHeight="20925" xr2:uid="{A24C8550-AABC-4E33-81F8-E1B227287154}"/>
  </bookViews>
  <sheets>
    <sheet name="Main" sheetId="1" r:id="rId1"/>
    <sheet name="Model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2" l="1"/>
  <c r="I51" i="2"/>
  <c r="I50" i="2"/>
  <c r="I49" i="2"/>
  <c r="I48" i="2"/>
  <c r="I47" i="2"/>
  <c r="I46" i="2"/>
  <c r="I45" i="2"/>
  <c r="I44" i="2"/>
  <c r="I43" i="2"/>
  <c r="I42" i="2"/>
  <c r="I41" i="2"/>
  <c r="I40" i="2"/>
  <c r="I39" i="2"/>
  <c r="H7" i="1"/>
  <c r="H6" i="1"/>
  <c r="I36" i="2"/>
  <c r="I34" i="2"/>
  <c r="I32" i="2"/>
  <c r="I30" i="2"/>
  <c r="I26" i="2"/>
  <c r="I22" i="2"/>
  <c r="I5" i="2"/>
  <c r="I9" i="2" s="1"/>
  <c r="H9" i="2"/>
  <c r="G9" i="2"/>
  <c r="F9" i="2"/>
  <c r="E9" i="2"/>
  <c r="D9" i="2"/>
  <c r="C9" i="2"/>
  <c r="D20" i="2"/>
  <c r="D37" i="2"/>
  <c r="D33" i="2"/>
  <c r="D31" i="2"/>
  <c r="D29" i="2"/>
  <c r="D28" i="2"/>
  <c r="D27" i="2"/>
  <c r="D25" i="2"/>
  <c r="D24" i="2"/>
  <c r="D23" i="2"/>
  <c r="D21" i="2"/>
  <c r="D22" i="2" s="1"/>
  <c r="D26" i="2" s="1"/>
  <c r="D19" i="2"/>
  <c r="D18" i="2"/>
  <c r="D17" i="2"/>
  <c r="D16" i="2"/>
  <c r="D15" i="2"/>
  <c r="D14" i="2"/>
  <c r="D13" i="2"/>
  <c r="D12" i="2"/>
  <c r="D11" i="2"/>
  <c r="P49" i="2"/>
  <c r="O49" i="2"/>
  <c r="N49" i="2"/>
  <c r="M49" i="2"/>
  <c r="P48" i="2"/>
  <c r="O48" i="2"/>
  <c r="N48" i="2"/>
  <c r="M48" i="2"/>
  <c r="P47" i="2"/>
  <c r="O47" i="2"/>
  <c r="N47" i="2"/>
  <c r="M47" i="2"/>
  <c r="P46" i="2"/>
  <c r="O46" i="2"/>
  <c r="N46" i="2"/>
  <c r="M46" i="2"/>
  <c r="P45" i="2"/>
  <c r="O45" i="2"/>
  <c r="N45" i="2"/>
  <c r="M45" i="2"/>
  <c r="P44" i="2"/>
  <c r="O44" i="2"/>
  <c r="N44" i="2"/>
  <c r="M44" i="2"/>
  <c r="P43" i="2"/>
  <c r="O43" i="2"/>
  <c r="N43" i="2"/>
  <c r="M43" i="2"/>
  <c r="P42" i="2"/>
  <c r="O42" i="2"/>
  <c r="N42" i="2"/>
  <c r="M42" i="2"/>
  <c r="P41" i="2"/>
  <c r="O41" i="2"/>
  <c r="N41" i="2"/>
  <c r="M41" i="2"/>
  <c r="P40" i="2"/>
  <c r="O40" i="2"/>
  <c r="N40" i="2"/>
  <c r="M40" i="2"/>
  <c r="Q49" i="2"/>
  <c r="Q48" i="2"/>
  <c r="Q47" i="2"/>
  <c r="Q46" i="2"/>
  <c r="Q45" i="2"/>
  <c r="Q44" i="2"/>
  <c r="Q43" i="2"/>
  <c r="Q42" i="2"/>
  <c r="Q41" i="2"/>
  <c r="Q40" i="2"/>
  <c r="F33" i="2"/>
  <c r="F31" i="2"/>
  <c r="F29" i="2"/>
  <c r="F28" i="2"/>
  <c r="F27" i="2"/>
  <c r="F25" i="2"/>
  <c r="F24" i="2"/>
  <c r="F23" i="2"/>
  <c r="F21" i="2"/>
  <c r="F20" i="2"/>
  <c r="F49" i="2" s="1"/>
  <c r="F19" i="2"/>
  <c r="H48" i="2" s="1"/>
  <c r="F18" i="2"/>
  <c r="F17" i="2"/>
  <c r="F16" i="2"/>
  <c r="F15" i="2"/>
  <c r="F14" i="2"/>
  <c r="F13" i="2"/>
  <c r="F12" i="2"/>
  <c r="F11" i="2"/>
  <c r="F37" i="2"/>
  <c r="H37" i="2"/>
  <c r="H33" i="2"/>
  <c r="H31" i="2"/>
  <c r="H28" i="2"/>
  <c r="H27" i="2"/>
  <c r="H25" i="2"/>
  <c r="H24" i="2"/>
  <c r="H23" i="2"/>
  <c r="H21" i="2"/>
  <c r="H20" i="2"/>
  <c r="H19" i="2"/>
  <c r="H18" i="2"/>
  <c r="H17" i="2"/>
  <c r="H16" i="2"/>
  <c r="H15" i="2"/>
  <c r="H14" i="2"/>
  <c r="H13" i="2"/>
  <c r="H12" i="2"/>
  <c r="H11" i="2"/>
  <c r="M30" i="2"/>
  <c r="M52" i="2" s="1"/>
  <c r="Q29" i="2"/>
  <c r="H29" i="2" s="1"/>
  <c r="P22" i="2"/>
  <c r="P50" i="2" s="1"/>
  <c r="O22" i="2"/>
  <c r="O50" i="2" s="1"/>
  <c r="N22" i="2"/>
  <c r="N50" i="2" s="1"/>
  <c r="M22" i="2"/>
  <c r="M50" i="2" s="1"/>
  <c r="L22" i="2"/>
  <c r="L26" i="2" s="1"/>
  <c r="L30" i="2" s="1"/>
  <c r="L32" i="2" s="1"/>
  <c r="L34" i="2" s="1"/>
  <c r="L36" i="2" s="1"/>
  <c r="M26" i="2"/>
  <c r="M51" i="2" s="1"/>
  <c r="Q22" i="2"/>
  <c r="Q26" i="2" s="1"/>
  <c r="O9" i="2"/>
  <c r="N9" i="2"/>
  <c r="M9" i="2"/>
  <c r="L9" i="2"/>
  <c r="P5" i="2"/>
  <c r="P9" i="2" s="1"/>
  <c r="Q5" i="2"/>
  <c r="Q9" i="2" s="1"/>
  <c r="Q39" i="2" s="1"/>
  <c r="H3" i="1"/>
  <c r="H5" i="1" s="1"/>
  <c r="E49" i="2"/>
  <c r="E48" i="2"/>
  <c r="E47" i="2"/>
  <c r="E46" i="2"/>
  <c r="E45" i="2"/>
  <c r="E44" i="2"/>
  <c r="E43" i="2"/>
  <c r="E42" i="2"/>
  <c r="E41" i="2"/>
  <c r="E40" i="2"/>
  <c r="G49" i="2"/>
  <c r="G48" i="2"/>
  <c r="G47" i="2"/>
  <c r="G46" i="2"/>
  <c r="G45" i="2"/>
  <c r="G44" i="2"/>
  <c r="G43" i="2"/>
  <c r="G42" i="2"/>
  <c r="G41" i="2"/>
  <c r="G40" i="2"/>
  <c r="D10" i="1"/>
  <c r="D9" i="1"/>
  <c r="G22" i="2"/>
  <c r="G26" i="2" s="1"/>
  <c r="G30" i="2" s="1"/>
  <c r="C22" i="2"/>
  <c r="C26" i="2" s="1"/>
  <c r="C30" i="2" s="1"/>
  <c r="C32" i="2" s="1"/>
  <c r="C34" i="2" s="1"/>
  <c r="C36" i="2" s="1"/>
  <c r="E22" i="2"/>
  <c r="E26" i="2" s="1"/>
  <c r="E30" i="2" s="1"/>
  <c r="E32" i="2" s="1"/>
  <c r="E34" i="2" s="1"/>
  <c r="E36" i="2" s="1"/>
  <c r="Q50" i="2" l="1"/>
  <c r="H40" i="2"/>
  <c r="F47" i="2"/>
  <c r="F48" i="2"/>
  <c r="H47" i="2"/>
  <c r="F40" i="2"/>
  <c r="F41" i="2"/>
  <c r="F42" i="2"/>
  <c r="G50" i="2"/>
  <c r="F43" i="2"/>
  <c r="G51" i="2"/>
  <c r="F44" i="2"/>
  <c r="E50" i="2"/>
  <c r="H45" i="2"/>
  <c r="E51" i="2"/>
  <c r="H46" i="2"/>
  <c r="E52" i="2"/>
  <c r="F39" i="2"/>
  <c r="M39" i="2"/>
  <c r="G32" i="2"/>
  <c r="G34" i="2" s="1"/>
  <c r="G36" i="2" s="1"/>
  <c r="G52" i="2"/>
  <c r="Q51" i="2"/>
  <c r="Q30" i="2"/>
  <c r="F22" i="2"/>
  <c r="F50" i="2" s="1"/>
  <c r="M32" i="2"/>
  <c r="M34" i="2" s="1"/>
  <c r="M36" i="2" s="1"/>
  <c r="N39" i="2"/>
  <c r="P39" i="2"/>
  <c r="H49" i="2"/>
  <c r="F46" i="2"/>
  <c r="N26" i="2"/>
  <c r="N51" i="2" s="1"/>
  <c r="P26" i="2"/>
  <c r="H41" i="2"/>
  <c r="H39" i="2"/>
  <c r="H42" i="2"/>
  <c r="H43" i="2"/>
  <c r="F45" i="2"/>
  <c r="G39" i="2"/>
  <c r="H44" i="2"/>
  <c r="D30" i="2"/>
  <c r="D32" i="2" s="1"/>
  <c r="D34" i="2" s="1"/>
  <c r="D36" i="2" s="1"/>
  <c r="C50" i="2"/>
  <c r="C52" i="2"/>
  <c r="C51" i="2"/>
  <c r="D50" i="2"/>
  <c r="D51" i="2"/>
  <c r="O39" i="2"/>
  <c r="O26" i="2"/>
  <c r="H22" i="2"/>
  <c r="H8" i="1"/>
  <c r="F26" i="2" l="1"/>
  <c r="N30" i="2"/>
  <c r="Q32" i="2"/>
  <c r="Q34" i="2" s="1"/>
  <c r="Q36" i="2" s="1"/>
  <c r="Q52" i="2"/>
  <c r="P30" i="2"/>
  <c r="P51" i="2"/>
  <c r="D52" i="2"/>
  <c r="N32" i="2"/>
  <c r="N34" i="2" s="1"/>
  <c r="N36" i="2" s="1"/>
  <c r="N52" i="2"/>
  <c r="O30" i="2"/>
  <c r="O51" i="2"/>
  <c r="F30" i="2"/>
  <c r="F51" i="2"/>
  <c r="H50" i="2"/>
  <c r="H26" i="2"/>
  <c r="P52" i="2" l="1"/>
  <c r="P32" i="2"/>
  <c r="P34" i="2" s="1"/>
  <c r="P36" i="2" s="1"/>
  <c r="O32" i="2"/>
  <c r="O34" i="2" s="1"/>
  <c r="O36" i="2" s="1"/>
  <c r="O52" i="2"/>
  <c r="F32" i="2"/>
  <c r="F34" i="2" s="1"/>
  <c r="F36" i="2" s="1"/>
  <c r="F52" i="2"/>
  <c r="H30" i="2"/>
  <c r="H51" i="2"/>
  <c r="H32" i="2" l="1"/>
  <c r="H34" i="2" s="1"/>
  <c r="H36" i="2" s="1"/>
  <c r="H52" i="2"/>
  <c r="E39" i="2" l="1"/>
</calcChain>
</file>

<file path=xl/sharedStrings.xml><?xml version="1.0" encoding="utf-8"?>
<sst xmlns="http://schemas.openxmlformats.org/spreadsheetml/2006/main" count="91" uniqueCount="88">
  <si>
    <t>Anta Sports Prouducts</t>
  </si>
  <si>
    <t>Shares</t>
  </si>
  <si>
    <t>MC</t>
  </si>
  <si>
    <t>Cash</t>
  </si>
  <si>
    <t>Debt</t>
  </si>
  <si>
    <t>EV</t>
  </si>
  <si>
    <t>numbers in mio RMB</t>
  </si>
  <si>
    <t>IR</t>
  </si>
  <si>
    <t>2020.HK</t>
  </si>
  <si>
    <t>Segments</t>
  </si>
  <si>
    <t>Performance Sportswear</t>
  </si>
  <si>
    <t>Sports Fashion</t>
  </si>
  <si>
    <t>High-Quality Performance Sportswear</t>
  </si>
  <si>
    <t>Outdoor Sportswear</t>
  </si>
  <si>
    <t>Brands</t>
  </si>
  <si>
    <t>Main</t>
  </si>
  <si>
    <t>H122</t>
  </si>
  <si>
    <t>H222</t>
  </si>
  <si>
    <t>H123</t>
  </si>
  <si>
    <t>H223</t>
  </si>
  <si>
    <t>H124</t>
  </si>
  <si>
    <t>H224</t>
  </si>
  <si>
    <t>Anta Stores</t>
  </si>
  <si>
    <t>Anta Kids Stores</t>
  </si>
  <si>
    <t>FILA Stores</t>
  </si>
  <si>
    <t>Descente Stores</t>
  </si>
  <si>
    <t>Kolon Sports Stores</t>
  </si>
  <si>
    <t>Total Stores</t>
  </si>
  <si>
    <t>FILA, FILA Fushion</t>
  </si>
  <si>
    <t>Descente</t>
  </si>
  <si>
    <t>Kolon Sport</t>
  </si>
  <si>
    <t>%of Rev</t>
  </si>
  <si>
    <t>Footwear</t>
  </si>
  <si>
    <t>Appereal</t>
  </si>
  <si>
    <t>Accessoires</t>
  </si>
  <si>
    <t>ANTA</t>
  </si>
  <si>
    <t xml:space="preserve">FILA </t>
  </si>
  <si>
    <t>Other Brands</t>
  </si>
  <si>
    <t>ANTA, ANTA Kids</t>
  </si>
  <si>
    <t>DTC</t>
  </si>
  <si>
    <t>E-commerce</t>
  </si>
  <si>
    <t>Wholesale</t>
  </si>
  <si>
    <t>Revenue</t>
  </si>
  <si>
    <t>COGS</t>
  </si>
  <si>
    <t>Gross Profit</t>
  </si>
  <si>
    <t>Other Income</t>
  </si>
  <si>
    <t>Selling&amp;Distribution</t>
  </si>
  <si>
    <t>Administrative</t>
  </si>
  <si>
    <t>Operating Income</t>
  </si>
  <si>
    <t>Finance Income</t>
  </si>
  <si>
    <t>Income from subsidaries</t>
  </si>
  <si>
    <t>Equity diluton Amer Sports Listing</t>
  </si>
  <si>
    <t>Pretax Income</t>
  </si>
  <si>
    <t>Tax Expense</t>
  </si>
  <si>
    <t>Net Income</t>
  </si>
  <si>
    <t>Minority Interest</t>
  </si>
  <si>
    <t>Net Income to Company</t>
  </si>
  <si>
    <t>EPS</t>
  </si>
  <si>
    <t>Store Growth</t>
  </si>
  <si>
    <t>Footwear Growth</t>
  </si>
  <si>
    <t>Appereal Growth</t>
  </si>
  <si>
    <t>Accessoires Growth</t>
  </si>
  <si>
    <t>ANTA Growth</t>
  </si>
  <si>
    <t>FILA Growth</t>
  </si>
  <si>
    <t>Other Brands Growth</t>
  </si>
  <si>
    <t>DTC Growth</t>
  </si>
  <si>
    <t>E-commerce Growth</t>
  </si>
  <si>
    <t>Wholesale Growth</t>
  </si>
  <si>
    <t>Revenue Growth</t>
  </si>
  <si>
    <t>Gross Margin</t>
  </si>
  <si>
    <t>Operating Margin</t>
  </si>
  <si>
    <t>Tax Rate</t>
  </si>
  <si>
    <t>FY19</t>
  </si>
  <si>
    <t>FY20</t>
  </si>
  <si>
    <t>FY21</t>
  </si>
  <si>
    <t>FY22</t>
  </si>
  <si>
    <t>FY23</t>
  </si>
  <si>
    <t>FY24</t>
  </si>
  <si>
    <t>Price HKD</t>
  </si>
  <si>
    <t>Price RMB</t>
  </si>
  <si>
    <t>HKD/RMB</t>
  </si>
  <si>
    <t>Notes</t>
  </si>
  <si>
    <t>Aquired Jack Wolfskin for $290 Mio USD in 2025</t>
  </si>
  <si>
    <t>H125</t>
  </si>
  <si>
    <t>H225</t>
  </si>
  <si>
    <t>Maia Active</t>
  </si>
  <si>
    <t>Employee- Count</t>
  </si>
  <si>
    <t>Q225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</si>
</sst>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;[Red]#,##0"/>
    <numFmt numFmtId="165" formatCode="#,##0;\(#,##0\)"/>
    <numFmt numFmtId="166" formatCode="#,##0.00;\(#,##0.00\)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u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3" fillId="0" borderId="0" applyFont="0" applyFill="0" applyBorder="0" applyAlignment="0" applyProtection="0"/>
  </cellStyleXfs>
  <cellXfs count="28">
    <xf numFmtId="0" fontId="0" fillId="0" borderId="0" xfId="0"/>
    <xf numFmtId="0" fontId="1" fillId="0" borderId="0" xfId="0" applyFont="1"/>
    <xf numFmtId="0" fontId="2" fillId="0" borderId="0" xfId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0" xfId="0" applyAlignment="1">
      <alignment horizontal="right"/>
    </xf>
    <xf numFmtId="164" fontId="0" fillId="0" borderId="0" xfId="0" applyNumberFormat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164" fontId="1" fillId="0" borderId="0" xfId="0" applyNumberFormat="1" applyFont="1"/>
    <xf numFmtId="9" fontId="0" fillId="0" borderId="5" xfId="2" applyFont="1" applyBorder="1"/>
    <xf numFmtId="9" fontId="0" fillId="0" borderId="0" xfId="2" applyFont="1" applyBorder="1"/>
    <xf numFmtId="9" fontId="0" fillId="0" borderId="0" xfId="0" applyNumberFormat="1"/>
    <xf numFmtId="9" fontId="0" fillId="0" borderId="10" xfId="0" applyNumberFormat="1" applyBorder="1"/>
    <xf numFmtId="165" fontId="0" fillId="0" borderId="0" xfId="0" applyNumberFormat="1"/>
    <xf numFmtId="165" fontId="1" fillId="0" borderId="0" xfId="0" applyNumberFormat="1" applyFont="1"/>
    <xf numFmtId="166" fontId="0" fillId="0" borderId="0" xfId="0" applyNumberFormat="1"/>
    <xf numFmtId="9" fontId="0" fillId="0" borderId="0" xfId="2" applyFont="1"/>
    <xf numFmtId="0" fontId="4" fillId="0" borderId="0" xfId="0" applyFont="1"/>
    <xf numFmtId="3" fontId="0" fillId="0" borderId="0" xfId="0" applyNumberFormat="1"/>
    <xf numFmtId="9" fontId="1" fillId="0" borderId="0" xfId="2" applyFont="1"/>
  </cellXfs>
  <cellStyles count="3">
    <cellStyle name="Hyperlink" xfId="1" builtinId="8"/>
    <cellStyle name="Normal" xfId="0" builtinId="0"/>
    <cellStyle name="Per 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ir.anta.com/en/index.php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7AF0D0-30B0-445C-9761-42F26CA70D80}">
  <dimension ref="A1:I15"/>
  <sheetViews>
    <sheetView tabSelected="1" topLeftCell="C1" zoomScale="200" zoomScaleNormal="200" workbookViewId="0">
      <selection activeCell="D11" sqref="D11"/>
    </sheetView>
  </sheetViews>
  <sheetFormatPr defaultRowHeight="15" x14ac:dyDescent="0.25"/>
  <cols>
    <col min="1" max="1" width="5" customWidth="1"/>
    <col min="2" max="2" width="34.85546875" bestFit="1" customWidth="1"/>
    <col min="3" max="3" width="16.85546875" bestFit="1" customWidth="1"/>
    <col min="8" max="8" width="8.85546875" customWidth="1"/>
  </cols>
  <sheetData>
    <row r="1" spans="1:9" x14ac:dyDescent="0.25">
      <c r="A1" s="1" t="s">
        <v>0</v>
      </c>
    </row>
    <row r="2" spans="1:9" x14ac:dyDescent="0.25">
      <c r="A2" t="s">
        <v>6</v>
      </c>
      <c r="G2" t="s">
        <v>78</v>
      </c>
      <c r="H2" s="12">
        <v>101.6</v>
      </c>
    </row>
    <row r="3" spans="1:9" x14ac:dyDescent="0.25">
      <c r="G3" t="s">
        <v>79</v>
      </c>
      <c r="H3" s="12">
        <f>+H2*H10</f>
        <v>94.488</v>
      </c>
    </row>
    <row r="4" spans="1:9" x14ac:dyDescent="0.25">
      <c r="G4" t="s">
        <v>1</v>
      </c>
      <c r="H4" s="21">
        <v>2808.377</v>
      </c>
      <c r="I4" s="11" t="s">
        <v>87</v>
      </c>
    </row>
    <row r="5" spans="1:9" x14ac:dyDescent="0.25">
      <c r="B5" s="2" t="s">
        <v>7</v>
      </c>
      <c r="G5" t="s">
        <v>2</v>
      </c>
      <c r="H5" s="12">
        <f>+H3*H4</f>
        <v>265357.92597599997</v>
      </c>
    </row>
    <row r="6" spans="1:9" x14ac:dyDescent="0.25">
      <c r="B6" t="s">
        <v>8</v>
      </c>
      <c r="G6" t="s">
        <v>3</v>
      </c>
      <c r="H6" s="12">
        <f>9656+18543+987+2958</f>
        <v>32144</v>
      </c>
      <c r="I6" s="11" t="s">
        <v>87</v>
      </c>
    </row>
    <row r="7" spans="1:9" x14ac:dyDescent="0.25">
      <c r="G7" t="s">
        <v>4</v>
      </c>
      <c r="H7" s="12">
        <f>11889+12151</f>
        <v>24040</v>
      </c>
      <c r="I7" s="11" t="s">
        <v>87</v>
      </c>
    </row>
    <row r="8" spans="1:9" x14ac:dyDescent="0.25">
      <c r="A8" s="1"/>
      <c r="B8" s="13" t="s">
        <v>9</v>
      </c>
      <c r="C8" s="14" t="s">
        <v>14</v>
      </c>
      <c r="D8" s="14" t="s">
        <v>31</v>
      </c>
      <c r="E8" s="15"/>
      <c r="G8" t="s">
        <v>5</v>
      </c>
      <c r="H8" s="12">
        <f>+H5-H6+H7</f>
        <v>257253.92597599997</v>
      </c>
    </row>
    <row r="9" spans="1:9" x14ac:dyDescent="0.25">
      <c r="B9" s="3" t="s">
        <v>10</v>
      </c>
      <c r="C9" s="4" t="s">
        <v>38</v>
      </c>
      <c r="D9" s="17">
        <f>+Model!G14/Model!G20</f>
        <v>0.4765673632725656</v>
      </c>
      <c r="E9" s="5"/>
    </row>
    <row r="10" spans="1:9" x14ac:dyDescent="0.25">
      <c r="B10" s="6" t="s">
        <v>11</v>
      </c>
      <c r="C10" t="s">
        <v>28</v>
      </c>
      <c r="D10" s="18">
        <f>+Model!G15/Model!G20</f>
        <v>0.38701645175633614</v>
      </c>
      <c r="E10" s="7"/>
      <c r="G10" t="s">
        <v>80</v>
      </c>
      <c r="H10">
        <v>0.93</v>
      </c>
    </row>
    <row r="11" spans="1:9" x14ac:dyDescent="0.25">
      <c r="B11" s="6" t="s">
        <v>12</v>
      </c>
      <c r="C11" t="s">
        <v>29</v>
      </c>
      <c r="D11" s="19">
        <v>7.0000000000000007E-2</v>
      </c>
      <c r="E11" s="7"/>
    </row>
    <row r="12" spans="1:9" x14ac:dyDescent="0.25">
      <c r="B12" s="8" t="s">
        <v>13</v>
      </c>
      <c r="C12" s="9" t="s">
        <v>30</v>
      </c>
      <c r="D12" s="20">
        <v>7.0000000000000007E-2</v>
      </c>
      <c r="E12" s="10"/>
    </row>
    <row r="14" spans="1:9" x14ac:dyDescent="0.25">
      <c r="B14" s="25" t="s">
        <v>81</v>
      </c>
      <c r="G14" t="s">
        <v>86</v>
      </c>
      <c r="I14" s="26">
        <v>65500</v>
      </c>
    </row>
    <row r="15" spans="1:9" x14ac:dyDescent="0.25">
      <c r="B15" t="s">
        <v>82</v>
      </c>
    </row>
  </sheetData>
  <hyperlinks>
    <hyperlink ref="B5" r:id="rId1" display="Investors" xr:uid="{395B6C6B-A91B-4A90-8EDC-D1E83E7CE750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4530EA-0C07-4ABC-B674-B68D4026A86E}">
  <dimension ref="A1:CB301"/>
  <sheetViews>
    <sheetView zoomScale="200" zoomScaleNormal="200" workbookViewId="0">
      <pane xSplit="2" ySplit="2" topLeftCell="G29" activePane="bottomRight" state="frozen"/>
      <selection pane="topRight" activeCell="C1" sqref="C1"/>
      <selection pane="bottomLeft" activeCell="A3" sqref="A3"/>
      <selection pane="bottomRight" activeCell="A49" sqref="A49:XFD49"/>
    </sheetView>
  </sheetViews>
  <sheetFormatPr defaultRowHeight="15" x14ac:dyDescent="0.25"/>
  <cols>
    <col min="1" max="1" width="5.42578125" bestFit="1" customWidth="1"/>
    <col min="2" max="2" width="30.85546875" bestFit="1" customWidth="1"/>
  </cols>
  <sheetData>
    <row r="1" spans="1:80" x14ac:dyDescent="0.25">
      <c r="A1" s="2" t="s">
        <v>15</v>
      </c>
    </row>
    <row r="2" spans="1:80" x14ac:dyDescent="0.25">
      <c r="C2" s="11" t="s">
        <v>16</v>
      </c>
      <c r="D2" s="11" t="s">
        <v>17</v>
      </c>
      <c r="E2" s="11" t="s">
        <v>18</v>
      </c>
      <c r="F2" s="11" t="s">
        <v>19</v>
      </c>
      <c r="G2" s="11" t="s">
        <v>20</v>
      </c>
      <c r="H2" s="11" t="s">
        <v>21</v>
      </c>
      <c r="I2" s="11" t="s">
        <v>83</v>
      </c>
      <c r="J2" s="11" t="s">
        <v>84</v>
      </c>
      <c r="L2" s="11" t="s">
        <v>72</v>
      </c>
      <c r="M2" s="11" t="s">
        <v>73</v>
      </c>
      <c r="N2" s="11" t="s">
        <v>74</v>
      </c>
      <c r="O2" s="11" t="s">
        <v>75</v>
      </c>
      <c r="P2" s="11" t="s">
        <v>76</v>
      </c>
      <c r="Q2" s="11" t="s">
        <v>77</v>
      </c>
    </row>
    <row r="3" spans="1:80" x14ac:dyDescent="0.25">
      <c r="B3" t="s">
        <v>22</v>
      </c>
      <c r="C3" s="12">
        <v>6660</v>
      </c>
      <c r="D3" s="12">
        <v>6924</v>
      </c>
      <c r="E3" s="21">
        <v>6941</v>
      </c>
      <c r="F3" s="21">
        <v>7053</v>
      </c>
      <c r="G3" s="21">
        <v>7073</v>
      </c>
      <c r="H3" s="21">
        <v>7135</v>
      </c>
      <c r="I3" s="21">
        <v>7187</v>
      </c>
      <c r="J3" s="21"/>
      <c r="K3" s="21"/>
      <c r="L3" s="21"/>
      <c r="M3" s="21"/>
      <c r="N3" s="21">
        <v>6832</v>
      </c>
      <c r="O3" s="21">
        <v>6924</v>
      </c>
      <c r="P3" s="21">
        <v>7053</v>
      </c>
      <c r="Q3" s="21">
        <v>7135</v>
      </c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12"/>
      <c r="AX3" s="12"/>
      <c r="AY3" s="12"/>
      <c r="AZ3" s="12"/>
      <c r="BA3" s="12"/>
      <c r="BB3" s="12"/>
      <c r="BC3" s="12"/>
      <c r="BD3" s="12"/>
      <c r="BE3" s="12"/>
      <c r="BF3" s="12"/>
      <c r="BG3" s="12"/>
      <c r="BH3" s="12"/>
      <c r="BI3" s="12"/>
      <c r="BJ3" s="12"/>
      <c r="BK3" s="12"/>
      <c r="BL3" s="12"/>
      <c r="BM3" s="12"/>
      <c r="BN3" s="12"/>
      <c r="BO3" s="12"/>
      <c r="BP3" s="12"/>
      <c r="BQ3" s="12"/>
      <c r="BR3" s="12"/>
      <c r="BS3" s="12"/>
      <c r="BT3" s="12"/>
      <c r="BU3" s="12"/>
      <c r="BV3" s="12"/>
      <c r="BW3" s="12"/>
      <c r="BX3" s="12"/>
      <c r="BY3" s="12"/>
      <c r="BZ3" s="12"/>
      <c r="CA3" s="12"/>
      <c r="CB3" s="12"/>
    </row>
    <row r="4" spans="1:80" x14ac:dyDescent="0.25">
      <c r="B4" t="s">
        <v>23</v>
      </c>
      <c r="C4" s="12">
        <v>2563</v>
      </c>
      <c r="D4" s="12">
        <v>2679</v>
      </c>
      <c r="E4" s="21">
        <v>2692</v>
      </c>
      <c r="F4" s="21">
        <v>2778</v>
      </c>
      <c r="G4" s="21">
        <v>2831</v>
      </c>
      <c r="H4" s="21">
        <v>2784</v>
      </c>
      <c r="I4" s="21">
        <v>2722</v>
      </c>
      <c r="J4" s="21"/>
      <c r="K4" s="21"/>
      <c r="L4" s="21"/>
      <c r="M4" s="21"/>
      <c r="N4" s="21">
        <v>2571</v>
      </c>
      <c r="O4" s="21">
        <v>2679</v>
      </c>
      <c r="P4" s="21">
        <v>2778</v>
      </c>
      <c r="Q4" s="21">
        <v>2784</v>
      </c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12"/>
      <c r="AX4" s="12"/>
      <c r="AY4" s="12"/>
      <c r="AZ4" s="12"/>
      <c r="BA4" s="12"/>
      <c r="BB4" s="12"/>
      <c r="BC4" s="12"/>
      <c r="BD4" s="12"/>
      <c r="BE4" s="12"/>
      <c r="BF4" s="12"/>
      <c r="BG4" s="12"/>
      <c r="BH4" s="12"/>
      <c r="BI4" s="12"/>
      <c r="BJ4" s="12"/>
      <c r="BK4" s="12"/>
      <c r="BL4" s="12"/>
      <c r="BM4" s="12"/>
      <c r="BN4" s="12"/>
      <c r="BO4" s="12"/>
      <c r="BP4" s="12"/>
      <c r="BQ4" s="12"/>
      <c r="BR4" s="12"/>
      <c r="BS4" s="12"/>
      <c r="BT4" s="12"/>
      <c r="BU4" s="12"/>
      <c r="BV4" s="12"/>
      <c r="BW4" s="12"/>
      <c r="BX4" s="12"/>
      <c r="BY4" s="12"/>
      <c r="BZ4" s="12"/>
      <c r="CA4" s="12"/>
      <c r="CB4" s="12"/>
    </row>
    <row r="5" spans="1:80" x14ac:dyDescent="0.25">
      <c r="B5" t="s">
        <v>24</v>
      </c>
      <c r="C5" s="12">
        <v>2021</v>
      </c>
      <c r="D5" s="12">
        <v>1984</v>
      </c>
      <c r="E5" s="21">
        <v>1942</v>
      </c>
      <c r="F5" s="21">
        <v>1972</v>
      </c>
      <c r="G5" s="21">
        <v>1981</v>
      </c>
      <c r="H5" s="21">
        <v>2060</v>
      </c>
      <c r="I5" s="21">
        <f>1266+590+198</f>
        <v>2054</v>
      </c>
      <c r="J5" s="21"/>
      <c r="K5" s="21"/>
      <c r="L5" s="21"/>
      <c r="M5" s="21"/>
      <c r="N5" s="21">
        <v>2054</v>
      </c>
      <c r="O5" s="21">
        <v>1984</v>
      </c>
      <c r="P5" s="21">
        <f>1179+582+211</f>
        <v>1972</v>
      </c>
      <c r="Q5" s="21">
        <f>1264+590+206</f>
        <v>2060</v>
      </c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  <c r="BK5" s="12"/>
      <c r="BL5" s="12"/>
      <c r="BM5" s="12"/>
      <c r="BN5" s="12"/>
      <c r="BO5" s="12"/>
      <c r="BP5" s="12"/>
      <c r="BQ5" s="12"/>
      <c r="BR5" s="12"/>
      <c r="BS5" s="12"/>
      <c r="BT5" s="12"/>
      <c r="BU5" s="12"/>
      <c r="BV5" s="12"/>
      <c r="BW5" s="12"/>
      <c r="BX5" s="12"/>
      <c r="BY5" s="12"/>
      <c r="BZ5" s="12"/>
      <c r="CA5" s="12"/>
      <c r="CB5" s="12"/>
    </row>
    <row r="6" spans="1:80" x14ac:dyDescent="0.25">
      <c r="B6" t="s">
        <v>25</v>
      </c>
      <c r="C6" s="12">
        <v>182</v>
      </c>
      <c r="D6" s="12">
        <v>191</v>
      </c>
      <c r="E6" s="21">
        <v>183</v>
      </c>
      <c r="F6" s="21">
        <v>187</v>
      </c>
      <c r="G6" s="21">
        <v>197</v>
      </c>
      <c r="H6" s="21">
        <v>226</v>
      </c>
      <c r="I6" s="21">
        <v>241</v>
      </c>
      <c r="J6" s="21"/>
      <c r="K6" s="21"/>
      <c r="L6" s="21"/>
      <c r="M6" s="21"/>
      <c r="N6" s="21">
        <v>182</v>
      </c>
      <c r="O6" s="21">
        <v>191</v>
      </c>
      <c r="P6" s="21">
        <v>187</v>
      </c>
      <c r="Q6" s="21">
        <v>226</v>
      </c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  <c r="BK6" s="12"/>
      <c r="BL6" s="12"/>
      <c r="BM6" s="12"/>
      <c r="BN6" s="12"/>
      <c r="BO6" s="12"/>
      <c r="BP6" s="12"/>
      <c r="BQ6" s="12"/>
      <c r="BR6" s="12"/>
      <c r="BS6" s="12"/>
      <c r="BT6" s="12"/>
      <c r="BU6" s="12"/>
      <c r="BV6" s="12"/>
      <c r="BW6" s="12"/>
      <c r="BX6" s="12"/>
      <c r="BY6" s="12"/>
      <c r="BZ6" s="12"/>
      <c r="CA6" s="12"/>
      <c r="CB6" s="12"/>
    </row>
    <row r="7" spans="1:80" x14ac:dyDescent="0.25">
      <c r="B7" t="s">
        <v>26</v>
      </c>
      <c r="C7" s="12">
        <v>153</v>
      </c>
      <c r="D7" s="12">
        <v>161</v>
      </c>
      <c r="E7" s="21">
        <v>160</v>
      </c>
      <c r="F7" s="21">
        <v>164</v>
      </c>
      <c r="G7" s="21">
        <v>160</v>
      </c>
      <c r="H7" s="21">
        <v>191</v>
      </c>
      <c r="I7" s="21">
        <v>199</v>
      </c>
      <c r="J7" s="21"/>
      <c r="K7" s="21"/>
      <c r="L7" s="21"/>
      <c r="M7" s="21"/>
      <c r="N7" s="21">
        <v>155</v>
      </c>
      <c r="O7" s="21">
        <v>161</v>
      </c>
      <c r="P7" s="21">
        <v>164</v>
      </c>
      <c r="Q7" s="21">
        <v>191</v>
      </c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  <c r="BK7" s="12"/>
      <c r="BL7" s="12"/>
      <c r="BM7" s="12"/>
      <c r="BN7" s="12"/>
      <c r="BO7" s="12"/>
      <c r="BP7" s="12"/>
      <c r="BQ7" s="12"/>
      <c r="BR7" s="12"/>
      <c r="BS7" s="12"/>
      <c r="BT7" s="12"/>
      <c r="BU7" s="12"/>
      <c r="BV7" s="12"/>
      <c r="BW7" s="12"/>
      <c r="BX7" s="12"/>
      <c r="BY7" s="12"/>
      <c r="BZ7" s="12"/>
      <c r="CA7" s="12"/>
      <c r="CB7" s="12"/>
    </row>
    <row r="8" spans="1:80" x14ac:dyDescent="0.25">
      <c r="B8" t="s">
        <v>85</v>
      </c>
      <c r="C8" s="12"/>
      <c r="D8" s="12"/>
      <c r="E8" s="21"/>
      <c r="F8" s="21"/>
      <c r="G8" s="21"/>
      <c r="H8" s="21">
        <v>47</v>
      </c>
      <c r="I8" s="21">
        <v>50</v>
      </c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  <c r="BK8" s="12"/>
      <c r="BL8" s="12"/>
      <c r="BM8" s="12"/>
      <c r="BN8" s="12"/>
      <c r="BO8" s="12"/>
      <c r="BP8" s="12"/>
      <c r="BQ8" s="12"/>
      <c r="BR8" s="12"/>
      <c r="BS8" s="12"/>
      <c r="BT8" s="12"/>
      <c r="BU8" s="12"/>
      <c r="BV8" s="12"/>
      <c r="BW8" s="12"/>
      <c r="BX8" s="12"/>
      <c r="BY8" s="12"/>
      <c r="BZ8" s="12"/>
      <c r="CA8" s="12"/>
      <c r="CB8" s="12"/>
    </row>
    <row r="9" spans="1:80" x14ac:dyDescent="0.25">
      <c r="B9" s="1" t="s">
        <v>27</v>
      </c>
      <c r="C9" s="16">
        <f>+SUM(C3:C8)</f>
        <v>11579</v>
      </c>
      <c r="D9" s="16">
        <f t="shared" ref="D9:I9" si="0">+SUM(D3:D8)</f>
        <v>11939</v>
      </c>
      <c r="E9" s="16">
        <f t="shared" si="0"/>
        <v>11918</v>
      </c>
      <c r="F9" s="16">
        <f t="shared" si="0"/>
        <v>12154</v>
      </c>
      <c r="G9" s="16">
        <f t="shared" si="0"/>
        <v>12242</v>
      </c>
      <c r="H9" s="16">
        <f t="shared" si="0"/>
        <v>12443</v>
      </c>
      <c r="I9" s="16">
        <f t="shared" si="0"/>
        <v>12453</v>
      </c>
      <c r="J9" s="22"/>
      <c r="K9" s="22"/>
      <c r="L9" s="22">
        <f>+SUM(L3:L7)</f>
        <v>0</v>
      </c>
      <c r="M9" s="22">
        <f>+SUM(M3:M7)</f>
        <v>0</v>
      </c>
      <c r="N9" s="22">
        <f>+SUM(N3:N7)</f>
        <v>11794</v>
      </c>
      <c r="O9" s="22">
        <f>+SUM(O3:O7)</f>
        <v>11939</v>
      </c>
      <c r="P9" s="22">
        <f>+SUM(P3:P7)</f>
        <v>12154</v>
      </c>
      <c r="Q9" s="22">
        <f>+SUM(Q3:Q7)</f>
        <v>12396</v>
      </c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</row>
    <row r="10" spans="1:80" x14ac:dyDescent="0.25">
      <c r="C10" s="12"/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</row>
    <row r="11" spans="1:80" x14ac:dyDescent="0.25">
      <c r="B11" t="s">
        <v>32</v>
      </c>
      <c r="C11" s="12">
        <v>11111</v>
      </c>
      <c r="D11" s="12">
        <f>+O11-C11</f>
        <v>11360</v>
      </c>
      <c r="E11" s="12">
        <v>12407</v>
      </c>
      <c r="F11" s="12">
        <f>+P11-E11</f>
        <v>12925</v>
      </c>
      <c r="G11" s="12">
        <v>14635</v>
      </c>
      <c r="H11" s="12">
        <f>+Q11-G11</f>
        <v>14567</v>
      </c>
      <c r="I11" s="12">
        <v>16390</v>
      </c>
      <c r="J11" s="12"/>
      <c r="K11" s="12"/>
      <c r="L11" s="12"/>
      <c r="M11" s="12"/>
      <c r="N11" s="12">
        <v>19139</v>
      </c>
      <c r="O11" s="12">
        <v>22471</v>
      </c>
      <c r="P11" s="12">
        <v>25332</v>
      </c>
      <c r="Q11" s="12">
        <v>29202</v>
      </c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</row>
    <row r="12" spans="1:80" x14ac:dyDescent="0.25">
      <c r="B12" t="s">
        <v>33</v>
      </c>
      <c r="C12" s="12">
        <v>14036</v>
      </c>
      <c r="D12" s="12">
        <f t="shared" ref="D12:D33" si="1">+O12-C12</f>
        <v>15487</v>
      </c>
      <c r="E12" s="21">
        <v>16313</v>
      </c>
      <c r="F12" s="21">
        <f t="shared" ref="F12:F33" si="2">+P12-E12</f>
        <v>18754</v>
      </c>
      <c r="G12" s="21">
        <v>18082</v>
      </c>
      <c r="H12" s="21">
        <f t="shared" ref="H12:H33" si="3">+Q12-G12</f>
        <v>21303</v>
      </c>
      <c r="I12" s="21">
        <v>20886</v>
      </c>
      <c r="J12" s="21"/>
      <c r="K12" s="21"/>
      <c r="L12" s="21"/>
      <c r="M12" s="21"/>
      <c r="N12" s="21">
        <v>28632</v>
      </c>
      <c r="O12" s="21">
        <v>29523</v>
      </c>
      <c r="P12" s="21">
        <v>35067</v>
      </c>
      <c r="Q12" s="21">
        <v>39385</v>
      </c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</row>
    <row r="13" spans="1:80" x14ac:dyDescent="0.25">
      <c r="B13" t="s">
        <v>34</v>
      </c>
      <c r="C13" s="12">
        <v>818</v>
      </c>
      <c r="D13" s="12">
        <f t="shared" si="1"/>
        <v>839</v>
      </c>
      <c r="E13" s="21">
        <v>925</v>
      </c>
      <c r="F13" s="21">
        <f t="shared" si="2"/>
        <v>1032</v>
      </c>
      <c r="G13" s="21">
        <v>1018</v>
      </c>
      <c r="H13" s="21">
        <f t="shared" si="3"/>
        <v>1221</v>
      </c>
      <c r="I13" s="21">
        <v>1268</v>
      </c>
      <c r="J13" s="21"/>
      <c r="K13" s="21"/>
      <c r="L13" s="21"/>
      <c r="M13" s="21"/>
      <c r="N13" s="21">
        <v>1557</v>
      </c>
      <c r="O13" s="21">
        <v>1657</v>
      </c>
      <c r="P13" s="21">
        <v>1957</v>
      </c>
      <c r="Q13" s="21">
        <v>2239</v>
      </c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</row>
    <row r="14" spans="1:80" x14ac:dyDescent="0.25">
      <c r="B14" t="s">
        <v>35</v>
      </c>
      <c r="C14" s="12">
        <v>13360</v>
      </c>
      <c r="D14" s="12">
        <f t="shared" si="1"/>
        <v>14363</v>
      </c>
      <c r="E14" s="21">
        <v>14170</v>
      </c>
      <c r="F14" s="21">
        <f t="shared" si="2"/>
        <v>16136</v>
      </c>
      <c r="G14" s="21">
        <v>16077</v>
      </c>
      <c r="H14" s="21">
        <f t="shared" si="3"/>
        <v>17445</v>
      </c>
      <c r="I14" s="21">
        <v>16950</v>
      </c>
      <c r="J14" s="21"/>
      <c r="K14" s="21"/>
      <c r="L14" s="21"/>
      <c r="M14" s="21"/>
      <c r="N14" s="21">
        <v>24012</v>
      </c>
      <c r="O14" s="21">
        <v>27723</v>
      </c>
      <c r="P14" s="21">
        <v>30306</v>
      </c>
      <c r="Q14" s="21">
        <v>33522</v>
      </c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</row>
    <row r="15" spans="1:80" x14ac:dyDescent="0.25">
      <c r="B15" t="s">
        <v>36</v>
      </c>
      <c r="C15" s="12">
        <v>10777</v>
      </c>
      <c r="D15" s="12">
        <f t="shared" si="1"/>
        <v>10746</v>
      </c>
      <c r="E15" s="21">
        <v>12229</v>
      </c>
      <c r="F15" s="21">
        <f t="shared" si="2"/>
        <v>12874</v>
      </c>
      <c r="G15" s="21">
        <v>13056</v>
      </c>
      <c r="H15" s="21">
        <f t="shared" si="3"/>
        <v>13570</v>
      </c>
      <c r="I15" s="21">
        <v>14182</v>
      </c>
      <c r="J15" s="21"/>
      <c r="K15" s="21"/>
      <c r="L15" s="21"/>
      <c r="M15" s="21"/>
      <c r="N15" s="21">
        <v>21822</v>
      </c>
      <c r="O15" s="21">
        <v>21523</v>
      </c>
      <c r="P15" s="21">
        <v>25103</v>
      </c>
      <c r="Q15" s="21">
        <v>26626</v>
      </c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</row>
    <row r="16" spans="1:80" x14ac:dyDescent="0.25">
      <c r="B16" t="s">
        <v>37</v>
      </c>
      <c r="C16" s="12">
        <v>1828</v>
      </c>
      <c r="D16" s="12">
        <f t="shared" si="1"/>
        <v>2577</v>
      </c>
      <c r="E16" s="21">
        <v>3246</v>
      </c>
      <c r="F16" s="21">
        <f t="shared" si="2"/>
        <v>3701</v>
      </c>
      <c r="G16" s="21">
        <v>4602</v>
      </c>
      <c r="H16" s="21">
        <f t="shared" si="3"/>
        <v>6076</v>
      </c>
      <c r="I16" s="21">
        <v>7412</v>
      </c>
      <c r="J16" s="21"/>
      <c r="K16" s="21"/>
      <c r="L16" s="21"/>
      <c r="M16" s="21"/>
      <c r="N16" s="21">
        <v>3494</v>
      </c>
      <c r="O16" s="21">
        <v>4405</v>
      </c>
      <c r="P16" s="21">
        <v>6947</v>
      </c>
      <c r="Q16" s="21">
        <v>10678</v>
      </c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</row>
    <row r="17" spans="2:80" x14ac:dyDescent="0.25">
      <c r="B17" t="s">
        <v>39</v>
      </c>
      <c r="C17" s="12">
        <v>6640</v>
      </c>
      <c r="D17" s="12">
        <f t="shared" si="1"/>
        <v>7047</v>
      </c>
      <c r="E17" s="21">
        <v>8085</v>
      </c>
      <c r="F17" s="21">
        <f t="shared" si="2"/>
        <v>8920</v>
      </c>
      <c r="G17" s="21">
        <v>8937</v>
      </c>
      <c r="H17" s="21">
        <f t="shared" si="3"/>
        <v>9301</v>
      </c>
      <c r="I17" s="21">
        <v>9413</v>
      </c>
      <c r="J17" s="21"/>
      <c r="K17" s="21"/>
      <c r="L17" s="21"/>
      <c r="M17" s="21"/>
      <c r="N17" s="21">
        <v>8554</v>
      </c>
      <c r="O17" s="21">
        <v>13687</v>
      </c>
      <c r="P17" s="21">
        <v>17005</v>
      </c>
      <c r="Q17" s="21">
        <v>18238</v>
      </c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</row>
    <row r="18" spans="2:80" x14ac:dyDescent="0.25">
      <c r="B18" t="s">
        <v>40</v>
      </c>
      <c r="C18" s="12">
        <v>4569</v>
      </c>
      <c r="D18" s="12">
        <f t="shared" si="1"/>
        <v>4108</v>
      </c>
      <c r="E18" s="21">
        <v>4635</v>
      </c>
      <c r="F18" s="21">
        <f t="shared" si="2"/>
        <v>5296</v>
      </c>
      <c r="G18" s="21">
        <v>5567</v>
      </c>
      <c r="H18" s="21">
        <f t="shared" si="3"/>
        <v>6418</v>
      </c>
      <c r="I18" s="21">
        <v>6131</v>
      </c>
      <c r="J18" s="21"/>
      <c r="K18" s="21"/>
      <c r="L18" s="21"/>
      <c r="M18" s="21"/>
      <c r="N18" s="21">
        <v>8221</v>
      </c>
      <c r="O18" s="21">
        <v>8677</v>
      </c>
      <c r="P18" s="21">
        <v>9931</v>
      </c>
      <c r="Q18" s="21">
        <v>11985</v>
      </c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</row>
    <row r="19" spans="2:80" x14ac:dyDescent="0.25">
      <c r="B19" t="s">
        <v>41</v>
      </c>
      <c r="C19" s="12">
        <v>2151</v>
      </c>
      <c r="D19" s="12">
        <f t="shared" si="1"/>
        <v>2208</v>
      </c>
      <c r="E19" s="21">
        <v>1450</v>
      </c>
      <c r="F19" s="21">
        <f t="shared" si="2"/>
        <v>1920</v>
      </c>
      <c r="G19" s="21">
        <v>1573</v>
      </c>
      <c r="H19" s="21">
        <f t="shared" si="3"/>
        <v>1726</v>
      </c>
      <c r="I19" s="21">
        <v>1406</v>
      </c>
      <c r="J19" s="21"/>
      <c r="K19" s="21"/>
      <c r="L19" s="21"/>
      <c r="M19" s="21"/>
      <c r="N19" s="21">
        <v>7237</v>
      </c>
      <c r="O19" s="21">
        <v>4359</v>
      </c>
      <c r="P19" s="21">
        <v>3370</v>
      </c>
      <c r="Q19" s="21">
        <v>3299</v>
      </c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</row>
    <row r="20" spans="2:80" x14ac:dyDescent="0.25">
      <c r="B20" s="1" t="s">
        <v>42</v>
      </c>
      <c r="C20" s="16">
        <v>25965</v>
      </c>
      <c r="D20" s="16">
        <f>+O20-C20</f>
        <v>27686</v>
      </c>
      <c r="E20" s="22">
        <v>29645</v>
      </c>
      <c r="F20" s="22">
        <f t="shared" si="2"/>
        <v>32711</v>
      </c>
      <c r="G20" s="22">
        <v>33735</v>
      </c>
      <c r="H20" s="22">
        <f t="shared" si="3"/>
        <v>37091</v>
      </c>
      <c r="I20" s="22">
        <v>38544</v>
      </c>
      <c r="J20" s="22"/>
      <c r="K20" s="22"/>
      <c r="L20" s="22"/>
      <c r="M20" s="22">
        <v>35512</v>
      </c>
      <c r="N20" s="22">
        <v>49328</v>
      </c>
      <c r="O20" s="22">
        <v>53651</v>
      </c>
      <c r="P20" s="22">
        <v>62356</v>
      </c>
      <c r="Q20" s="22">
        <v>70826</v>
      </c>
      <c r="R20" s="22"/>
      <c r="S20" s="22"/>
      <c r="T20" s="22"/>
      <c r="U20" s="22"/>
      <c r="V20" s="22"/>
      <c r="W20" s="22"/>
      <c r="X20" s="22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</row>
    <row r="21" spans="2:80" x14ac:dyDescent="0.25">
      <c r="B21" t="s">
        <v>43</v>
      </c>
      <c r="C21" s="12">
        <v>9856</v>
      </c>
      <c r="D21" s="12">
        <f t="shared" si="1"/>
        <v>11477</v>
      </c>
      <c r="E21" s="21">
        <v>10890</v>
      </c>
      <c r="F21" s="21">
        <f t="shared" si="2"/>
        <v>12438</v>
      </c>
      <c r="G21" s="21">
        <v>12117</v>
      </c>
      <c r="H21" s="21">
        <f t="shared" si="3"/>
        <v>14677</v>
      </c>
      <c r="I21" s="21">
        <v>14119</v>
      </c>
      <c r="J21" s="21"/>
      <c r="K21" s="21"/>
      <c r="L21" s="21"/>
      <c r="M21" s="21"/>
      <c r="N21" s="21">
        <v>18924</v>
      </c>
      <c r="O21" s="21">
        <v>21333</v>
      </c>
      <c r="P21" s="21">
        <v>23328</v>
      </c>
      <c r="Q21" s="21">
        <v>26794</v>
      </c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</row>
    <row r="22" spans="2:80" x14ac:dyDescent="0.25">
      <c r="B22" t="s">
        <v>44</v>
      </c>
      <c r="C22" s="21">
        <f t="shared" ref="C22:D22" si="4">+C20-C21</f>
        <v>16109</v>
      </c>
      <c r="D22" s="21">
        <f t="shared" si="4"/>
        <v>16209</v>
      </c>
      <c r="E22" s="21">
        <f>+E20-E21</f>
        <v>18755</v>
      </c>
      <c r="F22" s="21">
        <f t="shared" ref="F22:I22" si="5">+F20-F21</f>
        <v>20273</v>
      </c>
      <c r="G22" s="21">
        <f t="shared" si="5"/>
        <v>21618</v>
      </c>
      <c r="H22" s="21">
        <f t="shared" si="5"/>
        <v>22414</v>
      </c>
      <c r="I22" s="21">
        <f t="shared" si="5"/>
        <v>24425</v>
      </c>
      <c r="J22" s="21"/>
      <c r="K22" s="21"/>
      <c r="L22" s="21">
        <f t="shared" ref="L22:P22" si="6">+L20-L21</f>
        <v>0</v>
      </c>
      <c r="M22" s="21">
        <f t="shared" si="6"/>
        <v>35512</v>
      </c>
      <c r="N22" s="21">
        <f t="shared" si="6"/>
        <v>30404</v>
      </c>
      <c r="O22" s="21">
        <f t="shared" si="6"/>
        <v>32318</v>
      </c>
      <c r="P22" s="21">
        <f t="shared" si="6"/>
        <v>39028</v>
      </c>
      <c r="Q22" s="21">
        <f>+Q20-Q21</f>
        <v>44032</v>
      </c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</row>
    <row r="23" spans="2:80" x14ac:dyDescent="0.25">
      <c r="B23" t="s">
        <v>45</v>
      </c>
      <c r="C23" s="21">
        <v>821</v>
      </c>
      <c r="D23" s="12">
        <f t="shared" si="1"/>
        <v>1307</v>
      </c>
      <c r="E23" s="21">
        <v>637</v>
      </c>
      <c r="F23" s="21">
        <f t="shared" si="2"/>
        <v>1068</v>
      </c>
      <c r="G23" s="21">
        <v>809</v>
      </c>
      <c r="H23" s="21">
        <f t="shared" si="3"/>
        <v>1599</v>
      </c>
      <c r="I23" s="21">
        <v>1315</v>
      </c>
      <c r="J23" s="21"/>
      <c r="K23" s="21"/>
      <c r="L23" s="21"/>
      <c r="M23" s="21"/>
      <c r="N23" s="21">
        <v>1266</v>
      </c>
      <c r="O23" s="21">
        <v>2128</v>
      </c>
      <c r="P23" s="21">
        <v>1705</v>
      </c>
      <c r="Q23" s="21">
        <v>2408</v>
      </c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</row>
    <row r="24" spans="2:80" x14ac:dyDescent="0.25">
      <c r="B24" t="s">
        <v>46</v>
      </c>
      <c r="C24" s="21">
        <v>9437</v>
      </c>
      <c r="D24" s="12">
        <f t="shared" si="1"/>
        <v>10192</v>
      </c>
      <c r="E24" s="21">
        <v>10074</v>
      </c>
      <c r="F24" s="21">
        <f t="shared" si="2"/>
        <v>11599</v>
      </c>
      <c r="G24" s="21">
        <v>11796</v>
      </c>
      <c r="H24" s="21">
        <f t="shared" si="3"/>
        <v>13851</v>
      </c>
      <c r="I24" s="21">
        <v>13272</v>
      </c>
      <c r="J24" s="21"/>
      <c r="K24" s="21"/>
      <c r="L24" s="21"/>
      <c r="M24" s="21"/>
      <c r="N24" s="21">
        <v>17753</v>
      </c>
      <c r="O24" s="21">
        <v>19629</v>
      </c>
      <c r="P24" s="21">
        <v>21673</v>
      </c>
      <c r="Q24" s="21">
        <v>25647</v>
      </c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12"/>
      <c r="AX24" s="12"/>
      <c r="AY24" s="12"/>
      <c r="AZ24" s="12"/>
      <c r="BA24" s="12"/>
      <c r="BB24" s="12"/>
      <c r="BC24" s="12"/>
      <c r="BD24" s="12"/>
      <c r="BE24" s="12"/>
      <c r="BF24" s="12"/>
      <c r="BG24" s="12"/>
      <c r="BH24" s="12"/>
      <c r="BI24" s="12"/>
      <c r="BJ24" s="12"/>
      <c r="BK24" s="12"/>
      <c r="BL24" s="12"/>
      <c r="BM24" s="12"/>
      <c r="BN24" s="12"/>
      <c r="BO24" s="12"/>
      <c r="BP24" s="12"/>
      <c r="BQ24" s="12"/>
      <c r="BR24" s="12"/>
      <c r="BS24" s="12"/>
      <c r="BT24" s="12"/>
      <c r="BU24" s="12"/>
      <c r="BV24" s="12"/>
      <c r="BW24" s="12"/>
      <c r="BX24" s="12"/>
      <c r="BY24" s="12"/>
      <c r="BZ24" s="12"/>
      <c r="CA24" s="12"/>
      <c r="CB24" s="12"/>
    </row>
    <row r="25" spans="2:80" x14ac:dyDescent="0.25">
      <c r="B25" t="s">
        <v>47</v>
      </c>
      <c r="C25" s="21">
        <v>1701</v>
      </c>
      <c r="D25" s="12">
        <f t="shared" si="1"/>
        <v>1886</v>
      </c>
      <c r="E25" s="21">
        <v>1695</v>
      </c>
      <c r="F25" s="21">
        <f t="shared" si="2"/>
        <v>1998</v>
      </c>
      <c r="G25" s="21">
        <v>1971</v>
      </c>
      <c r="H25" s="21">
        <f t="shared" si="3"/>
        <v>2227</v>
      </c>
      <c r="I25" s="21">
        <v>2337</v>
      </c>
      <c r="J25" s="21"/>
      <c r="K25" s="21"/>
      <c r="L25" s="21"/>
      <c r="M25" s="21"/>
      <c r="N25" s="21">
        <v>2928</v>
      </c>
      <c r="O25" s="21">
        <v>3587</v>
      </c>
      <c r="P25" s="21">
        <v>3693</v>
      </c>
      <c r="Q25" s="21">
        <v>4198</v>
      </c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12"/>
      <c r="AX25" s="12"/>
      <c r="AY25" s="12"/>
      <c r="AZ25" s="12"/>
      <c r="BA25" s="12"/>
      <c r="BB25" s="12"/>
      <c r="BC25" s="12"/>
      <c r="BD25" s="12"/>
      <c r="BE25" s="12"/>
      <c r="BF25" s="12"/>
      <c r="BG25" s="12"/>
      <c r="BH25" s="12"/>
      <c r="BI25" s="12"/>
      <c r="BJ25" s="12"/>
      <c r="BK25" s="12"/>
      <c r="BL25" s="12"/>
      <c r="BM25" s="12"/>
      <c r="BN25" s="12"/>
      <c r="BO25" s="12"/>
      <c r="BP25" s="12"/>
      <c r="BQ25" s="12"/>
      <c r="BR25" s="12"/>
      <c r="BS25" s="12"/>
      <c r="BT25" s="12"/>
      <c r="BU25" s="12"/>
      <c r="BV25" s="12"/>
      <c r="BW25" s="12"/>
      <c r="BX25" s="12"/>
      <c r="BY25" s="12"/>
      <c r="BZ25" s="12"/>
      <c r="CA25" s="12"/>
      <c r="CB25" s="12"/>
    </row>
    <row r="26" spans="2:80" x14ac:dyDescent="0.25">
      <c r="B26" t="s">
        <v>48</v>
      </c>
      <c r="C26" s="21">
        <f t="shared" ref="C26:F26" si="7">+C22+C23-SUM(C24:C25)</f>
        <v>5792</v>
      </c>
      <c r="D26" s="21">
        <f t="shared" si="7"/>
        <v>5438</v>
      </c>
      <c r="E26" s="21">
        <f t="shared" si="7"/>
        <v>7623</v>
      </c>
      <c r="F26" s="21">
        <f t="shared" si="7"/>
        <v>7744</v>
      </c>
      <c r="G26" s="21">
        <f>+G22+G23-SUM(G24:G25)</f>
        <v>8660</v>
      </c>
      <c r="H26" s="21">
        <f t="shared" ref="H26:Q26" si="8">+H22+H23-SUM(H24:H25)</f>
        <v>7935</v>
      </c>
      <c r="I26" s="21">
        <f t="shared" si="8"/>
        <v>10131</v>
      </c>
      <c r="J26" s="21"/>
      <c r="K26" s="21"/>
      <c r="L26" s="21">
        <f t="shared" si="8"/>
        <v>0</v>
      </c>
      <c r="M26" s="21">
        <f t="shared" si="8"/>
        <v>35512</v>
      </c>
      <c r="N26" s="21">
        <f t="shared" si="8"/>
        <v>10989</v>
      </c>
      <c r="O26" s="21">
        <f t="shared" si="8"/>
        <v>11230</v>
      </c>
      <c r="P26" s="21">
        <f t="shared" si="8"/>
        <v>15367</v>
      </c>
      <c r="Q26" s="21">
        <f t="shared" si="8"/>
        <v>16595</v>
      </c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12"/>
      <c r="AX26" s="12"/>
      <c r="AY26" s="12"/>
      <c r="AZ26" s="12"/>
      <c r="BA26" s="12"/>
      <c r="BB26" s="12"/>
      <c r="BC26" s="12"/>
      <c r="BD26" s="12"/>
      <c r="BE26" s="12"/>
      <c r="BF26" s="12"/>
      <c r="BG26" s="12"/>
      <c r="BH26" s="12"/>
      <c r="BI26" s="12"/>
      <c r="BJ26" s="12"/>
      <c r="BK26" s="12"/>
      <c r="BL26" s="12"/>
      <c r="BM26" s="12"/>
      <c r="BN26" s="12"/>
      <c r="BO26" s="12"/>
      <c r="BP26" s="12"/>
      <c r="BQ26" s="12"/>
      <c r="BR26" s="12"/>
      <c r="BS26" s="12"/>
      <c r="BT26" s="12"/>
      <c r="BU26" s="12"/>
      <c r="BV26" s="12"/>
      <c r="BW26" s="12"/>
      <c r="BX26" s="12"/>
      <c r="BY26" s="12"/>
      <c r="BZ26" s="12"/>
      <c r="CA26" s="12"/>
      <c r="CB26" s="12"/>
    </row>
    <row r="27" spans="2:80" x14ac:dyDescent="0.25">
      <c r="B27" t="s">
        <v>49</v>
      </c>
      <c r="C27" s="21">
        <v>-22</v>
      </c>
      <c r="D27" s="12">
        <f t="shared" si="1"/>
        <v>119</v>
      </c>
      <c r="E27" s="21">
        <v>356</v>
      </c>
      <c r="F27" s="21">
        <f t="shared" si="2"/>
        <v>635</v>
      </c>
      <c r="G27" s="21">
        <v>710</v>
      </c>
      <c r="H27" s="21">
        <f t="shared" si="3"/>
        <v>678</v>
      </c>
      <c r="I27" s="21">
        <v>596</v>
      </c>
      <c r="J27" s="21"/>
      <c r="K27" s="21"/>
      <c r="L27" s="21"/>
      <c r="M27" s="21"/>
      <c r="N27" s="21">
        <v>332</v>
      </c>
      <c r="O27" s="21">
        <v>97</v>
      </c>
      <c r="P27" s="21">
        <v>991</v>
      </c>
      <c r="Q27" s="21">
        <v>1388</v>
      </c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12"/>
      <c r="AX27" s="12"/>
      <c r="AY27" s="12"/>
      <c r="AZ27" s="12"/>
      <c r="BA27" s="12"/>
      <c r="BB27" s="12"/>
      <c r="BC27" s="12"/>
      <c r="BD27" s="12"/>
      <c r="BE27" s="12"/>
      <c r="BF27" s="12"/>
      <c r="BG27" s="12"/>
      <c r="BH27" s="12"/>
      <c r="BI27" s="12"/>
      <c r="BJ27" s="12"/>
      <c r="BK27" s="12"/>
      <c r="BL27" s="12"/>
      <c r="BM27" s="12"/>
      <c r="BN27" s="12"/>
      <c r="BO27" s="12"/>
      <c r="BP27" s="12"/>
      <c r="BQ27" s="12"/>
      <c r="BR27" s="12"/>
      <c r="BS27" s="12"/>
      <c r="BT27" s="12"/>
      <c r="BU27" s="12"/>
      <c r="BV27" s="12"/>
      <c r="BW27" s="12"/>
      <c r="BX27" s="12"/>
      <c r="BY27" s="12"/>
      <c r="BZ27" s="12"/>
      <c r="CA27" s="12"/>
      <c r="CB27" s="12"/>
    </row>
    <row r="28" spans="2:80" x14ac:dyDescent="0.25">
      <c r="B28" t="s">
        <v>50</v>
      </c>
      <c r="C28" s="21">
        <v>-178</v>
      </c>
      <c r="D28" s="12">
        <f t="shared" si="1"/>
        <v>206</v>
      </c>
      <c r="E28" s="21">
        <v>-516</v>
      </c>
      <c r="F28" s="21">
        <f t="shared" si="2"/>
        <v>-202</v>
      </c>
      <c r="G28" s="21">
        <v>-19</v>
      </c>
      <c r="H28" s="21">
        <f t="shared" si="3"/>
        <v>217</v>
      </c>
      <c r="I28" s="21">
        <v>434</v>
      </c>
      <c r="J28" s="21"/>
      <c r="K28" s="21"/>
      <c r="L28" s="21"/>
      <c r="M28" s="21"/>
      <c r="N28" s="21">
        <v>-81</v>
      </c>
      <c r="O28" s="21">
        <v>28</v>
      </c>
      <c r="P28" s="21">
        <v>-718</v>
      </c>
      <c r="Q28" s="21">
        <v>198</v>
      </c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12"/>
      <c r="AX28" s="12"/>
      <c r="AY28" s="12"/>
      <c r="AZ28" s="12"/>
      <c r="BA28" s="12"/>
      <c r="BB28" s="12"/>
      <c r="BC28" s="12"/>
      <c r="BD28" s="12"/>
      <c r="BE28" s="12"/>
      <c r="BF28" s="12"/>
      <c r="BG28" s="12"/>
      <c r="BH28" s="12"/>
      <c r="BI28" s="12"/>
      <c r="BJ28" s="12"/>
      <c r="BK28" s="12"/>
      <c r="BL28" s="12"/>
      <c r="BM28" s="12"/>
      <c r="BN28" s="12"/>
      <c r="BO28" s="12"/>
      <c r="BP28" s="12"/>
      <c r="BQ28" s="12"/>
      <c r="BR28" s="12"/>
      <c r="BS28" s="12"/>
      <c r="BT28" s="12"/>
      <c r="BU28" s="12"/>
      <c r="BV28" s="12"/>
      <c r="BW28" s="12"/>
      <c r="BX28" s="12"/>
      <c r="BY28" s="12"/>
      <c r="BZ28" s="12"/>
      <c r="CA28" s="12"/>
      <c r="CB28" s="12"/>
    </row>
    <row r="29" spans="2:80" x14ac:dyDescent="0.25">
      <c r="B29" t="s">
        <v>51</v>
      </c>
      <c r="C29" s="21">
        <v>0</v>
      </c>
      <c r="D29" s="12">
        <f t="shared" si="1"/>
        <v>0</v>
      </c>
      <c r="E29" s="21">
        <v>0</v>
      </c>
      <c r="F29" s="21">
        <f t="shared" si="2"/>
        <v>0</v>
      </c>
      <c r="G29" s="21">
        <v>1579</v>
      </c>
      <c r="H29" s="21">
        <f t="shared" si="3"/>
        <v>2124</v>
      </c>
      <c r="I29" s="21">
        <v>0</v>
      </c>
      <c r="J29" s="21"/>
      <c r="K29" s="21"/>
      <c r="L29" s="21"/>
      <c r="M29" s="21"/>
      <c r="N29" s="21">
        <v>0</v>
      </c>
      <c r="O29" s="21">
        <v>0</v>
      </c>
      <c r="P29" s="21">
        <v>0</v>
      </c>
      <c r="Q29" s="21">
        <f>1579+2090+34</f>
        <v>3703</v>
      </c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12"/>
      <c r="AX29" s="12"/>
      <c r="AY29" s="12"/>
      <c r="AZ29" s="12"/>
      <c r="BA29" s="12"/>
      <c r="BB29" s="12"/>
      <c r="BC29" s="12"/>
      <c r="BD29" s="12"/>
      <c r="BE29" s="12"/>
      <c r="BF29" s="12"/>
      <c r="BG29" s="12"/>
      <c r="BH29" s="12"/>
      <c r="BI29" s="12"/>
      <c r="BJ29" s="12"/>
      <c r="BK29" s="12"/>
      <c r="BL29" s="12"/>
      <c r="BM29" s="12"/>
      <c r="BN29" s="12"/>
      <c r="BO29" s="12"/>
      <c r="BP29" s="12"/>
      <c r="BQ29" s="12"/>
      <c r="BR29" s="12"/>
      <c r="BS29" s="12"/>
      <c r="BT29" s="12"/>
      <c r="BU29" s="12"/>
      <c r="BV29" s="12"/>
      <c r="BW29" s="12"/>
      <c r="BX29" s="12"/>
      <c r="BY29" s="12"/>
      <c r="BZ29" s="12"/>
      <c r="CA29" s="12"/>
      <c r="CB29" s="12"/>
    </row>
    <row r="30" spans="2:80" x14ac:dyDescent="0.25">
      <c r="B30" t="s">
        <v>52</v>
      </c>
      <c r="C30" s="21">
        <f t="shared" ref="C30:F30" si="9">+C26+SUM(C27:C29)</f>
        <v>5592</v>
      </c>
      <c r="D30" s="21">
        <f t="shared" si="9"/>
        <v>5763</v>
      </c>
      <c r="E30" s="21">
        <f t="shared" si="9"/>
        <v>7463</v>
      </c>
      <c r="F30" s="21">
        <f t="shared" si="9"/>
        <v>8177</v>
      </c>
      <c r="G30" s="21">
        <f>+G26+SUM(G27:G29)</f>
        <v>10930</v>
      </c>
      <c r="H30" s="21">
        <f t="shared" ref="H30:Q30" si="10">+H26+SUM(H27:H29)</f>
        <v>10954</v>
      </c>
      <c r="I30" s="21">
        <f t="shared" si="10"/>
        <v>11161</v>
      </c>
      <c r="J30" s="21"/>
      <c r="K30" s="21"/>
      <c r="L30" s="21">
        <f t="shared" si="10"/>
        <v>0</v>
      </c>
      <c r="M30" s="21">
        <f t="shared" si="10"/>
        <v>35512</v>
      </c>
      <c r="N30" s="21">
        <f t="shared" si="10"/>
        <v>11240</v>
      </c>
      <c r="O30" s="21">
        <f t="shared" si="10"/>
        <v>11355</v>
      </c>
      <c r="P30" s="21">
        <f t="shared" si="10"/>
        <v>15640</v>
      </c>
      <c r="Q30" s="21">
        <f t="shared" si="10"/>
        <v>21884</v>
      </c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12"/>
      <c r="AX30" s="12"/>
      <c r="AY30" s="12"/>
      <c r="AZ30" s="12"/>
      <c r="BA30" s="12"/>
      <c r="BB30" s="12"/>
      <c r="BC30" s="12"/>
      <c r="BD30" s="12"/>
      <c r="BE30" s="12"/>
      <c r="BF30" s="12"/>
      <c r="BG30" s="12"/>
      <c r="BH30" s="12"/>
      <c r="BI30" s="12"/>
      <c r="BJ30" s="12"/>
      <c r="BK30" s="12"/>
      <c r="BL30" s="12"/>
      <c r="BM30" s="12"/>
      <c r="BN30" s="12"/>
      <c r="BO30" s="12"/>
      <c r="BP30" s="12"/>
      <c r="BQ30" s="12"/>
      <c r="BR30" s="12"/>
      <c r="BS30" s="12"/>
      <c r="BT30" s="12"/>
      <c r="BU30" s="12"/>
      <c r="BV30" s="12"/>
      <c r="BW30" s="12"/>
      <c r="BX30" s="12"/>
      <c r="BY30" s="12"/>
      <c r="BZ30" s="12"/>
      <c r="CA30" s="12"/>
      <c r="CB30" s="12"/>
    </row>
    <row r="31" spans="2:80" x14ac:dyDescent="0.25">
      <c r="B31" t="s">
        <v>53</v>
      </c>
      <c r="C31" s="21">
        <v>1642</v>
      </c>
      <c r="D31" s="12">
        <f t="shared" si="1"/>
        <v>1468</v>
      </c>
      <c r="E31" s="21">
        <v>2169</v>
      </c>
      <c r="F31" s="21">
        <f t="shared" si="2"/>
        <v>2194</v>
      </c>
      <c r="G31" s="21">
        <v>2511</v>
      </c>
      <c r="H31" s="21">
        <f t="shared" si="3"/>
        <v>2384</v>
      </c>
      <c r="I31" s="21">
        <v>3050</v>
      </c>
      <c r="J31" s="21"/>
      <c r="K31" s="21"/>
      <c r="L31" s="21"/>
      <c r="M31" s="21"/>
      <c r="N31" s="21">
        <v>3021</v>
      </c>
      <c r="O31" s="21">
        <v>3110</v>
      </c>
      <c r="P31" s="21">
        <v>4363</v>
      </c>
      <c r="Q31" s="21">
        <v>4895</v>
      </c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12"/>
      <c r="AX31" s="12"/>
      <c r="AY31" s="12"/>
      <c r="AZ31" s="12"/>
      <c r="BA31" s="12"/>
      <c r="BB31" s="12"/>
      <c r="BC31" s="12"/>
      <c r="BD31" s="12"/>
      <c r="BE31" s="12"/>
      <c r="BF31" s="12"/>
      <c r="BG31" s="12"/>
      <c r="BH31" s="12"/>
      <c r="BI31" s="12"/>
      <c r="BJ31" s="12"/>
      <c r="BK31" s="12"/>
      <c r="BL31" s="12"/>
      <c r="BM31" s="12"/>
      <c r="BN31" s="12"/>
      <c r="BO31" s="12"/>
      <c r="BP31" s="12"/>
      <c r="BQ31" s="12"/>
      <c r="BR31" s="12"/>
      <c r="BS31" s="12"/>
      <c r="BT31" s="12"/>
      <c r="BU31" s="12"/>
      <c r="BV31" s="12"/>
      <c r="BW31" s="12"/>
      <c r="BX31" s="12"/>
      <c r="BY31" s="12"/>
      <c r="BZ31" s="12"/>
      <c r="CA31" s="12"/>
      <c r="CB31" s="12"/>
    </row>
    <row r="32" spans="2:80" x14ac:dyDescent="0.25">
      <c r="B32" t="s">
        <v>54</v>
      </c>
      <c r="C32" s="21">
        <f t="shared" ref="C32:F32" si="11">+C30-C31</f>
        <v>3950</v>
      </c>
      <c r="D32" s="21">
        <f t="shared" si="11"/>
        <v>4295</v>
      </c>
      <c r="E32" s="21">
        <f t="shared" si="11"/>
        <v>5294</v>
      </c>
      <c r="F32" s="21">
        <f t="shared" si="11"/>
        <v>5983</v>
      </c>
      <c r="G32" s="21">
        <f>+G30-G31</f>
        <v>8419</v>
      </c>
      <c r="H32" s="21">
        <f t="shared" ref="H32:I32" si="12">+H30-H31</f>
        <v>8570</v>
      </c>
      <c r="I32" s="21">
        <f t="shared" si="12"/>
        <v>8111</v>
      </c>
      <c r="J32" s="21"/>
      <c r="K32" s="21"/>
      <c r="L32" s="21">
        <f t="shared" ref="L32:P32" si="13">+L30-L31</f>
        <v>0</v>
      </c>
      <c r="M32" s="21">
        <f t="shared" si="13"/>
        <v>35512</v>
      </c>
      <c r="N32" s="21">
        <f t="shared" si="13"/>
        <v>8219</v>
      </c>
      <c r="O32" s="21">
        <f t="shared" si="13"/>
        <v>8245</v>
      </c>
      <c r="P32" s="21">
        <f t="shared" si="13"/>
        <v>11277</v>
      </c>
      <c r="Q32" s="21">
        <f>+Q30-Q31</f>
        <v>16989</v>
      </c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12"/>
      <c r="AX32" s="12"/>
      <c r="AY32" s="12"/>
      <c r="AZ32" s="12"/>
      <c r="BA32" s="12"/>
      <c r="BB32" s="12"/>
      <c r="BC32" s="12"/>
      <c r="BD32" s="12"/>
      <c r="BE32" s="12"/>
      <c r="BF32" s="12"/>
      <c r="BG32" s="12"/>
      <c r="BH32" s="12"/>
      <c r="BI32" s="12"/>
      <c r="BJ32" s="12"/>
      <c r="BK32" s="12"/>
      <c r="BL32" s="12"/>
      <c r="BM32" s="12"/>
      <c r="BN32" s="12"/>
      <c r="BO32" s="12"/>
      <c r="BP32" s="12"/>
      <c r="BQ32" s="12"/>
      <c r="BR32" s="12"/>
      <c r="BS32" s="12"/>
      <c r="BT32" s="12"/>
      <c r="BU32" s="12"/>
      <c r="BV32" s="12"/>
      <c r="BW32" s="12"/>
      <c r="BX32" s="12"/>
      <c r="BY32" s="12"/>
      <c r="BZ32" s="12"/>
      <c r="CA32" s="12"/>
      <c r="CB32" s="12"/>
    </row>
    <row r="33" spans="2:80" x14ac:dyDescent="0.25">
      <c r="B33" t="s">
        <v>55</v>
      </c>
      <c r="C33" s="21">
        <v>362</v>
      </c>
      <c r="D33" s="12">
        <f t="shared" si="1"/>
        <v>293</v>
      </c>
      <c r="E33" s="21">
        <v>546</v>
      </c>
      <c r="F33" s="21">
        <f t="shared" si="2"/>
        <v>495</v>
      </c>
      <c r="G33" s="21">
        <v>698</v>
      </c>
      <c r="H33" s="21">
        <f t="shared" si="3"/>
        <v>695</v>
      </c>
      <c r="I33" s="21">
        <v>1080</v>
      </c>
      <c r="J33" s="21"/>
      <c r="K33" s="21"/>
      <c r="L33" s="21"/>
      <c r="M33" s="21"/>
      <c r="N33" s="21">
        <v>499</v>
      </c>
      <c r="O33" s="21">
        <v>655</v>
      </c>
      <c r="P33" s="21">
        <v>1041</v>
      </c>
      <c r="Q33" s="21">
        <v>1393</v>
      </c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12"/>
      <c r="AX33" s="12"/>
      <c r="AY33" s="12"/>
      <c r="AZ33" s="12"/>
      <c r="BA33" s="12"/>
      <c r="BB33" s="12"/>
      <c r="BC33" s="12"/>
      <c r="BD33" s="12"/>
      <c r="BE33" s="12"/>
      <c r="BF33" s="12"/>
      <c r="BG33" s="12"/>
      <c r="BH33" s="12"/>
      <c r="BI33" s="12"/>
      <c r="BJ33" s="12"/>
      <c r="BK33" s="12"/>
      <c r="BL33" s="12"/>
      <c r="BM33" s="12"/>
      <c r="BN33" s="12"/>
      <c r="BO33" s="12"/>
      <c r="BP33" s="12"/>
      <c r="BQ33" s="12"/>
      <c r="BR33" s="12"/>
      <c r="BS33" s="12"/>
      <c r="BT33" s="12"/>
      <c r="BU33" s="12"/>
      <c r="BV33" s="12"/>
      <c r="BW33" s="12"/>
      <c r="BX33" s="12"/>
      <c r="BY33" s="12"/>
      <c r="BZ33" s="12"/>
      <c r="CA33" s="12"/>
      <c r="CB33" s="12"/>
    </row>
    <row r="34" spans="2:80" x14ac:dyDescent="0.25">
      <c r="B34" t="s">
        <v>56</v>
      </c>
      <c r="C34" s="21">
        <f t="shared" ref="C34:F34" si="14">+C32-C33</f>
        <v>3588</v>
      </c>
      <c r="D34" s="21">
        <f t="shared" si="14"/>
        <v>4002</v>
      </c>
      <c r="E34" s="21">
        <f t="shared" si="14"/>
        <v>4748</v>
      </c>
      <c r="F34" s="21">
        <f t="shared" si="14"/>
        <v>5488</v>
      </c>
      <c r="G34" s="21">
        <f>+G32-G33</f>
        <v>7721</v>
      </c>
      <c r="H34" s="21">
        <f t="shared" ref="H34:I34" si="15">+H32-H33</f>
        <v>7875</v>
      </c>
      <c r="I34" s="21">
        <f t="shared" si="15"/>
        <v>7031</v>
      </c>
      <c r="J34" s="21"/>
      <c r="K34" s="21"/>
      <c r="L34" s="21">
        <f t="shared" ref="L34:P34" si="16">+L32-L33</f>
        <v>0</v>
      </c>
      <c r="M34" s="21">
        <f t="shared" si="16"/>
        <v>35512</v>
      </c>
      <c r="N34" s="21">
        <f t="shared" si="16"/>
        <v>7720</v>
      </c>
      <c r="O34" s="21">
        <f t="shared" si="16"/>
        <v>7590</v>
      </c>
      <c r="P34" s="21">
        <f t="shared" si="16"/>
        <v>10236</v>
      </c>
      <c r="Q34" s="21">
        <f>+Q32-Q33</f>
        <v>15596</v>
      </c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12"/>
      <c r="AX34" s="12"/>
      <c r="AY34" s="12"/>
      <c r="AZ34" s="12"/>
      <c r="BA34" s="12"/>
      <c r="BB34" s="12"/>
      <c r="BC34" s="12"/>
      <c r="BD34" s="12"/>
      <c r="BE34" s="12"/>
      <c r="BF34" s="12"/>
      <c r="BG34" s="12"/>
      <c r="BH34" s="12"/>
      <c r="BI34" s="12"/>
      <c r="BJ34" s="12"/>
      <c r="BK34" s="12"/>
      <c r="BL34" s="12"/>
      <c r="BM34" s="12"/>
      <c r="BN34" s="12"/>
      <c r="BO34" s="12"/>
      <c r="BP34" s="12"/>
      <c r="BQ34" s="12"/>
      <c r="BR34" s="12"/>
      <c r="BS34" s="12"/>
      <c r="BT34" s="12"/>
      <c r="BU34" s="12"/>
      <c r="BV34" s="12"/>
      <c r="BW34" s="12"/>
      <c r="BX34" s="12"/>
      <c r="BY34" s="12"/>
      <c r="BZ34" s="12"/>
      <c r="CA34" s="12"/>
      <c r="CB34" s="12"/>
    </row>
    <row r="35" spans="2:80" x14ac:dyDescent="0.25">
      <c r="C35" s="12"/>
      <c r="D35" s="12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12"/>
      <c r="AX35" s="12"/>
      <c r="AY35" s="12"/>
      <c r="AZ35" s="12"/>
      <c r="BA35" s="12"/>
      <c r="BB35" s="12"/>
      <c r="BC35" s="12"/>
      <c r="BD35" s="12"/>
      <c r="BE35" s="12"/>
      <c r="BF35" s="12"/>
      <c r="BG35" s="12"/>
      <c r="BH35" s="12"/>
      <c r="BI35" s="12"/>
      <c r="BJ35" s="12"/>
      <c r="BK35" s="12"/>
      <c r="BL35" s="12"/>
      <c r="BM35" s="12"/>
      <c r="BN35" s="12"/>
      <c r="BO35" s="12"/>
      <c r="BP35" s="12"/>
      <c r="BQ35" s="12"/>
      <c r="BR35" s="12"/>
      <c r="BS35" s="12"/>
      <c r="BT35" s="12"/>
      <c r="BU35" s="12"/>
      <c r="BV35" s="12"/>
      <c r="BW35" s="12"/>
      <c r="BX35" s="12"/>
      <c r="BY35" s="12"/>
      <c r="BZ35" s="12"/>
      <c r="CA35" s="12"/>
      <c r="CB35" s="12"/>
    </row>
    <row r="36" spans="2:80" x14ac:dyDescent="0.25">
      <c r="B36" t="s">
        <v>57</v>
      </c>
      <c r="C36" s="23">
        <f t="shared" ref="C36:D36" si="17">+C34/C37</f>
        <v>1.3330291787752626</v>
      </c>
      <c r="D36" s="23">
        <f t="shared" si="17"/>
        <v>1.4864901004662274</v>
      </c>
      <c r="E36" s="23">
        <f>+E34/E37</f>
        <v>1.7353820197902265</v>
      </c>
      <c r="F36" s="23">
        <f t="shared" ref="F36:I36" si="18">+F34/F37</f>
        <v>1.9778394050624473</v>
      </c>
      <c r="G36" s="23">
        <f t="shared" si="18"/>
        <v>2.7461456684273626</v>
      </c>
      <c r="H36" s="23">
        <f t="shared" si="18"/>
        <v>2.8041107016614935</v>
      </c>
      <c r="I36" s="23">
        <f t="shared" si="18"/>
        <v>2.5281563480060609</v>
      </c>
      <c r="J36" s="23"/>
      <c r="K36" s="21"/>
      <c r="L36" s="23" t="e">
        <f t="shared" ref="L36:P36" si="19">+L34/L37</f>
        <v>#DIV/0!</v>
      </c>
      <c r="M36" s="23" t="e">
        <f t="shared" si="19"/>
        <v>#DIV/0!</v>
      </c>
      <c r="N36" s="23">
        <f t="shared" si="19"/>
        <v>2.8695321844796968</v>
      </c>
      <c r="O36" s="23">
        <f t="shared" si="19"/>
        <v>2.8192053629531899</v>
      </c>
      <c r="P36" s="23">
        <f t="shared" si="19"/>
        <v>3.6889876367017513</v>
      </c>
      <c r="Q36" s="23">
        <f>+Q34/Q37</f>
        <v>5.5533854607127182</v>
      </c>
      <c r="R36" s="21"/>
      <c r="S36" s="21"/>
      <c r="T36" s="21"/>
      <c r="U36" s="21"/>
      <c r="V36" s="21"/>
      <c r="W36" s="21"/>
      <c r="X36" s="21"/>
      <c r="Y36" s="21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21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12"/>
      <c r="AX36" s="12"/>
      <c r="AY36" s="12"/>
      <c r="AZ36" s="12"/>
      <c r="BA36" s="12"/>
      <c r="BB36" s="12"/>
      <c r="BC36" s="12"/>
      <c r="BD36" s="12"/>
      <c r="BE36" s="12"/>
      <c r="BF36" s="12"/>
      <c r="BG36" s="12"/>
      <c r="BH36" s="12"/>
      <c r="BI36" s="12"/>
      <c r="BJ36" s="12"/>
      <c r="BK36" s="12"/>
      <c r="BL36" s="12"/>
      <c r="BM36" s="12"/>
      <c r="BN36" s="12"/>
      <c r="BO36" s="12"/>
      <c r="BP36" s="12"/>
      <c r="BQ36" s="12"/>
      <c r="BR36" s="12"/>
      <c r="BS36" s="12"/>
      <c r="BT36" s="12"/>
      <c r="BU36" s="12"/>
      <c r="BV36" s="12"/>
      <c r="BW36" s="12"/>
      <c r="BX36" s="12"/>
      <c r="BY36" s="12"/>
      <c r="BZ36" s="12"/>
      <c r="CA36" s="12"/>
      <c r="CB36" s="12"/>
    </row>
    <row r="37" spans="2:80" x14ac:dyDescent="0.25">
      <c r="B37" t="s">
        <v>1</v>
      </c>
      <c r="C37" s="12">
        <v>2691.614</v>
      </c>
      <c r="D37" s="12">
        <f>+O37</f>
        <v>2692.248</v>
      </c>
      <c r="E37" s="21">
        <v>2735.9969999999998</v>
      </c>
      <c r="F37" s="21">
        <f>+P37</f>
        <v>2774.7449999999999</v>
      </c>
      <c r="G37" s="21">
        <v>2811.5770000000002</v>
      </c>
      <c r="H37" s="21">
        <f>+Q37</f>
        <v>2808.377</v>
      </c>
      <c r="I37" s="21">
        <v>2781.078</v>
      </c>
      <c r="J37" s="21"/>
      <c r="K37" s="21"/>
      <c r="L37" s="21"/>
      <c r="M37" s="21"/>
      <c r="N37" s="21">
        <v>2690.3339999999998</v>
      </c>
      <c r="O37" s="21">
        <v>2692.248</v>
      </c>
      <c r="P37" s="21">
        <v>2774.7449999999999</v>
      </c>
      <c r="Q37" s="21">
        <v>2808.377</v>
      </c>
      <c r="R37" s="21"/>
      <c r="S37" s="21"/>
      <c r="T37" s="21"/>
      <c r="U37" s="21"/>
      <c r="V37" s="21"/>
      <c r="W37" s="21"/>
      <c r="X37" s="21"/>
      <c r="Y37" s="21"/>
      <c r="Z37" s="21"/>
      <c r="AA37" s="21"/>
      <c r="AB37" s="21"/>
      <c r="AC37" s="21"/>
      <c r="AD37" s="21"/>
      <c r="AE37" s="21"/>
      <c r="AF37" s="21"/>
      <c r="AG37" s="21"/>
      <c r="AH37" s="21"/>
      <c r="AI37" s="21"/>
      <c r="AJ37" s="21"/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12"/>
      <c r="AX37" s="12"/>
      <c r="AY37" s="12"/>
      <c r="AZ37" s="12"/>
      <c r="BA37" s="12"/>
      <c r="BB37" s="12"/>
      <c r="BC37" s="12"/>
      <c r="BD37" s="12"/>
      <c r="BE37" s="12"/>
      <c r="BF37" s="12"/>
      <c r="BG37" s="12"/>
      <c r="BH37" s="12"/>
      <c r="BI37" s="12"/>
      <c r="BJ37" s="12"/>
      <c r="BK37" s="12"/>
      <c r="BL37" s="12"/>
      <c r="BM37" s="12"/>
      <c r="BN37" s="12"/>
      <c r="BO37" s="12"/>
      <c r="BP37" s="12"/>
      <c r="BQ37" s="12"/>
      <c r="BR37" s="12"/>
      <c r="BS37" s="12"/>
      <c r="BT37" s="12"/>
      <c r="BU37" s="12"/>
      <c r="BV37" s="12"/>
      <c r="BW37" s="12"/>
      <c r="BX37" s="12"/>
      <c r="BY37" s="12"/>
      <c r="BZ37" s="12"/>
      <c r="CA37" s="12"/>
      <c r="CB37" s="12"/>
    </row>
    <row r="38" spans="2:80" x14ac:dyDescent="0.25">
      <c r="C38" s="12"/>
      <c r="D38" s="12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21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21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12"/>
      <c r="AX38" s="12"/>
      <c r="AY38" s="12"/>
      <c r="AZ38" s="12"/>
      <c r="BA38" s="12"/>
      <c r="BB38" s="12"/>
      <c r="BC38" s="12"/>
      <c r="BD38" s="12"/>
      <c r="BE38" s="12"/>
      <c r="BF38" s="12"/>
      <c r="BG38" s="12"/>
      <c r="BH38" s="12"/>
      <c r="BI38" s="12"/>
      <c r="BJ38" s="12"/>
      <c r="BK38" s="12"/>
      <c r="BL38" s="12"/>
      <c r="BM38" s="12"/>
      <c r="BN38" s="12"/>
      <c r="BO38" s="12"/>
      <c r="BP38" s="12"/>
      <c r="BQ38" s="12"/>
      <c r="BR38" s="12"/>
      <c r="BS38" s="12"/>
      <c r="BT38" s="12"/>
      <c r="BU38" s="12"/>
      <c r="BV38" s="12"/>
      <c r="BW38" s="12"/>
      <c r="BX38" s="12"/>
      <c r="BY38" s="12"/>
      <c r="BZ38" s="12"/>
      <c r="CA38" s="12"/>
      <c r="CB38" s="12"/>
    </row>
    <row r="39" spans="2:80" x14ac:dyDescent="0.25">
      <c r="B39" t="s">
        <v>58</v>
      </c>
      <c r="C39" s="12"/>
      <c r="D39" s="12"/>
      <c r="E39" s="24">
        <f>+E9/C9-1</f>
        <v>2.927713964936518E-2</v>
      </c>
      <c r="F39" s="24">
        <f>+F9/D9-1</f>
        <v>1.8008208392662706E-2</v>
      </c>
      <c r="G39" s="24">
        <f>+G9/E9-1</f>
        <v>2.7185769424399986E-2</v>
      </c>
      <c r="H39" s="24">
        <f>+H9/F9-1</f>
        <v>2.3778180023037665E-2</v>
      </c>
      <c r="I39" s="24">
        <f>+I9/G9-1</f>
        <v>1.7235745793171109E-2</v>
      </c>
      <c r="J39" s="24"/>
      <c r="K39" s="21"/>
      <c r="L39" s="21"/>
      <c r="M39" s="24" t="e">
        <f>+M9/L9-1</f>
        <v>#DIV/0!</v>
      </c>
      <c r="N39" s="24" t="e">
        <f>+N9/M9-1</f>
        <v>#DIV/0!</v>
      </c>
      <c r="O39" s="24">
        <f>+O9/N9-1</f>
        <v>1.2294386976428706E-2</v>
      </c>
      <c r="P39" s="24">
        <f>+P9/O9-1</f>
        <v>1.8008208392662706E-2</v>
      </c>
      <c r="Q39" s="24">
        <f>+Q9/P9-1</f>
        <v>1.991114036531183E-2</v>
      </c>
      <c r="R39" s="21"/>
      <c r="S39" s="21"/>
      <c r="T39" s="21"/>
      <c r="U39" s="21"/>
      <c r="V39" s="21"/>
      <c r="W39" s="21"/>
      <c r="X39" s="21"/>
      <c r="Y39" s="21"/>
      <c r="Z39" s="21"/>
      <c r="AA39" s="21"/>
      <c r="AB39" s="21"/>
      <c r="AC39" s="21"/>
      <c r="AD39" s="21"/>
      <c r="AE39" s="21"/>
      <c r="AF39" s="21"/>
      <c r="AG39" s="21"/>
      <c r="AH39" s="21"/>
      <c r="AI39" s="21"/>
      <c r="AJ39" s="21"/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12"/>
      <c r="AX39" s="12"/>
      <c r="AY39" s="12"/>
      <c r="AZ39" s="12"/>
      <c r="BA39" s="12"/>
      <c r="BB39" s="12"/>
      <c r="BC39" s="12"/>
      <c r="BD39" s="12"/>
      <c r="BE39" s="12"/>
      <c r="BF39" s="12"/>
      <c r="BG39" s="12"/>
      <c r="BH39" s="12"/>
      <c r="BI39" s="12"/>
      <c r="BJ39" s="12"/>
      <c r="BK39" s="12"/>
      <c r="BL39" s="12"/>
      <c r="BM39" s="12"/>
      <c r="BN39" s="12"/>
      <c r="BO39" s="12"/>
      <c r="BP39" s="12"/>
      <c r="BQ39" s="12"/>
      <c r="BR39" s="12"/>
      <c r="BS39" s="12"/>
      <c r="BT39" s="12"/>
      <c r="BU39" s="12"/>
      <c r="BV39" s="12"/>
      <c r="BW39" s="12"/>
      <c r="BX39" s="12"/>
      <c r="BY39" s="12"/>
      <c r="BZ39" s="12"/>
      <c r="CA39" s="12"/>
      <c r="CB39" s="12"/>
    </row>
    <row r="40" spans="2:80" x14ac:dyDescent="0.25">
      <c r="B40" t="s">
        <v>59</v>
      </c>
      <c r="C40" s="12"/>
      <c r="D40" s="12"/>
      <c r="E40" s="24">
        <f t="shared" ref="E40:F49" si="20">+E11/C11-1</f>
        <v>0.11664116641166422</v>
      </c>
      <c r="F40" s="24">
        <f t="shared" si="20"/>
        <v>0.13776408450704225</v>
      </c>
      <c r="G40" s="24">
        <f>+G11/E11-1</f>
        <v>0.17957604578060771</v>
      </c>
      <c r="H40" s="24">
        <f t="shared" ref="H40:I49" si="21">+H11/F11-1</f>
        <v>0.12704061895551266</v>
      </c>
      <c r="I40" s="24">
        <f t="shared" si="21"/>
        <v>0.11991800478305437</v>
      </c>
      <c r="J40" s="24"/>
      <c r="K40" s="21"/>
      <c r="L40" s="21"/>
      <c r="M40" s="24" t="e">
        <f t="shared" ref="M40:P49" si="22">+M11/L11-1</f>
        <v>#DIV/0!</v>
      </c>
      <c r="N40" s="24" t="e">
        <f t="shared" si="22"/>
        <v>#DIV/0!</v>
      </c>
      <c r="O40" s="24">
        <f t="shared" si="22"/>
        <v>0.17409478029155134</v>
      </c>
      <c r="P40" s="24">
        <f t="shared" si="22"/>
        <v>0.12731965644608612</v>
      </c>
      <c r="Q40" s="24">
        <f>+Q11/P11-1</f>
        <v>0.15277119848413068</v>
      </c>
      <c r="R40" s="21"/>
      <c r="S40" s="21"/>
      <c r="T40" s="21"/>
      <c r="U40" s="21"/>
      <c r="V40" s="21"/>
      <c r="W40" s="21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1"/>
      <c r="AJ40" s="21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12"/>
      <c r="AX40" s="12"/>
      <c r="AY40" s="12"/>
      <c r="AZ40" s="12"/>
      <c r="BA40" s="12"/>
      <c r="BB40" s="12"/>
      <c r="BC40" s="12"/>
      <c r="BD40" s="12"/>
      <c r="BE40" s="12"/>
      <c r="BF40" s="12"/>
      <c r="BG40" s="12"/>
      <c r="BH40" s="12"/>
      <c r="BI40" s="12"/>
      <c r="BJ40" s="12"/>
      <c r="BK40" s="12"/>
      <c r="BL40" s="12"/>
      <c r="BM40" s="12"/>
      <c r="BN40" s="12"/>
      <c r="BO40" s="12"/>
      <c r="BP40" s="12"/>
      <c r="BQ40" s="12"/>
      <c r="BR40" s="12"/>
      <c r="BS40" s="12"/>
      <c r="BT40" s="12"/>
      <c r="BU40" s="12"/>
      <c r="BV40" s="12"/>
      <c r="BW40" s="12"/>
      <c r="BX40" s="12"/>
      <c r="BY40" s="12"/>
      <c r="BZ40" s="12"/>
      <c r="CA40" s="12"/>
      <c r="CB40" s="12"/>
    </row>
    <row r="41" spans="2:80" x14ac:dyDescent="0.25">
      <c r="B41" t="s">
        <v>60</v>
      </c>
      <c r="C41" s="12"/>
      <c r="D41" s="12"/>
      <c r="E41" s="24">
        <f t="shared" si="20"/>
        <v>0.16222570532915359</v>
      </c>
      <c r="F41" s="24">
        <f t="shared" si="20"/>
        <v>0.21095112029444052</v>
      </c>
      <c r="G41" s="24">
        <f t="shared" ref="G41:G49" si="23">+G12/E12-1</f>
        <v>0.1084411205786795</v>
      </c>
      <c r="H41" s="24">
        <f t="shared" si="21"/>
        <v>0.13591767089687523</v>
      </c>
      <c r="I41" s="24">
        <f t="shared" si="21"/>
        <v>0.15507134166574499</v>
      </c>
      <c r="J41" s="24"/>
      <c r="K41" s="21"/>
      <c r="L41" s="21"/>
      <c r="M41" s="24" t="e">
        <f t="shared" si="22"/>
        <v>#DIV/0!</v>
      </c>
      <c r="N41" s="24" t="e">
        <f t="shared" si="22"/>
        <v>#DIV/0!</v>
      </c>
      <c r="O41" s="24">
        <f t="shared" si="22"/>
        <v>3.111902766135799E-2</v>
      </c>
      <c r="P41" s="24">
        <f t="shared" si="22"/>
        <v>0.18778579412661323</v>
      </c>
      <c r="Q41" s="24">
        <f t="shared" ref="Q41:Q49" si="24">+Q12/P12-1</f>
        <v>0.12313571163772208</v>
      </c>
      <c r="R41" s="21"/>
      <c r="S41" s="21"/>
      <c r="T41" s="21"/>
      <c r="U41" s="21"/>
      <c r="V41" s="21"/>
      <c r="W41" s="21"/>
      <c r="X41" s="21"/>
      <c r="Y41" s="21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21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12"/>
      <c r="AX41" s="12"/>
      <c r="AY41" s="12"/>
      <c r="AZ41" s="12"/>
      <c r="BA41" s="12"/>
      <c r="BB41" s="12"/>
      <c r="BC41" s="12"/>
      <c r="BD41" s="12"/>
      <c r="BE41" s="12"/>
      <c r="BF41" s="12"/>
      <c r="BG41" s="12"/>
      <c r="BH41" s="12"/>
      <c r="BI41" s="12"/>
      <c r="BJ41" s="12"/>
      <c r="BK41" s="12"/>
      <c r="BL41" s="12"/>
      <c r="BM41" s="12"/>
      <c r="BN41" s="12"/>
      <c r="BO41" s="12"/>
      <c r="BP41" s="12"/>
      <c r="BQ41" s="12"/>
      <c r="BR41" s="12"/>
      <c r="BS41" s="12"/>
      <c r="BT41" s="12"/>
      <c r="BU41" s="12"/>
      <c r="BV41" s="12"/>
      <c r="BW41" s="12"/>
      <c r="BX41" s="12"/>
      <c r="BY41" s="12"/>
      <c r="BZ41" s="12"/>
      <c r="CA41" s="12"/>
      <c r="CB41" s="12"/>
    </row>
    <row r="42" spans="2:80" x14ac:dyDescent="0.25">
      <c r="B42" t="s">
        <v>61</v>
      </c>
      <c r="C42" s="12"/>
      <c r="D42" s="12"/>
      <c r="E42" s="24">
        <f t="shared" si="20"/>
        <v>0.13080684596577008</v>
      </c>
      <c r="F42" s="24">
        <f t="shared" si="20"/>
        <v>0.23003575685339683</v>
      </c>
      <c r="G42" s="24">
        <f t="shared" si="23"/>
        <v>0.10054054054054062</v>
      </c>
      <c r="H42" s="24">
        <f t="shared" si="21"/>
        <v>0.18313953488372103</v>
      </c>
      <c r="I42" s="24">
        <f t="shared" si="21"/>
        <v>0.24557956777996082</v>
      </c>
      <c r="J42" s="24"/>
      <c r="K42" s="21"/>
      <c r="L42" s="21"/>
      <c r="M42" s="24" t="e">
        <f t="shared" si="22"/>
        <v>#DIV/0!</v>
      </c>
      <c r="N42" s="24" t="e">
        <f t="shared" si="22"/>
        <v>#DIV/0!</v>
      </c>
      <c r="O42" s="24">
        <f t="shared" si="22"/>
        <v>6.4226075786769421E-2</v>
      </c>
      <c r="P42" s="24">
        <f t="shared" si="22"/>
        <v>0.18105009052504517</v>
      </c>
      <c r="Q42" s="24">
        <f t="shared" si="24"/>
        <v>0.14409810935104761</v>
      </c>
      <c r="R42" s="21"/>
      <c r="S42" s="21"/>
      <c r="T42" s="21"/>
      <c r="U42" s="21"/>
      <c r="V42" s="21"/>
      <c r="W42" s="21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1"/>
      <c r="AJ42" s="21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12"/>
      <c r="AX42" s="12"/>
      <c r="AY42" s="12"/>
      <c r="AZ42" s="12"/>
      <c r="BA42" s="12"/>
      <c r="BB42" s="12"/>
      <c r="BC42" s="12"/>
      <c r="BD42" s="12"/>
      <c r="BE42" s="12"/>
      <c r="BF42" s="12"/>
      <c r="BG42" s="12"/>
      <c r="BH42" s="12"/>
      <c r="BI42" s="12"/>
      <c r="BJ42" s="12"/>
      <c r="BK42" s="12"/>
      <c r="BL42" s="12"/>
      <c r="BM42" s="12"/>
      <c r="BN42" s="12"/>
      <c r="BO42" s="12"/>
      <c r="BP42" s="12"/>
      <c r="BQ42" s="12"/>
      <c r="BR42" s="12"/>
      <c r="BS42" s="12"/>
      <c r="BT42" s="12"/>
      <c r="BU42" s="12"/>
      <c r="BV42" s="12"/>
      <c r="BW42" s="12"/>
      <c r="BX42" s="12"/>
      <c r="BY42" s="12"/>
      <c r="BZ42" s="12"/>
      <c r="CA42" s="12"/>
      <c r="CB42" s="12"/>
    </row>
    <row r="43" spans="2:80" x14ac:dyDescent="0.25">
      <c r="B43" t="s">
        <v>62</v>
      </c>
      <c r="C43" s="12"/>
      <c r="D43" s="12"/>
      <c r="E43" s="24">
        <f t="shared" si="20"/>
        <v>6.062874251497008E-2</v>
      </c>
      <c r="F43" s="24">
        <f t="shared" si="20"/>
        <v>0.12344217781800459</v>
      </c>
      <c r="G43" s="24">
        <f t="shared" si="23"/>
        <v>0.13458009880028232</v>
      </c>
      <c r="H43" s="24">
        <f t="shared" si="21"/>
        <v>8.1122954883490417E-2</v>
      </c>
      <c r="I43" s="24">
        <f t="shared" si="21"/>
        <v>5.4301175592461171E-2</v>
      </c>
      <c r="J43" s="24"/>
      <c r="K43" s="21"/>
      <c r="L43" s="21"/>
      <c r="M43" s="24" t="e">
        <f t="shared" si="22"/>
        <v>#DIV/0!</v>
      </c>
      <c r="N43" s="24" t="e">
        <f t="shared" si="22"/>
        <v>#DIV/0!</v>
      </c>
      <c r="O43" s="24">
        <f t="shared" si="22"/>
        <v>0.15454772613693146</v>
      </c>
      <c r="P43" s="24">
        <f t="shared" si="22"/>
        <v>9.3171734660751016E-2</v>
      </c>
      <c r="Q43" s="24">
        <f t="shared" si="24"/>
        <v>0.1061176004751534</v>
      </c>
      <c r="R43" s="21"/>
      <c r="S43" s="21"/>
      <c r="T43" s="21"/>
      <c r="U43" s="21"/>
      <c r="V43" s="21"/>
      <c r="W43" s="21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1"/>
      <c r="AJ43" s="21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12"/>
      <c r="AX43" s="12"/>
      <c r="AY43" s="12"/>
      <c r="AZ43" s="12"/>
      <c r="BA43" s="12"/>
      <c r="BB43" s="12"/>
      <c r="BC43" s="12"/>
      <c r="BD43" s="12"/>
      <c r="BE43" s="12"/>
      <c r="BF43" s="12"/>
      <c r="BG43" s="12"/>
      <c r="BH43" s="12"/>
      <c r="BI43" s="12"/>
      <c r="BJ43" s="12"/>
      <c r="BK43" s="12"/>
      <c r="BL43" s="12"/>
      <c r="BM43" s="12"/>
      <c r="BN43" s="12"/>
      <c r="BO43" s="12"/>
      <c r="BP43" s="12"/>
      <c r="BQ43" s="12"/>
      <c r="BR43" s="12"/>
      <c r="BS43" s="12"/>
      <c r="BT43" s="12"/>
      <c r="BU43" s="12"/>
      <c r="BV43" s="12"/>
      <c r="BW43" s="12"/>
      <c r="BX43" s="12"/>
      <c r="BY43" s="12"/>
      <c r="BZ43" s="12"/>
      <c r="CA43" s="12"/>
      <c r="CB43" s="12"/>
    </row>
    <row r="44" spans="2:80" x14ac:dyDescent="0.25">
      <c r="B44" t="s">
        <v>63</v>
      </c>
      <c r="C44" s="12"/>
      <c r="D44" s="12"/>
      <c r="E44" s="24">
        <f t="shared" si="20"/>
        <v>0.134731372367078</v>
      </c>
      <c r="F44" s="24">
        <f t="shared" si="20"/>
        <v>0.19802717290154481</v>
      </c>
      <c r="G44" s="24">
        <f t="shared" si="23"/>
        <v>6.7626134598086418E-2</v>
      </c>
      <c r="H44" s="24">
        <f t="shared" si="21"/>
        <v>5.4062451452540072E-2</v>
      </c>
      <c r="I44" s="24">
        <f t="shared" si="21"/>
        <v>8.6243872549019551E-2</v>
      </c>
      <c r="J44" s="24"/>
      <c r="K44" s="21"/>
      <c r="L44" s="21"/>
      <c r="M44" s="24" t="e">
        <f t="shared" si="22"/>
        <v>#DIV/0!</v>
      </c>
      <c r="N44" s="24" t="e">
        <f t="shared" si="22"/>
        <v>#DIV/0!</v>
      </c>
      <c r="O44" s="24">
        <f t="shared" si="22"/>
        <v>-1.3701768857116714E-2</v>
      </c>
      <c r="P44" s="24">
        <f t="shared" si="22"/>
        <v>0.16633368954142091</v>
      </c>
      <c r="Q44" s="24">
        <f t="shared" si="24"/>
        <v>6.0670039437517476E-2</v>
      </c>
      <c r="R44" s="21"/>
      <c r="S44" s="21"/>
      <c r="T44" s="21"/>
      <c r="U44" s="21"/>
      <c r="V44" s="21"/>
      <c r="W44" s="21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1"/>
      <c r="AJ44" s="21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12"/>
      <c r="AX44" s="12"/>
      <c r="AY44" s="12"/>
      <c r="AZ44" s="12"/>
      <c r="BA44" s="12"/>
      <c r="BB44" s="12"/>
      <c r="BC44" s="12"/>
      <c r="BD44" s="12"/>
      <c r="BE44" s="12"/>
      <c r="BF44" s="12"/>
      <c r="BG44" s="12"/>
      <c r="BH44" s="12"/>
      <c r="BI44" s="12"/>
      <c r="BJ44" s="12"/>
      <c r="BK44" s="12"/>
      <c r="BL44" s="12"/>
      <c r="BM44" s="12"/>
      <c r="BN44" s="12"/>
      <c r="BO44" s="12"/>
      <c r="BP44" s="12"/>
      <c r="BQ44" s="12"/>
      <c r="BR44" s="12"/>
      <c r="BS44" s="12"/>
      <c r="BT44" s="12"/>
      <c r="BU44" s="12"/>
      <c r="BV44" s="12"/>
      <c r="BW44" s="12"/>
      <c r="BX44" s="12"/>
      <c r="BY44" s="12"/>
      <c r="BZ44" s="12"/>
      <c r="CA44" s="12"/>
      <c r="CB44" s="12"/>
    </row>
    <row r="45" spans="2:80" x14ac:dyDescent="0.25">
      <c r="B45" t="s">
        <v>64</v>
      </c>
      <c r="C45" s="12"/>
      <c r="D45" s="12"/>
      <c r="E45" s="24">
        <f t="shared" si="20"/>
        <v>0.775711159737418</v>
      </c>
      <c r="F45" s="24">
        <f t="shared" si="20"/>
        <v>0.43616608459448969</v>
      </c>
      <c r="G45" s="24">
        <f t="shared" si="23"/>
        <v>0.41774491682070236</v>
      </c>
      <c r="H45" s="24">
        <f t="shared" si="21"/>
        <v>0.64171845447176445</v>
      </c>
      <c r="I45" s="24">
        <f t="shared" si="21"/>
        <v>0.61060408518035647</v>
      </c>
      <c r="J45" s="24"/>
      <c r="K45" s="21"/>
      <c r="L45" s="21"/>
      <c r="M45" s="24" t="e">
        <f t="shared" si="22"/>
        <v>#DIV/0!</v>
      </c>
      <c r="N45" s="24" t="e">
        <f t="shared" si="22"/>
        <v>#DIV/0!</v>
      </c>
      <c r="O45" s="24">
        <f t="shared" si="22"/>
        <v>0.26073268460217514</v>
      </c>
      <c r="P45" s="24">
        <f t="shared" si="22"/>
        <v>0.57707150964812715</v>
      </c>
      <c r="Q45" s="24">
        <f t="shared" si="24"/>
        <v>0.53706635957967475</v>
      </c>
      <c r="R45" s="21"/>
      <c r="S45" s="21"/>
      <c r="T45" s="21"/>
      <c r="U45" s="21"/>
      <c r="V45" s="21"/>
      <c r="W45" s="21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21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12"/>
      <c r="AX45" s="12"/>
      <c r="AY45" s="12"/>
      <c r="AZ45" s="12"/>
      <c r="BA45" s="12"/>
      <c r="BB45" s="12"/>
      <c r="BC45" s="12"/>
      <c r="BD45" s="12"/>
      <c r="BE45" s="12"/>
      <c r="BF45" s="12"/>
      <c r="BG45" s="12"/>
      <c r="BH45" s="12"/>
      <c r="BI45" s="12"/>
      <c r="BJ45" s="12"/>
      <c r="BK45" s="12"/>
      <c r="BL45" s="12"/>
      <c r="BM45" s="12"/>
      <c r="BN45" s="12"/>
      <c r="BO45" s="12"/>
      <c r="BP45" s="12"/>
      <c r="BQ45" s="12"/>
      <c r="BR45" s="12"/>
      <c r="BS45" s="12"/>
      <c r="BT45" s="12"/>
      <c r="BU45" s="12"/>
      <c r="BV45" s="12"/>
      <c r="BW45" s="12"/>
      <c r="BX45" s="12"/>
      <c r="BY45" s="12"/>
      <c r="BZ45" s="12"/>
      <c r="CA45" s="12"/>
      <c r="CB45" s="12"/>
    </row>
    <row r="46" spans="2:80" x14ac:dyDescent="0.25">
      <c r="B46" t="s">
        <v>65</v>
      </c>
      <c r="C46" s="12"/>
      <c r="D46" s="12"/>
      <c r="E46" s="24">
        <f t="shared" si="20"/>
        <v>0.21762048192771077</v>
      </c>
      <c r="F46" s="24">
        <f t="shared" si="20"/>
        <v>0.26578685965659155</v>
      </c>
      <c r="G46" s="24">
        <f t="shared" si="23"/>
        <v>0.10538033395176249</v>
      </c>
      <c r="H46" s="24">
        <f t="shared" si="21"/>
        <v>4.2713004484304928E-2</v>
      </c>
      <c r="I46" s="24">
        <f t="shared" si="21"/>
        <v>5.3261720935436907E-2</v>
      </c>
      <c r="J46" s="24"/>
      <c r="K46" s="21"/>
      <c r="L46" s="21"/>
      <c r="M46" s="24" t="e">
        <f t="shared" si="22"/>
        <v>#DIV/0!</v>
      </c>
      <c r="N46" s="24" t="e">
        <f t="shared" si="22"/>
        <v>#DIV/0!</v>
      </c>
      <c r="O46" s="24">
        <f t="shared" si="22"/>
        <v>0.60007014262333414</v>
      </c>
      <c r="P46" s="24">
        <f t="shared" si="22"/>
        <v>0.24241981442244476</v>
      </c>
      <c r="Q46" s="24">
        <f t="shared" si="24"/>
        <v>7.2508085857100779E-2</v>
      </c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12"/>
      <c r="AX46" s="12"/>
      <c r="AY46" s="12"/>
      <c r="AZ46" s="12"/>
      <c r="BA46" s="12"/>
      <c r="BB46" s="12"/>
      <c r="BC46" s="12"/>
      <c r="BD46" s="12"/>
      <c r="BE46" s="12"/>
      <c r="BF46" s="12"/>
      <c r="BG46" s="12"/>
      <c r="BH46" s="12"/>
      <c r="BI46" s="12"/>
      <c r="BJ46" s="12"/>
      <c r="BK46" s="12"/>
      <c r="BL46" s="12"/>
      <c r="BM46" s="12"/>
      <c r="BN46" s="12"/>
      <c r="BO46" s="12"/>
      <c r="BP46" s="12"/>
      <c r="BQ46" s="12"/>
      <c r="BR46" s="12"/>
      <c r="BS46" s="12"/>
      <c r="BT46" s="12"/>
      <c r="BU46" s="12"/>
      <c r="BV46" s="12"/>
      <c r="BW46" s="12"/>
      <c r="BX46" s="12"/>
      <c r="BY46" s="12"/>
      <c r="BZ46" s="12"/>
      <c r="CA46" s="12"/>
      <c r="CB46" s="12"/>
    </row>
    <row r="47" spans="2:80" x14ac:dyDescent="0.25">
      <c r="B47" t="s">
        <v>66</v>
      </c>
      <c r="C47" s="12"/>
      <c r="D47" s="12"/>
      <c r="E47" s="24">
        <f t="shared" si="20"/>
        <v>1.4445173998686833E-2</v>
      </c>
      <c r="F47" s="24">
        <f t="shared" si="20"/>
        <v>0.28919182083739048</v>
      </c>
      <c r="G47" s="24">
        <f t="shared" si="23"/>
        <v>0.20107874865156417</v>
      </c>
      <c r="H47" s="24">
        <f t="shared" si="21"/>
        <v>0.2118580060422961</v>
      </c>
      <c r="I47" s="24">
        <f t="shared" si="21"/>
        <v>0.10131129872462719</v>
      </c>
      <c r="J47" s="24"/>
      <c r="K47" s="21"/>
      <c r="L47" s="21"/>
      <c r="M47" s="24" t="e">
        <f t="shared" si="22"/>
        <v>#DIV/0!</v>
      </c>
      <c r="N47" s="24" t="e">
        <f t="shared" si="22"/>
        <v>#DIV/0!</v>
      </c>
      <c r="O47" s="24">
        <f t="shared" si="22"/>
        <v>5.5467704658800576E-2</v>
      </c>
      <c r="P47" s="24">
        <f t="shared" si="22"/>
        <v>0.14451999539011173</v>
      </c>
      <c r="Q47" s="24">
        <f t="shared" si="24"/>
        <v>0.2068271070385661</v>
      </c>
      <c r="R47" s="21"/>
      <c r="S47" s="21"/>
      <c r="T47" s="21"/>
      <c r="U47" s="21"/>
      <c r="V47" s="21"/>
      <c r="W47" s="21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1"/>
      <c r="AJ47" s="21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12"/>
      <c r="AX47" s="12"/>
      <c r="AY47" s="12"/>
      <c r="AZ47" s="12"/>
      <c r="BA47" s="12"/>
      <c r="BB47" s="12"/>
      <c r="BC47" s="12"/>
      <c r="BD47" s="12"/>
      <c r="BE47" s="12"/>
      <c r="BF47" s="12"/>
      <c r="BG47" s="12"/>
      <c r="BH47" s="12"/>
      <c r="BI47" s="12"/>
      <c r="BJ47" s="12"/>
      <c r="BK47" s="12"/>
      <c r="BL47" s="12"/>
      <c r="BM47" s="12"/>
      <c r="BN47" s="12"/>
      <c r="BO47" s="12"/>
      <c r="BP47" s="12"/>
      <c r="BQ47" s="12"/>
      <c r="BR47" s="12"/>
      <c r="BS47" s="12"/>
      <c r="BT47" s="12"/>
      <c r="BU47" s="12"/>
      <c r="BV47" s="12"/>
      <c r="BW47" s="12"/>
      <c r="BX47" s="12"/>
      <c r="BY47" s="12"/>
      <c r="BZ47" s="12"/>
      <c r="CA47" s="12"/>
      <c r="CB47" s="12"/>
    </row>
    <row r="48" spans="2:80" x14ac:dyDescent="0.25">
      <c r="B48" t="s">
        <v>67</v>
      </c>
      <c r="C48" s="12"/>
      <c r="D48" s="12"/>
      <c r="E48" s="24">
        <f t="shared" si="20"/>
        <v>-0.32589493258949331</v>
      </c>
      <c r="F48" s="24">
        <f t="shared" si="20"/>
        <v>-0.13043478260869568</v>
      </c>
      <c r="G48" s="24">
        <f t="shared" si="23"/>
        <v>8.4827586206896566E-2</v>
      </c>
      <c r="H48" s="24">
        <f t="shared" si="21"/>
        <v>-0.1010416666666667</v>
      </c>
      <c r="I48" s="24">
        <f t="shared" si="21"/>
        <v>-0.10616656071201525</v>
      </c>
      <c r="J48" s="24"/>
      <c r="K48" s="21"/>
      <c r="L48" s="21"/>
      <c r="M48" s="24" t="e">
        <f t="shared" si="22"/>
        <v>#DIV/0!</v>
      </c>
      <c r="N48" s="24" t="e">
        <f t="shared" si="22"/>
        <v>#DIV/0!</v>
      </c>
      <c r="O48" s="24">
        <f t="shared" si="22"/>
        <v>-0.39767859610335776</v>
      </c>
      <c r="P48" s="24">
        <f t="shared" si="22"/>
        <v>-0.22688690066529016</v>
      </c>
      <c r="Q48" s="24">
        <f t="shared" si="24"/>
        <v>-2.1068249258160199E-2</v>
      </c>
      <c r="R48" s="21"/>
      <c r="S48" s="21"/>
      <c r="T48" s="21"/>
      <c r="U48" s="21"/>
      <c r="V48" s="21"/>
      <c r="W48" s="21"/>
      <c r="X48" s="21"/>
      <c r="Y48" s="21"/>
      <c r="Z48" s="21"/>
      <c r="AA48" s="21"/>
      <c r="AB48" s="21"/>
      <c r="AC48" s="21"/>
      <c r="AD48" s="21"/>
      <c r="AE48" s="21"/>
      <c r="AF48" s="21"/>
      <c r="AG48" s="21"/>
      <c r="AH48" s="21"/>
      <c r="AI48" s="21"/>
      <c r="AJ48" s="21"/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12"/>
      <c r="AX48" s="12"/>
      <c r="AY48" s="12"/>
      <c r="AZ48" s="12"/>
      <c r="BA48" s="12"/>
      <c r="BB48" s="12"/>
      <c r="BC48" s="12"/>
      <c r="BD48" s="12"/>
      <c r="BE48" s="12"/>
      <c r="BF48" s="12"/>
      <c r="BG48" s="12"/>
      <c r="BH48" s="12"/>
      <c r="BI48" s="12"/>
      <c r="BJ48" s="12"/>
      <c r="BK48" s="12"/>
      <c r="BL48" s="12"/>
      <c r="BM48" s="12"/>
      <c r="BN48" s="12"/>
      <c r="BO48" s="12"/>
      <c r="BP48" s="12"/>
      <c r="BQ48" s="12"/>
      <c r="BR48" s="12"/>
      <c r="BS48" s="12"/>
      <c r="BT48" s="12"/>
      <c r="BU48" s="12"/>
      <c r="BV48" s="12"/>
      <c r="BW48" s="12"/>
      <c r="BX48" s="12"/>
      <c r="BY48" s="12"/>
      <c r="BZ48" s="12"/>
      <c r="CA48" s="12"/>
      <c r="CB48" s="12"/>
    </row>
    <row r="49" spans="2:80" s="1" customFormat="1" x14ac:dyDescent="0.25">
      <c r="B49" s="1" t="s">
        <v>68</v>
      </c>
      <c r="C49" s="16"/>
      <c r="D49" s="16"/>
      <c r="E49" s="27">
        <f t="shared" si="20"/>
        <v>0.14172925091469279</v>
      </c>
      <c r="F49" s="27">
        <f t="shared" si="20"/>
        <v>0.18149967492595542</v>
      </c>
      <c r="G49" s="27">
        <f t="shared" si="23"/>
        <v>0.13796593017372238</v>
      </c>
      <c r="H49" s="27">
        <f t="shared" si="21"/>
        <v>0.13389991134480761</v>
      </c>
      <c r="I49" s="27">
        <f t="shared" si="21"/>
        <v>0.14255224544241885</v>
      </c>
      <c r="J49" s="27"/>
      <c r="K49" s="22"/>
      <c r="L49" s="22"/>
      <c r="M49" s="27" t="e">
        <f t="shared" si="22"/>
        <v>#DIV/0!</v>
      </c>
      <c r="N49" s="27">
        <f t="shared" si="22"/>
        <v>0.38905158819553964</v>
      </c>
      <c r="O49" s="27">
        <f t="shared" si="22"/>
        <v>8.7637852740836797E-2</v>
      </c>
      <c r="P49" s="27">
        <f t="shared" si="22"/>
        <v>0.16225233453244114</v>
      </c>
      <c r="Q49" s="27">
        <f t="shared" si="24"/>
        <v>0.13583295913785354</v>
      </c>
      <c r="R49" s="22"/>
      <c r="S49" s="22"/>
      <c r="T49" s="22"/>
      <c r="U49" s="22"/>
      <c r="V49" s="22"/>
      <c r="W49" s="22"/>
      <c r="X49" s="22"/>
      <c r="Y49" s="22"/>
      <c r="Z49" s="22"/>
      <c r="AA49" s="22"/>
      <c r="AB49" s="22"/>
      <c r="AC49" s="22"/>
      <c r="AD49" s="22"/>
      <c r="AE49" s="22"/>
      <c r="AF49" s="22"/>
      <c r="AG49" s="22"/>
      <c r="AH49" s="22"/>
      <c r="AI49" s="22"/>
      <c r="AJ49" s="22"/>
      <c r="AK49" s="22"/>
      <c r="AL49" s="22"/>
      <c r="AM49" s="22"/>
      <c r="AN49" s="22"/>
      <c r="AO49" s="22"/>
      <c r="AP49" s="22"/>
      <c r="AQ49" s="22"/>
      <c r="AR49" s="22"/>
      <c r="AS49" s="22"/>
      <c r="AT49" s="22"/>
      <c r="AU49" s="22"/>
      <c r="AV49" s="22"/>
      <c r="AW49" s="16"/>
      <c r="AX49" s="16"/>
      <c r="AY49" s="16"/>
      <c r="AZ49" s="16"/>
      <c r="BA49" s="16"/>
      <c r="BB49" s="16"/>
      <c r="BC49" s="16"/>
      <c r="BD49" s="16"/>
      <c r="BE49" s="16"/>
      <c r="BF49" s="16"/>
      <c r="BG49" s="16"/>
      <c r="BH49" s="16"/>
      <c r="BI49" s="16"/>
      <c r="BJ49" s="16"/>
      <c r="BK49" s="16"/>
      <c r="BL49" s="16"/>
      <c r="BM49" s="16"/>
      <c r="BN49" s="16"/>
      <c r="BO49" s="16"/>
      <c r="BP49" s="16"/>
      <c r="BQ49" s="16"/>
      <c r="BR49" s="16"/>
      <c r="BS49" s="16"/>
      <c r="BT49" s="16"/>
      <c r="BU49" s="16"/>
      <c r="BV49" s="16"/>
      <c r="BW49" s="16"/>
      <c r="BX49" s="16"/>
      <c r="BY49" s="16"/>
      <c r="BZ49" s="16"/>
      <c r="CA49" s="16"/>
      <c r="CB49" s="16"/>
    </row>
    <row r="50" spans="2:80" x14ac:dyDescent="0.25">
      <c r="B50" t="s">
        <v>69</v>
      </c>
      <c r="C50" s="24">
        <f t="shared" ref="C50:F50" si="25">+C22/C20</f>
        <v>0.62041209320238788</v>
      </c>
      <c r="D50" s="24">
        <f t="shared" si="25"/>
        <v>0.58545835440294736</v>
      </c>
      <c r="E50" s="24">
        <f t="shared" si="25"/>
        <v>0.63265306122448983</v>
      </c>
      <c r="F50" s="24">
        <f t="shared" si="25"/>
        <v>0.61976093668796428</v>
      </c>
      <c r="G50" s="24">
        <f>+G22/G20</f>
        <v>0.6408181413961761</v>
      </c>
      <c r="H50" s="24">
        <f t="shared" ref="H50:I50" si="26">+H22/H20</f>
        <v>0.60429753848642531</v>
      </c>
      <c r="I50" s="24">
        <f t="shared" si="26"/>
        <v>0.63369136571191365</v>
      </c>
      <c r="J50" s="24"/>
      <c r="K50" s="21"/>
      <c r="L50" s="21"/>
      <c r="M50" s="24">
        <f t="shared" ref="M50:P50" si="27">+M22/M20</f>
        <v>1</v>
      </c>
      <c r="N50" s="24">
        <f t="shared" si="27"/>
        <v>0.61636393123580924</v>
      </c>
      <c r="O50" s="24">
        <f t="shared" si="27"/>
        <v>0.6023746062515144</v>
      </c>
      <c r="P50" s="24">
        <f t="shared" si="27"/>
        <v>0.62589005067675929</v>
      </c>
      <c r="Q50" s="24">
        <f t="shared" ref="Q50" si="28">+Q22/Q20</f>
        <v>0.62169259876316607</v>
      </c>
      <c r="R50" s="21"/>
      <c r="S50" s="21"/>
      <c r="T50" s="21"/>
      <c r="U50" s="21"/>
      <c r="V50" s="21"/>
      <c r="W50" s="21"/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21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12"/>
      <c r="AX50" s="12"/>
      <c r="AY50" s="12"/>
      <c r="AZ50" s="12"/>
      <c r="BA50" s="12"/>
      <c r="BB50" s="12"/>
      <c r="BC50" s="12"/>
      <c r="BD50" s="12"/>
      <c r="BE50" s="12"/>
      <c r="BF50" s="12"/>
      <c r="BG50" s="12"/>
      <c r="BH50" s="12"/>
      <c r="BI50" s="12"/>
      <c r="BJ50" s="12"/>
      <c r="BK50" s="12"/>
      <c r="BL50" s="12"/>
      <c r="BM50" s="12"/>
      <c r="BN50" s="12"/>
      <c r="BO50" s="12"/>
      <c r="BP50" s="12"/>
      <c r="BQ50" s="12"/>
      <c r="BR50" s="12"/>
      <c r="BS50" s="12"/>
      <c r="BT50" s="12"/>
      <c r="BU50" s="12"/>
      <c r="BV50" s="12"/>
      <c r="BW50" s="12"/>
      <c r="BX50" s="12"/>
      <c r="BY50" s="12"/>
      <c r="BZ50" s="12"/>
      <c r="CA50" s="12"/>
      <c r="CB50" s="12"/>
    </row>
    <row r="51" spans="2:80" x14ac:dyDescent="0.25">
      <c r="B51" t="s">
        <v>70</v>
      </c>
      <c r="C51" s="24">
        <f t="shared" ref="C51:F51" si="29">+C26/C20</f>
        <v>0.22306951665703831</v>
      </c>
      <c r="D51" s="24">
        <f t="shared" si="29"/>
        <v>0.19641696164126274</v>
      </c>
      <c r="E51" s="24">
        <f t="shared" si="29"/>
        <v>0.25714285714285712</v>
      </c>
      <c r="F51" s="24">
        <f t="shared" si="29"/>
        <v>0.23673993457858214</v>
      </c>
      <c r="G51" s="24">
        <f>+G26/G20</f>
        <v>0.25670668445234918</v>
      </c>
      <c r="H51" s="24">
        <f t="shared" ref="H51:I51" si="30">+H26/H20</f>
        <v>0.21393329918309023</v>
      </c>
      <c r="I51" s="24">
        <f t="shared" si="30"/>
        <v>0.26284246575342468</v>
      </c>
      <c r="J51" s="24"/>
      <c r="K51" s="21"/>
      <c r="L51" s="21"/>
      <c r="M51" s="24">
        <f t="shared" ref="M51:P51" si="31">+M26/M20</f>
        <v>1</v>
      </c>
      <c r="N51" s="24">
        <f t="shared" si="31"/>
        <v>0.22277408368472268</v>
      </c>
      <c r="O51" s="24">
        <f t="shared" si="31"/>
        <v>0.2093157629867104</v>
      </c>
      <c r="P51" s="24">
        <f t="shared" si="31"/>
        <v>0.24643979729296298</v>
      </c>
      <c r="Q51" s="24">
        <f t="shared" ref="Q51" si="32">+Q26/Q20</f>
        <v>0.23430661056674101</v>
      </c>
      <c r="R51" s="21"/>
      <c r="S51" s="21"/>
      <c r="T51" s="21"/>
      <c r="U51" s="21"/>
      <c r="V51" s="21"/>
      <c r="W51" s="21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21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12"/>
      <c r="AX51" s="12"/>
      <c r="AY51" s="12"/>
      <c r="AZ51" s="12"/>
      <c r="BA51" s="12"/>
      <c r="BB51" s="12"/>
      <c r="BC51" s="12"/>
      <c r="BD51" s="12"/>
      <c r="BE51" s="12"/>
      <c r="BF51" s="12"/>
      <c r="BG51" s="12"/>
      <c r="BH51" s="12"/>
      <c r="BI51" s="12"/>
      <c r="BJ51" s="12"/>
      <c r="BK51" s="12"/>
      <c r="BL51" s="12"/>
      <c r="BM51" s="12"/>
      <c r="BN51" s="12"/>
      <c r="BO51" s="12"/>
      <c r="BP51" s="12"/>
      <c r="BQ51" s="12"/>
      <c r="BR51" s="12"/>
      <c r="BS51" s="12"/>
      <c r="BT51" s="12"/>
      <c r="BU51" s="12"/>
      <c r="BV51" s="12"/>
      <c r="BW51" s="12"/>
      <c r="BX51" s="12"/>
      <c r="BY51" s="12"/>
      <c r="BZ51" s="12"/>
      <c r="CA51" s="12"/>
      <c r="CB51" s="12"/>
    </row>
    <row r="52" spans="2:80" x14ac:dyDescent="0.25">
      <c r="B52" t="s">
        <v>71</v>
      </c>
      <c r="C52" s="24">
        <f t="shared" ref="C52:F52" si="33">+C31/C30</f>
        <v>0.2936337625178827</v>
      </c>
      <c r="D52" s="24">
        <f t="shared" si="33"/>
        <v>0.2547284400485858</v>
      </c>
      <c r="E52" s="24">
        <f t="shared" si="33"/>
        <v>0.29063379338067802</v>
      </c>
      <c r="F52" s="24">
        <f t="shared" si="33"/>
        <v>0.26831356243120946</v>
      </c>
      <c r="G52" s="24">
        <f>+G31/G30</f>
        <v>0.22973467520585544</v>
      </c>
      <c r="H52" s="24">
        <f t="shared" ref="H52:I52" si="34">+H31/H30</f>
        <v>0.21763739273324814</v>
      </c>
      <c r="I52" s="24">
        <f t="shared" si="34"/>
        <v>0.27327300421109219</v>
      </c>
      <c r="J52" s="24"/>
      <c r="K52" s="21"/>
      <c r="L52" s="21"/>
      <c r="M52" s="24">
        <f t="shared" ref="M52:P52" si="35">+M31/M30</f>
        <v>0</v>
      </c>
      <c r="N52" s="24">
        <f t="shared" si="35"/>
        <v>0.26877224199288258</v>
      </c>
      <c r="O52" s="24">
        <f t="shared" si="35"/>
        <v>0.27388815499779834</v>
      </c>
      <c r="P52" s="24">
        <f t="shared" si="35"/>
        <v>0.27896419437340153</v>
      </c>
      <c r="Q52" s="24">
        <f t="shared" ref="Q52" si="36">+Q31/Q30</f>
        <v>0.22367940047523305</v>
      </c>
      <c r="R52" s="21"/>
      <c r="S52" s="21"/>
      <c r="T52" s="21"/>
      <c r="U52" s="21"/>
      <c r="V52" s="21"/>
      <c r="W52" s="21"/>
      <c r="X52" s="21"/>
      <c r="Y52" s="21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21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21"/>
      <c r="AV52" s="21"/>
      <c r="AW52" s="12"/>
      <c r="AX52" s="12"/>
      <c r="AY52" s="12"/>
      <c r="AZ52" s="12"/>
      <c r="BA52" s="12"/>
      <c r="BB52" s="12"/>
      <c r="BC52" s="12"/>
      <c r="BD52" s="12"/>
      <c r="BE52" s="12"/>
      <c r="BF52" s="12"/>
      <c r="BG52" s="12"/>
      <c r="BH52" s="12"/>
      <c r="BI52" s="12"/>
      <c r="BJ52" s="12"/>
      <c r="BK52" s="12"/>
      <c r="BL52" s="12"/>
      <c r="BM52" s="12"/>
      <c r="BN52" s="12"/>
      <c r="BO52" s="12"/>
      <c r="BP52" s="12"/>
      <c r="BQ52" s="12"/>
      <c r="BR52" s="12"/>
      <c r="BS52" s="12"/>
      <c r="BT52" s="12"/>
      <c r="BU52" s="12"/>
      <c r="BV52" s="12"/>
      <c r="BW52" s="12"/>
      <c r="BX52" s="12"/>
      <c r="BY52" s="12"/>
      <c r="BZ52" s="12"/>
      <c r="CA52" s="12"/>
      <c r="CB52" s="12"/>
    </row>
    <row r="53" spans="2:80" x14ac:dyDescent="0.25">
      <c r="C53" s="12"/>
      <c r="D53" s="12"/>
      <c r="E53" s="21"/>
      <c r="F53" s="21"/>
      <c r="G53" s="21"/>
      <c r="H53" s="21"/>
      <c r="I53" s="21"/>
      <c r="J53" s="21"/>
      <c r="K53" s="21"/>
      <c r="L53" s="21"/>
      <c r="M53" s="21"/>
      <c r="N53" s="21"/>
      <c r="O53" s="21"/>
      <c r="P53" s="21"/>
      <c r="Q53" s="21"/>
      <c r="R53" s="21"/>
      <c r="S53" s="21"/>
      <c r="T53" s="21"/>
      <c r="U53" s="21"/>
      <c r="V53" s="21"/>
      <c r="W53" s="21"/>
      <c r="X53" s="21"/>
      <c r="Y53" s="21"/>
      <c r="Z53" s="21"/>
      <c r="AA53" s="21"/>
      <c r="AB53" s="21"/>
      <c r="AC53" s="21"/>
      <c r="AD53" s="21"/>
      <c r="AE53" s="21"/>
      <c r="AF53" s="21"/>
      <c r="AG53" s="21"/>
      <c r="AH53" s="21"/>
      <c r="AI53" s="21"/>
      <c r="AJ53" s="21"/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12"/>
      <c r="AX53" s="12"/>
      <c r="AY53" s="12"/>
      <c r="AZ53" s="12"/>
      <c r="BA53" s="12"/>
      <c r="BB53" s="12"/>
      <c r="BC53" s="12"/>
      <c r="BD53" s="12"/>
      <c r="BE53" s="12"/>
      <c r="BF53" s="12"/>
      <c r="BG53" s="12"/>
      <c r="BH53" s="12"/>
      <c r="BI53" s="12"/>
      <c r="BJ53" s="12"/>
      <c r="BK53" s="12"/>
      <c r="BL53" s="12"/>
      <c r="BM53" s="12"/>
      <c r="BN53" s="12"/>
      <c r="BO53" s="12"/>
      <c r="BP53" s="12"/>
      <c r="BQ53" s="12"/>
      <c r="BR53" s="12"/>
      <c r="BS53" s="12"/>
      <c r="BT53" s="12"/>
      <c r="BU53" s="12"/>
      <c r="BV53" s="12"/>
      <c r="BW53" s="12"/>
      <c r="BX53" s="12"/>
      <c r="BY53" s="12"/>
      <c r="BZ53" s="12"/>
      <c r="CA53" s="12"/>
      <c r="CB53" s="12"/>
    </row>
    <row r="54" spans="2:80" x14ac:dyDescent="0.25">
      <c r="C54" s="12"/>
      <c r="D54" s="12"/>
      <c r="E54" s="21"/>
      <c r="F54" s="21"/>
      <c r="G54" s="21"/>
      <c r="H54" s="21"/>
      <c r="I54" s="21"/>
      <c r="J54" s="21"/>
      <c r="K54" s="21"/>
      <c r="L54" s="21"/>
      <c r="M54" s="21"/>
      <c r="N54" s="21"/>
      <c r="O54" s="21"/>
      <c r="P54" s="21"/>
      <c r="Q54" s="21"/>
      <c r="R54" s="21"/>
      <c r="S54" s="21"/>
      <c r="T54" s="21"/>
      <c r="U54" s="21"/>
      <c r="V54" s="21"/>
      <c r="W54" s="21"/>
      <c r="X54" s="21"/>
      <c r="Y54" s="21"/>
      <c r="Z54" s="21"/>
      <c r="AA54" s="21"/>
      <c r="AB54" s="21"/>
      <c r="AC54" s="21"/>
      <c r="AD54" s="21"/>
      <c r="AE54" s="21"/>
      <c r="AF54" s="21"/>
      <c r="AG54" s="21"/>
      <c r="AH54" s="21"/>
      <c r="AI54" s="21"/>
      <c r="AJ54" s="21"/>
      <c r="AK54" s="21"/>
      <c r="AL54" s="21"/>
      <c r="AM54" s="21"/>
      <c r="AN54" s="21"/>
      <c r="AO54" s="21"/>
      <c r="AP54" s="21"/>
      <c r="AQ54" s="21"/>
      <c r="AR54" s="21"/>
      <c r="AS54" s="21"/>
      <c r="AT54" s="21"/>
      <c r="AU54" s="21"/>
      <c r="AV54" s="21"/>
      <c r="AW54" s="12"/>
      <c r="AX54" s="12"/>
      <c r="AY54" s="12"/>
      <c r="AZ54" s="12"/>
      <c r="BA54" s="12"/>
      <c r="BB54" s="12"/>
      <c r="BC54" s="12"/>
      <c r="BD54" s="12"/>
      <c r="BE54" s="12"/>
      <c r="BF54" s="12"/>
      <c r="BG54" s="12"/>
      <c r="BH54" s="12"/>
      <c r="BI54" s="12"/>
      <c r="BJ54" s="12"/>
      <c r="BK54" s="12"/>
      <c r="BL54" s="12"/>
      <c r="BM54" s="12"/>
      <c r="BN54" s="12"/>
      <c r="BO54" s="12"/>
      <c r="BP54" s="12"/>
      <c r="BQ54" s="12"/>
      <c r="BR54" s="12"/>
      <c r="BS54" s="12"/>
      <c r="BT54" s="12"/>
      <c r="BU54" s="12"/>
      <c r="BV54" s="12"/>
      <c r="BW54" s="12"/>
      <c r="BX54" s="12"/>
      <c r="BY54" s="12"/>
      <c r="BZ54" s="12"/>
      <c r="CA54" s="12"/>
      <c r="CB54" s="12"/>
    </row>
    <row r="55" spans="2:80" x14ac:dyDescent="0.25">
      <c r="C55" s="12"/>
      <c r="D55" s="12"/>
      <c r="E55" s="21"/>
      <c r="F55" s="21"/>
      <c r="G55" s="21"/>
      <c r="H55" s="21"/>
      <c r="I55" s="21"/>
      <c r="J55" s="21"/>
      <c r="K55" s="21"/>
      <c r="L55" s="21"/>
      <c r="M55" s="21"/>
      <c r="N55" s="21"/>
      <c r="O55" s="21"/>
      <c r="P55" s="21"/>
      <c r="Q55" s="21"/>
      <c r="R55" s="21"/>
      <c r="S55" s="21"/>
      <c r="T55" s="21"/>
      <c r="U55" s="21"/>
      <c r="V55" s="21"/>
      <c r="W55" s="21"/>
      <c r="X55" s="21"/>
      <c r="Y55" s="21"/>
      <c r="Z55" s="21"/>
      <c r="AA55" s="21"/>
      <c r="AB55" s="21"/>
      <c r="AC55" s="21"/>
      <c r="AD55" s="21"/>
      <c r="AE55" s="21"/>
      <c r="AF55" s="21"/>
      <c r="AG55" s="21"/>
      <c r="AH55" s="21"/>
      <c r="AI55" s="21"/>
      <c r="AJ55" s="21"/>
      <c r="AK55" s="21"/>
      <c r="AL55" s="21"/>
      <c r="AM55" s="21"/>
      <c r="AN55" s="21"/>
      <c r="AO55" s="21"/>
      <c r="AP55" s="21"/>
      <c r="AQ55" s="21"/>
      <c r="AR55" s="21"/>
      <c r="AS55" s="21"/>
      <c r="AT55" s="21"/>
      <c r="AU55" s="21"/>
      <c r="AV55" s="21"/>
      <c r="AW55" s="12"/>
      <c r="AX55" s="12"/>
      <c r="AY55" s="12"/>
      <c r="AZ55" s="12"/>
      <c r="BA55" s="12"/>
      <c r="BB55" s="12"/>
      <c r="BC55" s="12"/>
      <c r="BD55" s="12"/>
      <c r="BE55" s="12"/>
      <c r="BF55" s="12"/>
      <c r="BG55" s="12"/>
      <c r="BH55" s="12"/>
      <c r="BI55" s="12"/>
      <c r="BJ55" s="12"/>
      <c r="BK55" s="12"/>
      <c r="BL55" s="12"/>
      <c r="BM55" s="12"/>
      <c r="BN55" s="12"/>
      <c r="BO55" s="12"/>
      <c r="BP55" s="12"/>
      <c r="BQ55" s="12"/>
      <c r="BR55" s="12"/>
      <c r="BS55" s="12"/>
      <c r="BT55" s="12"/>
      <c r="BU55" s="12"/>
      <c r="BV55" s="12"/>
      <c r="BW55" s="12"/>
      <c r="BX55" s="12"/>
      <c r="BY55" s="12"/>
      <c r="BZ55" s="12"/>
      <c r="CA55" s="12"/>
      <c r="CB55" s="12"/>
    </row>
    <row r="56" spans="2:80" x14ac:dyDescent="0.25">
      <c r="C56" s="12"/>
      <c r="D56" s="12"/>
      <c r="E56" s="21"/>
      <c r="F56" s="21"/>
      <c r="G56" s="21"/>
      <c r="H56" s="21"/>
      <c r="I56" s="21"/>
      <c r="J56" s="21"/>
      <c r="K56" s="21"/>
      <c r="L56" s="21"/>
      <c r="M56" s="21"/>
      <c r="N56" s="21"/>
      <c r="O56" s="21"/>
      <c r="P56" s="21"/>
      <c r="Q56" s="21"/>
      <c r="R56" s="21"/>
      <c r="S56" s="21"/>
      <c r="T56" s="21"/>
      <c r="U56" s="21"/>
      <c r="V56" s="21"/>
      <c r="W56" s="21"/>
      <c r="X56" s="21"/>
      <c r="Y56" s="21"/>
      <c r="Z56" s="21"/>
      <c r="AA56" s="21"/>
      <c r="AB56" s="21"/>
      <c r="AC56" s="21"/>
      <c r="AD56" s="21"/>
      <c r="AE56" s="21"/>
      <c r="AF56" s="21"/>
      <c r="AG56" s="21"/>
      <c r="AH56" s="21"/>
      <c r="AI56" s="21"/>
      <c r="AJ56" s="21"/>
      <c r="AK56" s="21"/>
      <c r="AL56" s="21"/>
      <c r="AM56" s="21"/>
      <c r="AN56" s="21"/>
      <c r="AO56" s="21"/>
      <c r="AP56" s="21"/>
      <c r="AQ56" s="21"/>
      <c r="AR56" s="21"/>
      <c r="AS56" s="21"/>
      <c r="AT56" s="21"/>
      <c r="AU56" s="21"/>
      <c r="AV56" s="21"/>
      <c r="AW56" s="12"/>
      <c r="AX56" s="12"/>
      <c r="AY56" s="12"/>
      <c r="AZ56" s="12"/>
      <c r="BA56" s="12"/>
      <c r="BB56" s="12"/>
      <c r="BC56" s="12"/>
      <c r="BD56" s="12"/>
      <c r="BE56" s="12"/>
      <c r="BF56" s="12"/>
      <c r="BG56" s="12"/>
      <c r="BH56" s="12"/>
      <c r="BI56" s="12"/>
      <c r="BJ56" s="12"/>
      <c r="BK56" s="12"/>
      <c r="BL56" s="12"/>
      <c r="BM56" s="12"/>
      <c r="BN56" s="12"/>
      <c r="BO56" s="12"/>
      <c r="BP56" s="12"/>
      <c r="BQ56" s="12"/>
      <c r="BR56" s="12"/>
      <c r="BS56" s="12"/>
      <c r="BT56" s="12"/>
      <c r="BU56" s="12"/>
      <c r="BV56" s="12"/>
      <c r="BW56" s="12"/>
      <c r="BX56" s="12"/>
      <c r="BY56" s="12"/>
      <c r="BZ56" s="12"/>
      <c r="CA56" s="12"/>
      <c r="CB56" s="12"/>
    </row>
    <row r="57" spans="2:80" x14ac:dyDescent="0.25">
      <c r="C57" s="12"/>
      <c r="D57" s="12"/>
      <c r="E57" s="21"/>
      <c r="F57" s="21"/>
      <c r="G57" s="21"/>
      <c r="H57" s="21"/>
      <c r="I57" s="21"/>
      <c r="J57" s="21"/>
      <c r="K57" s="21"/>
      <c r="L57" s="21"/>
      <c r="M57" s="21"/>
      <c r="N57" s="21"/>
      <c r="O57" s="21"/>
      <c r="P57" s="21"/>
      <c r="Q57" s="21"/>
      <c r="R57" s="21"/>
      <c r="S57" s="21"/>
      <c r="T57" s="21"/>
      <c r="U57" s="21"/>
      <c r="V57" s="21"/>
      <c r="W57" s="21"/>
      <c r="X57" s="21"/>
      <c r="Y57" s="21"/>
      <c r="Z57" s="21"/>
      <c r="AA57" s="21"/>
      <c r="AB57" s="21"/>
      <c r="AC57" s="21"/>
      <c r="AD57" s="21"/>
      <c r="AE57" s="21"/>
      <c r="AF57" s="21"/>
      <c r="AG57" s="21"/>
      <c r="AH57" s="21"/>
      <c r="AI57" s="21"/>
      <c r="AJ57" s="21"/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12"/>
      <c r="AX57" s="12"/>
      <c r="AY57" s="12"/>
      <c r="AZ57" s="12"/>
      <c r="BA57" s="12"/>
      <c r="BB57" s="12"/>
      <c r="BC57" s="12"/>
      <c r="BD57" s="12"/>
      <c r="BE57" s="12"/>
      <c r="BF57" s="12"/>
      <c r="BG57" s="12"/>
      <c r="BH57" s="12"/>
      <c r="BI57" s="12"/>
      <c r="BJ57" s="12"/>
      <c r="BK57" s="12"/>
      <c r="BL57" s="12"/>
      <c r="BM57" s="12"/>
      <c r="BN57" s="12"/>
      <c r="BO57" s="12"/>
      <c r="BP57" s="12"/>
      <c r="BQ57" s="12"/>
      <c r="BR57" s="12"/>
      <c r="BS57" s="12"/>
      <c r="BT57" s="12"/>
      <c r="BU57" s="12"/>
      <c r="BV57" s="12"/>
      <c r="BW57" s="12"/>
      <c r="BX57" s="12"/>
      <c r="BY57" s="12"/>
      <c r="BZ57" s="12"/>
      <c r="CA57" s="12"/>
      <c r="CB57" s="12"/>
    </row>
    <row r="58" spans="2:80" x14ac:dyDescent="0.25">
      <c r="C58" s="12"/>
      <c r="D58" s="12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1"/>
      <c r="AB58" s="21"/>
      <c r="AC58" s="21"/>
      <c r="AD58" s="21"/>
      <c r="AE58" s="21"/>
      <c r="AF58" s="21"/>
      <c r="AG58" s="21"/>
      <c r="AH58" s="21"/>
      <c r="AI58" s="21"/>
      <c r="AJ58" s="21"/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12"/>
      <c r="AX58" s="12"/>
      <c r="AY58" s="12"/>
      <c r="AZ58" s="12"/>
      <c r="BA58" s="12"/>
      <c r="BB58" s="12"/>
      <c r="BC58" s="12"/>
      <c r="BD58" s="12"/>
      <c r="BE58" s="12"/>
      <c r="BF58" s="12"/>
      <c r="BG58" s="12"/>
      <c r="BH58" s="12"/>
      <c r="BI58" s="12"/>
      <c r="BJ58" s="12"/>
      <c r="BK58" s="12"/>
      <c r="BL58" s="12"/>
      <c r="BM58" s="12"/>
      <c r="BN58" s="12"/>
      <c r="BO58" s="12"/>
      <c r="BP58" s="12"/>
      <c r="BQ58" s="12"/>
      <c r="BR58" s="12"/>
      <c r="BS58" s="12"/>
      <c r="BT58" s="12"/>
      <c r="BU58" s="12"/>
      <c r="BV58" s="12"/>
      <c r="BW58" s="12"/>
      <c r="BX58" s="12"/>
      <c r="BY58" s="12"/>
      <c r="BZ58" s="12"/>
      <c r="CA58" s="12"/>
      <c r="CB58" s="12"/>
    </row>
    <row r="59" spans="2:80" x14ac:dyDescent="0.25">
      <c r="C59" s="12"/>
      <c r="D59" s="12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21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21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12"/>
      <c r="AX59" s="12"/>
      <c r="AY59" s="12"/>
      <c r="AZ59" s="12"/>
      <c r="BA59" s="12"/>
      <c r="BB59" s="12"/>
      <c r="BC59" s="12"/>
      <c r="BD59" s="12"/>
      <c r="BE59" s="12"/>
      <c r="BF59" s="12"/>
      <c r="BG59" s="12"/>
      <c r="BH59" s="12"/>
      <c r="BI59" s="12"/>
      <c r="BJ59" s="12"/>
      <c r="BK59" s="12"/>
      <c r="BL59" s="12"/>
      <c r="BM59" s="12"/>
      <c r="BN59" s="12"/>
      <c r="BO59" s="12"/>
      <c r="BP59" s="12"/>
      <c r="BQ59" s="12"/>
      <c r="BR59" s="12"/>
      <c r="BS59" s="12"/>
      <c r="BT59" s="12"/>
      <c r="BU59" s="12"/>
      <c r="BV59" s="12"/>
      <c r="BW59" s="12"/>
      <c r="BX59" s="12"/>
      <c r="BY59" s="12"/>
      <c r="BZ59" s="12"/>
      <c r="CA59" s="12"/>
      <c r="CB59" s="12"/>
    </row>
    <row r="60" spans="2:80" x14ac:dyDescent="0.25">
      <c r="C60" s="12"/>
      <c r="D60" s="12"/>
      <c r="E60" s="21"/>
      <c r="F60" s="21"/>
      <c r="G60" s="21"/>
      <c r="H60" s="21"/>
      <c r="I60" s="21"/>
      <c r="J60" s="21"/>
      <c r="K60" s="21"/>
      <c r="L60" s="21"/>
      <c r="M60" s="21"/>
      <c r="N60" s="21"/>
      <c r="O60" s="21"/>
      <c r="P60" s="21"/>
      <c r="Q60" s="21"/>
      <c r="R60" s="21"/>
      <c r="S60" s="21"/>
      <c r="T60" s="21"/>
      <c r="U60" s="21"/>
      <c r="V60" s="21"/>
      <c r="W60" s="21"/>
      <c r="X60" s="21"/>
      <c r="Y60" s="21"/>
      <c r="Z60" s="21"/>
      <c r="AA60" s="21"/>
      <c r="AB60" s="21"/>
      <c r="AC60" s="21"/>
      <c r="AD60" s="21"/>
      <c r="AE60" s="21"/>
      <c r="AF60" s="21"/>
      <c r="AG60" s="21"/>
      <c r="AH60" s="21"/>
      <c r="AI60" s="21"/>
      <c r="AJ60" s="21"/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12"/>
      <c r="AX60" s="12"/>
      <c r="AY60" s="12"/>
      <c r="AZ60" s="12"/>
      <c r="BA60" s="12"/>
      <c r="BB60" s="12"/>
      <c r="BC60" s="12"/>
      <c r="BD60" s="12"/>
      <c r="BE60" s="12"/>
      <c r="BF60" s="12"/>
      <c r="BG60" s="12"/>
      <c r="BH60" s="12"/>
      <c r="BI60" s="12"/>
      <c r="BJ60" s="12"/>
      <c r="BK60" s="12"/>
      <c r="BL60" s="12"/>
      <c r="BM60" s="12"/>
      <c r="BN60" s="12"/>
      <c r="BO60" s="12"/>
      <c r="BP60" s="12"/>
      <c r="BQ60" s="12"/>
      <c r="BR60" s="12"/>
      <c r="BS60" s="12"/>
      <c r="BT60" s="12"/>
      <c r="BU60" s="12"/>
      <c r="BV60" s="12"/>
      <c r="BW60" s="12"/>
      <c r="BX60" s="12"/>
      <c r="BY60" s="12"/>
      <c r="BZ60" s="12"/>
      <c r="CA60" s="12"/>
      <c r="CB60" s="12"/>
    </row>
    <row r="61" spans="2:80" x14ac:dyDescent="0.25">
      <c r="C61" s="12"/>
      <c r="D61" s="12"/>
      <c r="E61" s="21"/>
      <c r="F61" s="21"/>
      <c r="G61" s="21"/>
      <c r="H61" s="21"/>
      <c r="I61" s="21"/>
      <c r="J61" s="21"/>
      <c r="K61" s="21"/>
      <c r="L61" s="21"/>
      <c r="M61" s="21"/>
      <c r="N61" s="21"/>
      <c r="O61" s="21"/>
      <c r="P61" s="21"/>
      <c r="Q61" s="21"/>
      <c r="R61" s="21"/>
      <c r="S61" s="21"/>
      <c r="T61" s="21"/>
      <c r="U61" s="21"/>
      <c r="V61" s="21"/>
      <c r="W61" s="21"/>
      <c r="X61" s="21"/>
      <c r="Y61" s="21"/>
      <c r="Z61" s="21"/>
      <c r="AA61" s="21"/>
      <c r="AB61" s="21"/>
      <c r="AC61" s="21"/>
      <c r="AD61" s="21"/>
      <c r="AE61" s="21"/>
      <c r="AF61" s="21"/>
      <c r="AG61" s="21"/>
      <c r="AH61" s="21"/>
      <c r="AI61" s="21"/>
      <c r="AJ61" s="21"/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12"/>
      <c r="AX61" s="12"/>
      <c r="AY61" s="12"/>
      <c r="AZ61" s="12"/>
      <c r="BA61" s="12"/>
      <c r="BB61" s="12"/>
      <c r="BC61" s="12"/>
      <c r="BD61" s="12"/>
      <c r="BE61" s="12"/>
      <c r="BF61" s="12"/>
      <c r="BG61" s="12"/>
      <c r="BH61" s="12"/>
      <c r="BI61" s="12"/>
      <c r="BJ61" s="12"/>
      <c r="BK61" s="12"/>
      <c r="BL61" s="12"/>
      <c r="BM61" s="12"/>
      <c r="BN61" s="12"/>
      <c r="BO61" s="12"/>
      <c r="BP61" s="12"/>
      <c r="BQ61" s="12"/>
      <c r="BR61" s="12"/>
      <c r="BS61" s="12"/>
      <c r="BT61" s="12"/>
      <c r="BU61" s="12"/>
      <c r="BV61" s="12"/>
      <c r="BW61" s="12"/>
      <c r="BX61" s="12"/>
      <c r="BY61" s="12"/>
      <c r="BZ61" s="12"/>
      <c r="CA61" s="12"/>
      <c r="CB61" s="12"/>
    </row>
    <row r="62" spans="2:80" x14ac:dyDescent="0.25">
      <c r="C62" s="12"/>
      <c r="D62" s="12"/>
      <c r="E62" s="21"/>
      <c r="F62" s="21"/>
      <c r="G62" s="21"/>
      <c r="H62" s="21"/>
      <c r="I62" s="21"/>
      <c r="J62" s="21"/>
      <c r="K62" s="21"/>
      <c r="L62" s="21"/>
      <c r="M62" s="21"/>
      <c r="N62" s="21"/>
      <c r="O62" s="21"/>
      <c r="P62" s="21"/>
      <c r="Q62" s="21"/>
      <c r="R62" s="21"/>
      <c r="S62" s="21"/>
      <c r="T62" s="21"/>
      <c r="U62" s="21"/>
      <c r="V62" s="21"/>
      <c r="W62" s="21"/>
      <c r="X62" s="21"/>
      <c r="Y62" s="21"/>
      <c r="Z62" s="21"/>
      <c r="AA62" s="21"/>
      <c r="AB62" s="21"/>
      <c r="AC62" s="21"/>
      <c r="AD62" s="21"/>
      <c r="AE62" s="21"/>
      <c r="AF62" s="21"/>
      <c r="AG62" s="21"/>
      <c r="AH62" s="21"/>
      <c r="AI62" s="21"/>
      <c r="AJ62" s="21"/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12"/>
      <c r="AX62" s="12"/>
      <c r="AY62" s="12"/>
      <c r="AZ62" s="12"/>
      <c r="BA62" s="12"/>
      <c r="BB62" s="12"/>
      <c r="BC62" s="12"/>
      <c r="BD62" s="12"/>
      <c r="BE62" s="12"/>
      <c r="BF62" s="12"/>
      <c r="BG62" s="12"/>
      <c r="BH62" s="12"/>
      <c r="BI62" s="12"/>
      <c r="BJ62" s="12"/>
      <c r="BK62" s="12"/>
      <c r="BL62" s="12"/>
      <c r="BM62" s="12"/>
      <c r="BN62" s="12"/>
      <c r="BO62" s="12"/>
      <c r="BP62" s="12"/>
      <c r="BQ62" s="12"/>
      <c r="BR62" s="12"/>
      <c r="BS62" s="12"/>
      <c r="BT62" s="12"/>
      <c r="BU62" s="12"/>
      <c r="BV62" s="12"/>
      <c r="BW62" s="12"/>
      <c r="BX62" s="12"/>
      <c r="BY62" s="12"/>
      <c r="BZ62" s="12"/>
      <c r="CA62" s="12"/>
      <c r="CB62" s="12"/>
    </row>
    <row r="63" spans="2:80" x14ac:dyDescent="0.25">
      <c r="C63" s="12"/>
      <c r="D63" s="12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21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21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12"/>
      <c r="AX63" s="12"/>
      <c r="AY63" s="12"/>
      <c r="AZ63" s="12"/>
      <c r="BA63" s="12"/>
      <c r="BB63" s="12"/>
      <c r="BC63" s="12"/>
      <c r="BD63" s="12"/>
      <c r="BE63" s="12"/>
      <c r="BF63" s="12"/>
      <c r="BG63" s="12"/>
      <c r="BH63" s="12"/>
      <c r="BI63" s="12"/>
      <c r="BJ63" s="12"/>
      <c r="BK63" s="12"/>
      <c r="BL63" s="12"/>
      <c r="BM63" s="12"/>
      <c r="BN63" s="12"/>
      <c r="BO63" s="12"/>
      <c r="BP63" s="12"/>
      <c r="BQ63" s="12"/>
      <c r="BR63" s="12"/>
      <c r="BS63" s="12"/>
      <c r="BT63" s="12"/>
      <c r="BU63" s="12"/>
      <c r="BV63" s="12"/>
      <c r="BW63" s="12"/>
      <c r="BX63" s="12"/>
      <c r="BY63" s="12"/>
      <c r="BZ63" s="12"/>
      <c r="CA63" s="12"/>
      <c r="CB63" s="12"/>
    </row>
    <row r="64" spans="2:80" x14ac:dyDescent="0.25">
      <c r="C64" s="12"/>
      <c r="D64" s="12"/>
      <c r="E64" s="21"/>
      <c r="F64" s="21"/>
      <c r="G64" s="21"/>
      <c r="H64" s="21"/>
      <c r="I64" s="21"/>
      <c r="J64" s="21"/>
      <c r="K64" s="21"/>
      <c r="L64" s="21"/>
      <c r="M64" s="21"/>
      <c r="N64" s="21"/>
      <c r="O64" s="21"/>
      <c r="P64" s="21"/>
      <c r="Q64" s="21"/>
      <c r="R64" s="21"/>
      <c r="S64" s="21"/>
      <c r="T64" s="21"/>
      <c r="U64" s="21"/>
      <c r="V64" s="21"/>
      <c r="W64" s="21"/>
      <c r="X64" s="21"/>
      <c r="Y64" s="21"/>
      <c r="Z64" s="21"/>
      <c r="AA64" s="21"/>
      <c r="AB64" s="21"/>
      <c r="AC64" s="21"/>
      <c r="AD64" s="21"/>
      <c r="AE64" s="21"/>
      <c r="AF64" s="21"/>
      <c r="AG64" s="21"/>
      <c r="AH64" s="21"/>
      <c r="AI64" s="21"/>
      <c r="AJ64" s="21"/>
      <c r="AK64" s="21"/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12"/>
      <c r="AX64" s="12"/>
      <c r="AY64" s="12"/>
      <c r="AZ64" s="12"/>
      <c r="BA64" s="12"/>
      <c r="BB64" s="12"/>
      <c r="BC64" s="12"/>
      <c r="BD64" s="12"/>
      <c r="BE64" s="12"/>
      <c r="BF64" s="12"/>
      <c r="BG64" s="12"/>
      <c r="BH64" s="12"/>
      <c r="BI64" s="12"/>
      <c r="BJ64" s="12"/>
      <c r="BK64" s="12"/>
      <c r="BL64" s="12"/>
      <c r="BM64" s="12"/>
      <c r="BN64" s="12"/>
      <c r="BO64" s="12"/>
      <c r="BP64" s="12"/>
      <c r="BQ64" s="12"/>
      <c r="BR64" s="12"/>
      <c r="BS64" s="12"/>
      <c r="BT64" s="12"/>
      <c r="BU64" s="12"/>
      <c r="BV64" s="12"/>
      <c r="BW64" s="12"/>
      <c r="BX64" s="12"/>
      <c r="BY64" s="12"/>
      <c r="BZ64" s="12"/>
      <c r="CA64" s="12"/>
      <c r="CB64" s="12"/>
    </row>
    <row r="65" spans="3:80" x14ac:dyDescent="0.25">
      <c r="C65" s="12"/>
      <c r="D65" s="12"/>
      <c r="E65" s="21"/>
      <c r="F65" s="21"/>
      <c r="G65" s="21"/>
      <c r="H65" s="21"/>
      <c r="I65" s="21"/>
      <c r="J65" s="21"/>
      <c r="K65" s="21"/>
      <c r="L65" s="21"/>
      <c r="M65" s="21"/>
      <c r="N65" s="21"/>
      <c r="O65" s="21"/>
      <c r="P65" s="21"/>
      <c r="Q65" s="21"/>
      <c r="R65" s="21"/>
      <c r="S65" s="21"/>
      <c r="T65" s="21"/>
      <c r="U65" s="21"/>
      <c r="V65" s="21"/>
      <c r="W65" s="21"/>
      <c r="X65" s="21"/>
      <c r="Y65" s="21"/>
      <c r="Z65" s="21"/>
      <c r="AA65" s="21"/>
      <c r="AB65" s="21"/>
      <c r="AC65" s="21"/>
      <c r="AD65" s="21"/>
      <c r="AE65" s="21"/>
      <c r="AF65" s="21"/>
      <c r="AG65" s="21"/>
      <c r="AH65" s="21"/>
      <c r="AI65" s="21"/>
      <c r="AJ65" s="21"/>
      <c r="AK65" s="21"/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12"/>
      <c r="AX65" s="12"/>
      <c r="AY65" s="12"/>
      <c r="AZ65" s="12"/>
      <c r="BA65" s="12"/>
      <c r="BB65" s="12"/>
      <c r="BC65" s="12"/>
      <c r="BD65" s="12"/>
      <c r="BE65" s="12"/>
      <c r="BF65" s="12"/>
      <c r="BG65" s="12"/>
      <c r="BH65" s="12"/>
      <c r="BI65" s="12"/>
      <c r="BJ65" s="12"/>
      <c r="BK65" s="12"/>
      <c r="BL65" s="12"/>
      <c r="BM65" s="12"/>
      <c r="BN65" s="12"/>
      <c r="BO65" s="12"/>
      <c r="BP65" s="12"/>
      <c r="BQ65" s="12"/>
      <c r="BR65" s="12"/>
      <c r="BS65" s="12"/>
      <c r="BT65" s="12"/>
      <c r="BU65" s="12"/>
      <c r="BV65" s="12"/>
      <c r="BW65" s="12"/>
      <c r="BX65" s="12"/>
      <c r="BY65" s="12"/>
      <c r="BZ65" s="12"/>
      <c r="CA65" s="12"/>
      <c r="CB65" s="12"/>
    </row>
    <row r="66" spans="3:80" x14ac:dyDescent="0.25">
      <c r="C66" s="12"/>
      <c r="D66" s="12"/>
      <c r="E66" s="21"/>
      <c r="F66" s="21"/>
      <c r="G66" s="21"/>
      <c r="H66" s="21"/>
      <c r="I66" s="21"/>
      <c r="J66" s="21"/>
      <c r="K66" s="21"/>
      <c r="L66" s="21"/>
      <c r="M66" s="21"/>
      <c r="N66" s="21"/>
      <c r="O66" s="21"/>
      <c r="P66" s="21"/>
      <c r="Q66" s="21"/>
      <c r="R66" s="21"/>
      <c r="S66" s="21"/>
      <c r="T66" s="21"/>
      <c r="U66" s="21"/>
      <c r="V66" s="21"/>
      <c r="W66" s="21"/>
      <c r="X66" s="21"/>
      <c r="Y66" s="21"/>
      <c r="Z66" s="21"/>
      <c r="AA66" s="21"/>
      <c r="AB66" s="21"/>
      <c r="AC66" s="21"/>
      <c r="AD66" s="21"/>
      <c r="AE66" s="21"/>
      <c r="AF66" s="21"/>
      <c r="AG66" s="21"/>
      <c r="AH66" s="21"/>
      <c r="AI66" s="21"/>
      <c r="AJ66" s="21"/>
      <c r="AK66" s="21"/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12"/>
      <c r="AX66" s="12"/>
      <c r="AY66" s="12"/>
      <c r="AZ66" s="12"/>
      <c r="BA66" s="12"/>
      <c r="BB66" s="12"/>
      <c r="BC66" s="12"/>
      <c r="BD66" s="12"/>
      <c r="BE66" s="12"/>
      <c r="BF66" s="12"/>
      <c r="BG66" s="12"/>
      <c r="BH66" s="12"/>
      <c r="BI66" s="12"/>
      <c r="BJ66" s="12"/>
      <c r="BK66" s="12"/>
      <c r="BL66" s="12"/>
      <c r="BM66" s="12"/>
      <c r="BN66" s="12"/>
      <c r="BO66" s="12"/>
      <c r="BP66" s="12"/>
      <c r="BQ66" s="12"/>
      <c r="BR66" s="12"/>
      <c r="BS66" s="12"/>
      <c r="BT66" s="12"/>
      <c r="BU66" s="12"/>
      <c r="BV66" s="12"/>
      <c r="BW66" s="12"/>
      <c r="BX66" s="12"/>
      <c r="BY66" s="12"/>
      <c r="BZ66" s="12"/>
      <c r="CA66" s="12"/>
      <c r="CB66" s="12"/>
    </row>
    <row r="67" spans="3:80" x14ac:dyDescent="0.25">
      <c r="C67" s="12"/>
      <c r="D67" s="12"/>
      <c r="E67" s="21"/>
      <c r="F67" s="21"/>
      <c r="G67" s="21"/>
      <c r="H67" s="21"/>
      <c r="I67" s="21"/>
      <c r="J67" s="21"/>
      <c r="K67" s="21"/>
      <c r="L67" s="21"/>
      <c r="M67" s="21"/>
      <c r="N67" s="21"/>
      <c r="O67" s="21"/>
      <c r="P67" s="21"/>
      <c r="Q67" s="21"/>
      <c r="R67" s="21"/>
      <c r="S67" s="21"/>
      <c r="T67" s="21"/>
      <c r="U67" s="21"/>
      <c r="V67" s="21"/>
      <c r="W67" s="21"/>
      <c r="X67" s="21"/>
      <c r="Y67" s="21"/>
      <c r="Z67" s="21"/>
      <c r="AA67" s="21"/>
      <c r="AB67" s="21"/>
      <c r="AC67" s="21"/>
      <c r="AD67" s="21"/>
      <c r="AE67" s="21"/>
      <c r="AF67" s="21"/>
      <c r="AG67" s="21"/>
      <c r="AH67" s="21"/>
      <c r="AI67" s="21"/>
      <c r="AJ67" s="21"/>
      <c r="AK67" s="21"/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12"/>
      <c r="AX67" s="12"/>
      <c r="AY67" s="12"/>
      <c r="AZ67" s="12"/>
      <c r="BA67" s="12"/>
      <c r="BB67" s="12"/>
      <c r="BC67" s="12"/>
      <c r="BD67" s="12"/>
      <c r="BE67" s="12"/>
      <c r="BF67" s="12"/>
      <c r="BG67" s="12"/>
      <c r="BH67" s="12"/>
      <c r="BI67" s="12"/>
      <c r="BJ67" s="12"/>
      <c r="BK67" s="12"/>
      <c r="BL67" s="12"/>
      <c r="BM67" s="12"/>
      <c r="BN67" s="12"/>
      <c r="BO67" s="12"/>
      <c r="BP67" s="12"/>
      <c r="BQ67" s="12"/>
      <c r="BR67" s="12"/>
      <c r="BS67" s="12"/>
      <c r="BT67" s="12"/>
      <c r="BU67" s="12"/>
      <c r="BV67" s="12"/>
      <c r="BW67" s="12"/>
      <c r="BX67" s="12"/>
      <c r="BY67" s="12"/>
      <c r="BZ67" s="12"/>
      <c r="CA67" s="12"/>
      <c r="CB67" s="12"/>
    </row>
    <row r="68" spans="3:80" x14ac:dyDescent="0.25">
      <c r="C68" s="12"/>
      <c r="D68" s="12"/>
      <c r="E68" s="21"/>
      <c r="F68" s="21"/>
      <c r="G68" s="21"/>
      <c r="H68" s="21"/>
      <c r="I68" s="21"/>
      <c r="J68" s="21"/>
      <c r="K68" s="21"/>
      <c r="L68" s="21"/>
      <c r="M68" s="21"/>
      <c r="N68" s="21"/>
      <c r="O68" s="21"/>
      <c r="P68" s="21"/>
      <c r="Q68" s="21"/>
      <c r="R68" s="21"/>
      <c r="S68" s="21"/>
      <c r="T68" s="21"/>
      <c r="U68" s="21"/>
      <c r="V68" s="21"/>
      <c r="W68" s="21"/>
      <c r="X68" s="21"/>
      <c r="Y68" s="21"/>
      <c r="Z68" s="21"/>
      <c r="AA68" s="21"/>
      <c r="AB68" s="21"/>
      <c r="AC68" s="21"/>
      <c r="AD68" s="21"/>
      <c r="AE68" s="21"/>
      <c r="AF68" s="21"/>
      <c r="AG68" s="21"/>
      <c r="AH68" s="21"/>
      <c r="AI68" s="21"/>
      <c r="AJ68" s="21"/>
      <c r="AK68" s="21"/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12"/>
      <c r="AX68" s="12"/>
      <c r="AY68" s="12"/>
      <c r="AZ68" s="12"/>
      <c r="BA68" s="12"/>
      <c r="BB68" s="12"/>
      <c r="BC68" s="12"/>
      <c r="BD68" s="12"/>
      <c r="BE68" s="12"/>
      <c r="BF68" s="12"/>
      <c r="BG68" s="12"/>
      <c r="BH68" s="12"/>
      <c r="BI68" s="12"/>
      <c r="BJ68" s="12"/>
      <c r="BK68" s="12"/>
      <c r="BL68" s="12"/>
      <c r="BM68" s="12"/>
      <c r="BN68" s="12"/>
      <c r="BO68" s="12"/>
      <c r="BP68" s="12"/>
      <c r="BQ68" s="12"/>
      <c r="BR68" s="12"/>
      <c r="BS68" s="12"/>
      <c r="BT68" s="12"/>
      <c r="BU68" s="12"/>
      <c r="BV68" s="12"/>
      <c r="BW68" s="12"/>
      <c r="BX68" s="12"/>
      <c r="BY68" s="12"/>
      <c r="BZ68" s="12"/>
      <c r="CA68" s="12"/>
      <c r="CB68" s="12"/>
    </row>
    <row r="69" spans="3:80" x14ac:dyDescent="0.25">
      <c r="C69" s="12"/>
      <c r="D69" s="12"/>
      <c r="E69" s="21"/>
      <c r="F69" s="21"/>
      <c r="G69" s="21"/>
      <c r="H69" s="21"/>
      <c r="I69" s="21"/>
      <c r="J69" s="21"/>
      <c r="K69" s="21"/>
      <c r="L69" s="21"/>
      <c r="M69" s="21"/>
      <c r="N69" s="21"/>
      <c r="O69" s="21"/>
      <c r="P69" s="21"/>
      <c r="Q69" s="21"/>
      <c r="R69" s="21"/>
      <c r="S69" s="21"/>
      <c r="T69" s="21"/>
      <c r="U69" s="21"/>
      <c r="V69" s="21"/>
      <c r="W69" s="21"/>
      <c r="X69" s="21"/>
      <c r="Y69" s="21"/>
      <c r="Z69" s="21"/>
      <c r="AA69" s="21"/>
      <c r="AB69" s="21"/>
      <c r="AC69" s="21"/>
      <c r="AD69" s="21"/>
      <c r="AE69" s="21"/>
      <c r="AF69" s="21"/>
      <c r="AG69" s="21"/>
      <c r="AH69" s="21"/>
      <c r="AI69" s="21"/>
      <c r="AJ69" s="21"/>
      <c r="AK69" s="21"/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12"/>
      <c r="AX69" s="12"/>
      <c r="AY69" s="12"/>
      <c r="AZ69" s="12"/>
      <c r="BA69" s="12"/>
      <c r="BB69" s="12"/>
      <c r="BC69" s="12"/>
      <c r="BD69" s="12"/>
      <c r="BE69" s="12"/>
      <c r="BF69" s="12"/>
      <c r="BG69" s="12"/>
      <c r="BH69" s="12"/>
      <c r="BI69" s="12"/>
      <c r="BJ69" s="12"/>
      <c r="BK69" s="12"/>
      <c r="BL69" s="12"/>
      <c r="BM69" s="12"/>
      <c r="BN69" s="12"/>
      <c r="BO69" s="12"/>
      <c r="BP69" s="12"/>
      <c r="BQ69" s="12"/>
      <c r="BR69" s="12"/>
      <c r="BS69" s="12"/>
      <c r="BT69" s="12"/>
      <c r="BU69" s="12"/>
      <c r="BV69" s="12"/>
      <c r="BW69" s="12"/>
      <c r="BX69" s="12"/>
      <c r="BY69" s="12"/>
      <c r="BZ69" s="12"/>
      <c r="CA69" s="12"/>
      <c r="CB69" s="12"/>
    </row>
    <row r="70" spans="3:80" x14ac:dyDescent="0.25">
      <c r="C70" s="12"/>
      <c r="D70" s="12"/>
      <c r="E70" s="21"/>
      <c r="F70" s="21"/>
      <c r="G70" s="21"/>
      <c r="H70" s="21"/>
      <c r="I70" s="21"/>
      <c r="J70" s="21"/>
      <c r="K70" s="21"/>
      <c r="L70" s="21"/>
      <c r="M70" s="21"/>
      <c r="N70" s="21"/>
      <c r="O70" s="21"/>
      <c r="P70" s="21"/>
      <c r="Q70" s="21"/>
      <c r="R70" s="21"/>
      <c r="S70" s="21"/>
      <c r="T70" s="21"/>
      <c r="U70" s="21"/>
      <c r="V70" s="21"/>
      <c r="W70" s="21"/>
      <c r="X70" s="21"/>
      <c r="Y70" s="21"/>
      <c r="Z70" s="21"/>
      <c r="AA70" s="21"/>
      <c r="AB70" s="21"/>
      <c r="AC70" s="21"/>
      <c r="AD70" s="21"/>
      <c r="AE70" s="21"/>
      <c r="AF70" s="21"/>
      <c r="AG70" s="21"/>
      <c r="AH70" s="21"/>
      <c r="AI70" s="21"/>
      <c r="AJ70" s="21"/>
      <c r="AK70" s="21"/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12"/>
      <c r="AX70" s="12"/>
      <c r="AY70" s="12"/>
      <c r="AZ70" s="12"/>
      <c r="BA70" s="12"/>
      <c r="BB70" s="12"/>
      <c r="BC70" s="12"/>
      <c r="BD70" s="12"/>
      <c r="BE70" s="12"/>
      <c r="BF70" s="12"/>
      <c r="BG70" s="12"/>
      <c r="BH70" s="12"/>
      <c r="BI70" s="12"/>
      <c r="BJ70" s="12"/>
      <c r="BK70" s="12"/>
      <c r="BL70" s="12"/>
      <c r="BM70" s="12"/>
      <c r="BN70" s="12"/>
      <c r="BO70" s="12"/>
      <c r="BP70" s="12"/>
      <c r="BQ70" s="12"/>
      <c r="BR70" s="12"/>
      <c r="BS70" s="12"/>
      <c r="BT70" s="12"/>
      <c r="BU70" s="12"/>
      <c r="BV70" s="12"/>
      <c r="BW70" s="12"/>
      <c r="BX70" s="12"/>
      <c r="BY70" s="12"/>
      <c r="BZ70" s="12"/>
      <c r="CA70" s="12"/>
      <c r="CB70" s="12"/>
    </row>
    <row r="71" spans="3:80" x14ac:dyDescent="0.25">
      <c r="C71" s="12"/>
      <c r="D71" s="12"/>
      <c r="E71" s="21"/>
      <c r="F71" s="21"/>
      <c r="G71" s="21"/>
      <c r="H71" s="21"/>
      <c r="I71" s="21"/>
      <c r="J71" s="21"/>
      <c r="K71" s="21"/>
      <c r="L71" s="21"/>
      <c r="M71" s="21"/>
      <c r="N71" s="21"/>
      <c r="O71" s="21"/>
      <c r="P71" s="21"/>
      <c r="Q71" s="21"/>
      <c r="R71" s="21"/>
      <c r="S71" s="21"/>
      <c r="T71" s="21"/>
      <c r="U71" s="21"/>
      <c r="V71" s="21"/>
      <c r="W71" s="21"/>
      <c r="X71" s="21"/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1"/>
      <c r="AJ71" s="21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12"/>
      <c r="AX71" s="12"/>
      <c r="AY71" s="12"/>
      <c r="AZ71" s="12"/>
      <c r="BA71" s="12"/>
      <c r="BB71" s="12"/>
      <c r="BC71" s="12"/>
      <c r="BD71" s="12"/>
      <c r="BE71" s="12"/>
      <c r="BF71" s="12"/>
      <c r="BG71" s="12"/>
      <c r="BH71" s="12"/>
      <c r="BI71" s="12"/>
      <c r="BJ71" s="12"/>
      <c r="BK71" s="12"/>
      <c r="BL71" s="12"/>
      <c r="BM71" s="12"/>
      <c r="BN71" s="12"/>
      <c r="BO71" s="12"/>
      <c r="BP71" s="12"/>
      <c r="BQ71" s="12"/>
      <c r="BR71" s="12"/>
      <c r="BS71" s="12"/>
      <c r="BT71" s="12"/>
      <c r="BU71" s="12"/>
      <c r="BV71" s="12"/>
      <c r="BW71" s="12"/>
      <c r="BX71" s="12"/>
      <c r="BY71" s="12"/>
      <c r="BZ71" s="12"/>
      <c r="CA71" s="12"/>
      <c r="CB71" s="12"/>
    </row>
    <row r="72" spans="3:80" x14ac:dyDescent="0.25">
      <c r="C72" s="12"/>
      <c r="D72" s="12"/>
      <c r="E72" s="21"/>
      <c r="F72" s="21"/>
      <c r="G72" s="21"/>
      <c r="H72" s="21"/>
      <c r="I72" s="21"/>
      <c r="J72" s="21"/>
      <c r="K72" s="21"/>
      <c r="L72" s="21"/>
      <c r="M72" s="21"/>
      <c r="N72" s="21"/>
      <c r="O72" s="21"/>
      <c r="P72" s="21"/>
      <c r="Q72" s="21"/>
      <c r="R72" s="21"/>
      <c r="S72" s="21"/>
      <c r="T72" s="21"/>
      <c r="U72" s="21"/>
      <c r="V72" s="21"/>
      <c r="W72" s="21"/>
      <c r="X72" s="21"/>
      <c r="Y72" s="21"/>
      <c r="Z72" s="21"/>
      <c r="AA72" s="21"/>
      <c r="AB72" s="21"/>
      <c r="AC72" s="21"/>
      <c r="AD72" s="21"/>
      <c r="AE72" s="21"/>
      <c r="AF72" s="21"/>
      <c r="AG72" s="21"/>
      <c r="AH72" s="21"/>
      <c r="AI72" s="21"/>
      <c r="AJ72" s="21"/>
      <c r="AK72" s="21"/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12"/>
      <c r="AX72" s="12"/>
      <c r="AY72" s="12"/>
      <c r="AZ72" s="12"/>
      <c r="BA72" s="12"/>
      <c r="BB72" s="12"/>
      <c r="BC72" s="12"/>
      <c r="BD72" s="12"/>
      <c r="BE72" s="12"/>
      <c r="BF72" s="12"/>
      <c r="BG72" s="12"/>
      <c r="BH72" s="12"/>
      <c r="BI72" s="12"/>
      <c r="BJ72" s="12"/>
      <c r="BK72" s="12"/>
      <c r="BL72" s="12"/>
      <c r="BM72" s="12"/>
      <c r="BN72" s="12"/>
      <c r="BO72" s="12"/>
      <c r="BP72" s="12"/>
      <c r="BQ72" s="12"/>
      <c r="BR72" s="12"/>
      <c r="BS72" s="12"/>
      <c r="BT72" s="12"/>
      <c r="BU72" s="12"/>
      <c r="BV72" s="12"/>
      <c r="BW72" s="12"/>
      <c r="BX72" s="12"/>
      <c r="BY72" s="12"/>
      <c r="BZ72" s="12"/>
      <c r="CA72" s="12"/>
      <c r="CB72" s="12"/>
    </row>
    <row r="73" spans="3:80" x14ac:dyDescent="0.25">
      <c r="C73" s="12"/>
      <c r="D73" s="12"/>
      <c r="E73" s="21"/>
      <c r="F73" s="21"/>
      <c r="G73" s="21"/>
      <c r="H73" s="21"/>
      <c r="I73" s="21"/>
      <c r="J73" s="21"/>
      <c r="K73" s="21"/>
      <c r="L73" s="21"/>
      <c r="M73" s="21"/>
      <c r="N73" s="21"/>
      <c r="O73" s="21"/>
      <c r="P73" s="21"/>
      <c r="Q73" s="21"/>
      <c r="R73" s="21"/>
      <c r="S73" s="21"/>
      <c r="T73" s="21"/>
      <c r="U73" s="21"/>
      <c r="V73" s="21"/>
      <c r="W73" s="21"/>
      <c r="X73" s="21"/>
      <c r="Y73" s="21"/>
      <c r="Z73" s="21"/>
      <c r="AA73" s="21"/>
      <c r="AB73" s="21"/>
      <c r="AC73" s="21"/>
      <c r="AD73" s="21"/>
      <c r="AE73" s="21"/>
      <c r="AF73" s="21"/>
      <c r="AG73" s="21"/>
      <c r="AH73" s="21"/>
      <c r="AI73" s="21"/>
      <c r="AJ73" s="21"/>
      <c r="AK73" s="21"/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12"/>
      <c r="AX73" s="12"/>
      <c r="AY73" s="12"/>
      <c r="AZ73" s="12"/>
      <c r="BA73" s="12"/>
      <c r="BB73" s="12"/>
      <c r="BC73" s="12"/>
      <c r="BD73" s="12"/>
      <c r="BE73" s="12"/>
      <c r="BF73" s="12"/>
      <c r="BG73" s="12"/>
      <c r="BH73" s="12"/>
      <c r="BI73" s="12"/>
      <c r="BJ73" s="12"/>
      <c r="BK73" s="12"/>
      <c r="BL73" s="12"/>
      <c r="BM73" s="12"/>
      <c r="BN73" s="12"/>
      <c r="BO73" s="12"/>
      <c r="BP73" s="12"/>
      <c r="BQ73" s="12"/>
      <c r="BR73" s="12"/>
      <c r="BS73" s="12"/>
      <c r="BT73" s="12"/>
      <c r="BU73" s="12"/>
      <c r="BV73" s="12"/>
      <c r="BW73" s="12"/>
      <c r="BX73" s="12"/>
      <c r="BY73" s="12"/>
      <c r="BZ73" s="12"/>
      <c r="CA73" s="12"/>
      <c r="CB73" s="12"/>
    </row>
    <row r="74" spans="3:80" x14ac:dyDescent="0.25">
      <c r="C74" s="12"/>
      <c r="D74" s="12"/>
      <c r="E74" s="21"/>
      <c r="F74" s="21"/>
      <c r="G74" s="21"/>
      <c r="H74" s="21"/>
      <c r="I74" s="21"/>
      <c r="J74" s="21"/>
      <c r="K74" s="21"/>
      <c r="L74" s="21"/>
      <c r="M74" s="21"/>
      <c r="N74" s="21"/>
      <c r="O74" s="21"/>
      <c r="P74" s="21"/>
      <c r="Q74" s="21"/>
      <c r="R74" s="21"/>
      <c r="S74" s="21"/>
      <c r="T74" s="21"/>
      <c r="U74" s="21"/>
      <c r="V74" s="21"/>
      <c r="W74" s="21"/>
      <c r="X74" s="21"/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1"/>
      <c r="AJ74" s="21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12"/>
      <c r="AX74" s="12"/>
      <c r="AY74" s="12"/>
      <c r="AZ74" s="12"/>
      <c r="BA74" s="12"/>
      <c r="BB74" s="12"/>
      <c r="BC74" s="12"/>
      <c r="BD74" s="12"/>
      <c r="BE74" s="12"/>
      <c r="BF74" s="12"/>
      <c r="BG74" s="12"/>
      <c r="BH74" s="12"/>
      <c r="BI74" s="12"/>
      <c r="BJ74" s="12"/>
      <c r="BK74" s="12"/>
      <c r="BL74" s="12"/>
      <c r="BM74" s="12"/>
      <c r="BN74" s="12"/>
      <c r="BO74" s="12"/>
      <c r="BP74" s="12"/>
      <c r="BQ74" s="12"/>
      <c r="BR74" s="12"/>
      <c r="BS74" s="12"/>
      <c r="BT74" s="12"/>
      <c r="BU74" s="12"/>
      <c r="BV74" s="12"/>
      <c r="BW74" s="12"/>
      <c r="BX74" s="12"/>
      <c r="BY74" s="12"/>
      <c r="BZ74" s="12"/>
      <c r="CA74" s="12"/>
      <c r="CB74" s="12"/>
    </row>
    <row r="75" spans="3:80" x14ac:dyDescent="0.25">
      <c r="C75" s="12"/>
      <c r="D75" s="12"/>
      <c r="E75" s="21"/>
      <c r="F75" s="21"/>
      <c r="G75" s="21"/>
      <c r="H75" s="21"/>
      <c r="I75" s="21"/>
      <c r="J75" s="21"/>
      <c r="K75" s="21"/>
      <c r="L75" s="21"/>
      <c r="M75" s="21"/>
      <c r="N75" s="21"/>
      <c r="O75" s="21"/>
      <c r="P75" s="21"/>
      <c r="Q75" s="21"/>
      <c r="R75" s="21"/>
      <c r="S75" s="21"/>
      <c r="T75" s="21"/>
      <c r="U75" s="21"/>
      <c r="V75" s="21"/>
      <c r="W75" s="21"/>
      <c r="X75" s="21"/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1"/>
      <c r="AJ75" s="21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12"/>
      <c r="AX75" s="12"/>
      <c r="AY75" s="12"/>
      <c r="AZ75" s="12"/>
      <c r="BA75" s="12"/>
      <c r="BB75" s="12"/>
      <c r="BC75" s="12"/>
      <c r="BD75" s="12"/>
      <c r="BE75" s="12"/>
      <c r="BF75" s="12"/>
      <c r="BG75" s="12"/>
      <c r="BH75" s="12"/>
      <c r="BI75" s="12"/>
      <c r="BJ75" s="12"/>
      <c r="BK75" s="12"/>
      <c r="BL75" s="12"/>
      <c r="BM75" s="12"/>
      <c r="BN75" s="12"/>
      <c r="BO75" s="12"/>
      <c r="BP75" s="12"/>
      <c r="BQ75" s="12"/>
      <c r="BR75" s="12"/>
      <c r="BS75" s="12"/>
      <c r="BT75" s="12"/>
      <c r="BU75" s="12"/>
      <c r="BV75" s="12"/>
      <c r="BW75" s="12"/>
      <c r="BX75" s="12"/>
      <c r="BY75" s="12"/>
      <c r="BZ75" s="12"/>
      <c r="CA75" s="12"/>
      <c r="CB75" s="12"/>
    </row>
    <row r="76" spans="3:80" x14ac:dyDescent="0.25">
      <c r="C76" s="12"/>
      <c r="D76" s="12"/>
      <c r="E76" s="21"/>
      <c r="F76" s="21"/>
      <c r="G76" s="21"/>
      <c r="H76" s="21"/>
      <c r="I76" s="21"/>
      <c r="J76" s="21"/>
      <c r="K76" s="21"/>
      <c r="L76" s="21"/>
      <c r="M76" s="21"/>
      <c r="N76" s="21"/>
      <c r="O76" s="21"/>
      <c r="P76" s="21"/>
      <c r="Q76" s="21"/>
      <c r="R76" s="21"/>
      <c r="S76" s="21"/>
      <c r="T76" s="21"/>
      <c r="U76" s="21"/>
      <c r="V76" s="21"/>
      <c r="W76" s="21"/>
      <c r="X76" s="21"/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1"/>
      <c r="AJ76" s="21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12"/>
      <c r="AX76" s="12"/>
      <c r="AY76" s="12"/>
      <c r="AZ76" s="12"/>
      <c r="BA76" s="12"/>
      <c r="BB76" s="12"/>
      <c r="BC76" s="12"/>
      <c r="BD76" s="12"/>
      <c r="BE76" s="12"/>
      <c r="BF76" s="12"/>
      <c r="BG76" s="12"/>
      <c r="BH76" s="12"/>
      <c r="BI76" s="12"/>
      <c r="BJ76" s="12"/>
      <c r="BK76" s="12"/>
      <c r="BL76" s="12"/>
      <c r="BM76" s="12"/>
      <c r="BN76" s="12"/>
      <c r="BO76" s="12"/>
      <c r="BP76" s="12"/>
      <c r="BQ76" s="12"/>
      <c r="BR76" s="12"/>
      <c r="BS76" s="12"/>
      <c r="BT76" s="12"/>
      <c r="BU76" s="12"/>
      <c r="BV76" s="12"/>
      <c r="BW76" s="12"/>
      <c r="BX76" s="12"/>
      <c r="BY76" s="12"/>
      <c r="BZ76" s="12"/>
      <c r="CA76" s="12"/>
      <c r="CB76" s="12"/>
    </row>
    <row r="77" spans="3:80" x14ac:dyDescent="0.25">
      <c r="C77" s="12"/>
      <c r="D77" s="12"/>
      <c r="E77" s="21"/>
      <c r="F77" s="21"/>
      <c r="G77" s="21"/>
      <c r="H77" s="21"/>
      <c r="I77" s="21"/>
      <c r="J77" s="21"/>
      <c r="K77" s="21"/>
      <c r="L77" s="21"/>
      <c r="M77" s="21"/>
      <c r="N77" s="21"/>
      <c r="O77" s="21"/>
      <c r="P77" s="21"/>
      <c r="Q77" s="21"/>
      <c r="R77" s="21"/>
      <c r="S77" s="21"/>
      <c r="T77" s="21"/>
      <c r="U77" s="21"/>
      <c r="V77" s="21"/>
      <c r="W77" s="21"/>
      <c r="X77" s="21"/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1"/>
      <c r="AJ77" s="21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12"/>
      <c r="AX77" s="12"/>
      <c r="AY77" s="12"/>
      <c r="AZ77" s="12"/>
      <c r="BA77" s="12"/>
      <c r="BB77" s="12"/>
      <c r="BC77" s="12"/>
      <c r="BD77" s="12"/>
      <c r="BE77" s="12"/>
      <c r="BF77" s="12"/>
      <c r="BG77" s="12"/>
      <c r="BH77" s="12"/>
      <c r="BI77" s="12"/>
      <c r="BJ77" s="12"/>
      <c r="BK77" s="12"/>
      <c r="BL77" s="12"/>
      <c r="BM77" s="12"/>
      <c r="BN77" s="12"/>
      <c r="BO77" s="12"/>
      <c r="BP77" s="12"/>
      <c r="BQ77" s="12"/>
      <c r="BR77" s="12"/>
      <c r="BS77" s="12"/>
      <c r="BT77" s="12"/>
      <c r="BU77" s="12"/>
      <c r="BV77" s="12"/>
      <c r="BW77" s="12"/>
      <c r="BX77" s="12"/>
      <c r="BY77" s="12"/>
      <c r="BZ77" s="12"/>
      <c r="CA77" s="12"/>
      <c r="CB77" s="12"/>
    </row>
    <row r="78" spans="3:80" x14ac:dyDescent="0.25">
      <c r="C78" s="12"/>
      <c r="D78" s="12"/>
      <c r="E78" s="21"/>
      <c r="F78" s="21"/>
      <c r="G78" s="21"/>
      <c r="H78" s="21"/>
      <c r="I78" s="21"/>
      <c r="J78" s="21"/>
      <c r="K78" s="21"/>
      <c r="L78" s="21"/>
      <c r="M78" s="21"/>
      <c r="N78" s="21"/>
      <c r="O78" s="21"/>
      <c r="P78" s="21"/>
      <c r="Q78" s="21"/>
      <c r="R78" s="21"/>
      <c r="S78" s="21"/>
      <c r="T78" s="21"/>
      <c r="U78" s="21"/>
      <c r="V78" s="21"/>
      <c r="W78" s="21"/>
      <c r="X78" s="21"/>
      <c r="Y78" s="21"/>
      <c r="Z78" s="21"/>
      <c r="AA78" s="21"/>
      <c r="AB78" s="21"/>
      <c r="AC78" s="21"/>
      <c r="AD78" s="21"/>
      <c r="AE78" s="21"/>
      <c r="AF78" s="21"/>
      <c r="AG78" s="21"/>
      <c r="AH78" s="21"/>
      <c r="AI78" s="21"/>
      <c r="AJ78" s="21"/>
      <c r="AK78" s="21"/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12"/>
      <c r="AX78" s="12"/>
      <c r="AY78" s="12"/>
      <c r="AZ78" s="12"/>
      <c r="BA78" s="12"/>
      <c r="BB78" s="12"/>
      <c r="BC78" s="12"/>
      <c r="BD78" s="12"/>
      <c r="BE78" s="12"/>
      <c r="BF78" s="12"/>
      <c r="BG78" s="12"/>
      <c r="BH78" s="12"/>
      <c r="BI78" s="12"/>
      <c r="BJ78" s="12"/>
      <c r="BK78" s="12"/>
      <c r="BL78" s="12"/>
      <c r="BM78" s="12"/>
      <c r="BN78" s="12"/>
      <c r="BO78" s="12"/>
      <c r="BP78" s="12"/>
      <c r="BQ78" s="12"/>
      <c r="BR78" s="12"/>
      <c r="BS78" s="12"/>
      <c r="BT78" s="12"/>
      <c r="BU78" s="12"/>
      <c r="BV78" s="12"/>
      <c r="BW78" s="12"/>
      <c r="BX78" s="12"/>
      <c r="BY78" s="12"/>
      <c r="BZ78" s="12"/>
      <c r="CA78" s="12"/>
      <c r="CB78" s="12"/>
    </row>
    <row r="79" spans="3:80" x14ac:dyDescent="0.25">
      <c r="C79" s="12"/>
      <c r="D79" s="12"/>
      <c r="E79" s="21"/>
      <c r="F79" s="21"/>
      <c r="G79" s="21"/>
      <c r="H79" s="21"/>
      <c r="I79" s="21"/>
      <c r="J79" s="21"/>
      <c r="K79" s="21"/>
      <c r="L79" s="21"/>
      <c r="M79" s="21"/>
      <c r="N79" s="21"/>
      <c r="O79" s="21"/>
      <c r="P79" s="21"/>
      <c r="Q79" s="21"/>
      <c r="R79" s="21"/>
      <c r="S79" s="21"/>
      <c r="T79" s="21"/>
      <c r="U79" s="21"/>
      <c r="V79" s="21"/>
      <c r="W79" s="21"/>
      <c r="X79" s="21"/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1"/>
      <c r="AJ79" s="21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12"/>
      <c r="AX79" s="12"/>
      <c r="AY79" s="12"/>
      <c r="AZ79" s="12"/>
      <c r="BA79" s="12"/>
      <c r="BB79" s="12"/>
      <c r="BC79" s="12"/>
      <c r="BD79" s="12"/>
      <c r="BE79" s="12"/>
      <c r="BF79" s="12"/>
      <c r="BG79" s="12"/>
      <c r="BH79" s="12"/>
      <c r="BI79" s="12"/>
      <c r="BJ79" s="12"/>
      <c r="BK79" s="12"/>
      <c r="BL79" s="12"/>
      <c r="BM79" s="12"/>
      <c r="BN79" s="12"/>
      <c r="BO79" s="12"/>
      <c r="BP79" s="12"/>
      <c r="BQ79" s="12"/>
      <c r="BR79" s="12"/>
      <c r="BS79" s="12"/>
      <c r="BT79" s="12"/>
      <c r="BU79" s="12"/>
      <c r="BV79" s="12"/>
      <c r="BW79" s="12"/>
      <c r="BX79" s="12"/>
      <c r="BY79" s="12"/>
      <c r="BZ79" s="12"/>
      <c r="CA79" s="12"/>
      <c r="CB79" s="12"/>
    </row>
    <row r="80" spans="3:80" x14ac:dyDescent="0.25">
      <c r="C80" s="12"/>
      <c r="D80" s="12"/>
      <c r="E80" s="21"/>
      <c r="F80" s="21"/>
      <c r="G80" s="21"/>
      <c r="H80" s="21"/>
      <c r="I80" s="21"/>
      <c r="J80" s="21"/>
      <c r="K80" s="21"/>
      <c r="L80" s="21"/>
      <c r="M80" s="21"/>
      <c r="N80" s="21"/>
      <c r="O80" s="21"/>
      <c r="P80" s="21"/>
      <c r="Q80" s="21"/>
      <c r="R80" s="21"/>
      <c r="S80" s="21"/>
      <c r="T80" s="21"/>
      <c r="U80" s="21"/>
      <c r="V80" s="21"/>
      <c r="W80" s="21"/>
      <c r="X80" s="21"/>
      <c r="Y80" s="21"/>
      <c r="Z80" s="21"/>
      <c r="AA80" s="21"/>
      <c r="AB80" s="21"/>
      <c r="AC80" s="21"/>
      <c r="AD80" s="21"/>
      <c r="AE80" s="21"/>
      <c r="AF80" s="21"/>
      <c r="AG80" s="21"/>
      <c r="AH80" s="21"/>
      <c r="AI80" s="21"/>
      <c r="AJ80" s="21"/>
      <c r="AK80" s="21"/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12"/>
      <c r="AX80" s="12"/>
      <c r="AY80" s="12"/>
      <c r="AZ80" s="12"/>
      <c r="BA80" s="12"/>
      <c r="BB80" s="12"/>
      <c r="BC80" s="12"/>
      <c r="BD80" s="12"/>
      <c r="BE80" s="12"/>
      <c r="BF80" s="12"/>
      <c r="BG80" s="12"/>
      <c r="BH80" s="12"/>
      <c r="BI80" s="12"/>
      <c r="BJ80" s="12"/>
      <c r="BK80" s="12"/>
      <c r="BL80" s="12"/>
      <c r="BM80" s="12"/>
      <c r="BN80" s="12"/>
      <c r="BO80" s="12"/>
      <c r="BP80" s="12"/>
      <c r="BQ80" s="12"/>
      <c r="BR80" s="12"/>
      <c r="BS80" s="12"/>
      <c r="BT80" s="12"/>
      <c r="BU80" s="12"/>
      <c r="BV80" s="12"/>
      <c r="BW80" s="12"/>
      <c r="BX80" s="12"/>
      <c r="BY80" s="12"/>
      <c r="BZ80" s="12"/>
      <c r="CA80" s="12"/>
      <c r="CB80" s="12"/>
    </row>
    <row r="81" spans="3:80" x14ac:dyDescent="0.25">
      <c r="C81" s="12"/>
      <c r="D81" s="12"/>
      <c r="E81" s="21"/>
      <c r="F81" s="21"/>
      <c r="G81" s="21"/>
      <c r="H81" s="21"/>
      <c r="I81" s="21"/>
      <c r="J81" s="21"/>
      <c r="K81" s="21"/>
      <c r="L81" s="21"/>
      <c r="M81" s="21"/>
      <c r="N81" s="21"/>
      <c r="O81" s="21"/>
      <c r="P81" s="21"/>
      <c r="Q81" s="21"/>
      <c r="R81" s="21"/>
      <c r="S81" s="21"/>
      <c r="T81" s="21"/>
      <c r="U81" s="21"/>
      <c r="V81" s="21"/>
      <c r="W81" s="21"/>
      <c r="X81" s="21"/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1"/>
      <c r="AJ81" s="21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12"/>
      <c r="AX81" s="12"/>
      <c r="AY81" s="12"/>
      <c r="AZ81" s="12"/>
      <c r="BA81" s="12"/>
      <c r="BB81" s="12"/>
      <c r="BC81" s="12"/>
      <c r="BD81" s="12"/>
      <c r="BE81" s="12"/>
      <c r="BF81" s="12"/>
      <c r="BG81" s="12"/>
      <c r="BH81" s="12"/>
      <c r="BI81" s="12"/>
      <c r="BJ81" s="12"/>
      <c r="BK81" s="12"/>
      <c r="BL81" s="12"/>
      <c r="BM81" s="12"/>
      <c r="BN81" s="12"/>
      <c r="BO81" s="12"/>
      <c r="BP81" s="12"/>
      <c r="BQ81" s="12"/>
      <c r="BR81" s="12"/>
      <c r="BS81" s="12"/>
      <c r="BT81" s="12"/>
      <c r="BU81" s="12"/>
      <c r="BV81" s="12"/>
      <c r="BW81" s="12"/>
      <c r="BX81" s="12"/>
      <c r="BY81" s="12"/>
      <c r="BZ81" s="12"/>
      <c r="CA81" s="12"/>
      <c r="CB81" s="12"/>
    </row>
    <row r="82" spans="3:80" x14ac:dyDescent="0.25">
      <c r="C82" s="12"/>
      <c r="D82" s="12"/>
      <c r="E82" s="21"/>
      <c r="F82" s="21"/>
      <c r="G82" s="21"/>
      <c r="H82" s="21"/>
      <c r="I82" s="21"/>
      <c r="J82" s="21"/>
      <c r="K82" s="21"/>
      <c r="L82" s="21"/>
      <c r="M82" s="21"/>
      <c r="N82" s="21"/>
      <c r="O82" s="21"/>
      <c r="P82" s="21"/>
      <c r="Q82" s="21"/>
      <c r="R82" s="21"/>
      <c r="S82" s="21"/>
      <c r="T82" s="21"/>
      <c r="U82" s="21"/>
      <c r="V82" s="21"/>
      <c r="W82" s="21"/>
      <c r="X82" s="21"/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1"/>
      <c r="AJ82" s="21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12"/>
      <c r="AX82" s="12"/>
      <c r="AY82" s="12"/>
      <c r="AZ82" s="12"/>
      <c r="BA82" s="12"/>
      <c r="BB82" s="12"/>
      <c r="BC82" s="12"/>
      <c r="BD82" s="12"/>
      <c r="BE82" s="12"/>
      <c r="BF82" s="12"/>
      <c r="BG82" s="12"/>
      <c r="BH82" s="12"/>
      <c r="BI82" s="12"/>
      <c r="BJ82" s="12"/>
      <c r="BK82" s="12"/>
      <c r="BL82" s="12"/>
      <c r="BM82" s="12"/>
      <c r="BN82" s="12"/>
      <c r="BO82" s="12"/>
      <c r="BP82" s="12"/>
      <c r="BQ82" s="12"/>
      <c r="BR82" s="12"/>
      <c r="BS82" s="12"/>
      <c r="BT82" s="12"/>
      <c r="BU82" s="12"/>
      <c r="BV82" s="12"/>
      <c r="BW82" s="12"/>
      <c r="BX82" s="12"/>
      <c r="BY82" s="12"/>
      <c r="BZ82" s="12"/>
      <c r="CA82" s="12"/>
      <c r="CB82" s="12"/>
    </row>
    <row r="83" spans="3:80" x14ac:dyDescent="0.25">
      <c r="C83" s="12"/>
      <c r="D83" s="12"/>
      <c r="E83" s="21"/>
      <c r="F83" s="21"/>
      <c r="G83" s="21"/>
      <c r="H83" s="21"/>
      <c r="I83" s="21"/>
      <c r="J83" s="21"/>
      <c r="K83" s="21"/>
      <c r="L83" s="21"/>
      <c r="M83" s="21"/>
      <c r="N83" s="21"/>
      <c r="O83" s="21"/>
      <c r="P83" s="21"/>
      <c r="Q83" s="21"/>
      <c r="R83" s="21"/>
      <c r="S83" s="21"/>
      <c r="T83" s="21"/>
      <c r="U83" s="21"/>
      <c r="V83" s="21"/>
      <c r="W83" s="21"/>
      <c r="X83" s="21"/>
      <c r="Y83" s="21"/>
      <c r="Z83" s="21"/>
      <c r="AA83" s="21"/>
      <c r="AB83" s="21"/>
      <c r="AC83" s="21"/>
      <c r="AD83" s="21"/>
      <c r="AE83" s="21"/>
      <c r="AF83" s="21"/>
      <c r="AG83" s="21"/>
      <c r="AH83" s="21"/>
      <c r="AI83" s="21"/>
      <c r="AJ83" s="21"/>
      <c r="AK83" s="21"/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12"/>
      <c r="AX83" s="12"/>
      <c r="AY83" s="12"/>
      <c r="AZ83" s="12"/>
      <c r="BA83" s="12"/>
      <c r="BB83" s="12"/>
      <c r="BC83" s="12"/>
      <c r="BD83" s="12"/>
      <c r="BE83" s="12"/>
      <c r="BF83" s="12"/>
      <c r="BG83" s="12"/>
      <c r="BH83" s="12"/>
      <c r="BI83" s="12"/>
      <c r="BJ83" s="12"/>
      <c r="BK83" s="12"/>
      <c r="BL83" s="12"/>
      <c r="BM83" s="12"/>
      <c r="BN83" s="12"/>
      <c r="BO83" s="12"/>
      <c r="BP83" s="12"/>
      <c r="BQ83" s="12"/>
      <c r="BR83" s="12"/>
      <c r="BS83" s="12"/>
      <c r="BT83" s="12"/>
      <c r="BU83" s="12"/>
      <c r="BV83" s="12"/>
      <c r="BW83" s="12"/>
      <c r="BX83" s="12"/>
      <c r="BY83" s="12"/>
      <c r="BZ83" s="12"/>
      <c r="CA83" s="12"/>
      <c r="CB83" s="12"/>
    </row>
    <row r="84" spans="3:80" x14ac:dyDescent="0.25">
      <c r="C84" s="12"/>
      <c r="D84" s="12"/>
      <c r="E84" s="21"/>
      <c r="F84" s="21"/>
      <c r="G84" s="21"/>
      <c r="H84" s="21"/>
      <c r="I84" s="21"/>
      <c r="J84" s="21"/>
      <c r="K84" s="21"/>
      <c r="L84" s="21"/>
      <c r="M84" s="21"/>
      <c r="N84" s="21"/>
      <c r="O84" s="21"/>
      <c r="P84" s="21"/>
      <c r="Q84" s="21"/>
      <c r="R84" s="21"/>
      <c r="S84" s="21"/>
      <c r="T84" s="21"/>
      <c r="U84" s="21"/>
      <c r="V84" s="21"/>
      <c r="W84" s="21"/>
      <c r="X84" s="21"/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1"/>
      <c r="AJ84" s="21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12"/>
      <c r="AX84" s="12"/>
      <c r="AY84" s="12"/>
      <c r="AZ84" s="12"/>
      <c r="BA84" s="12"/>
      <c r="BB84" s="12"/>
      <c r="BC84" s="12"/>
      <c r="BD84" s="12"/>
      <c r="BE84" s="12"/>
      <c r="BF84" s="12"/>
      <c r="BG84" s="12"/>
      <c r="BH84" s="12"/>
      <c r="BI84" s="12"/>
      <c r="BJ84" s="12"/>
      <c r="BK84" s="12"/>
      <c r="BL84" s="12"/>
      <c r="BM84" s="12"/>
      <c r="BN84" s="12"/>
      <c r="BO84" s="12"/>
      <c r="BP84" s="12"/>
      <c r="BQ84" s="12"/>
      <c r="BR84" s="12"/>
      <c r="BS84" s="12"/>
      <c r="BT84" s="12"/>
      <c r="BU84" s="12"/>
      <c r="BV84" s="12"/>
      <c r="BW84" s="12"/>
      <c r="BX84" s="12"/>
      <c r="BY84" s="12"/>
      <c r="BZ84" s="12"/>
      <c r="CA84" s="12"/>
      <c r="CB84" s="12"/>
    </row>
    <row r="85" spans="3:80" x14ac:dyDescent="0.25">
      <c r="C85" s="12"/>
      <c r="D85" s="12"/>
      <c r="E85" s="21"/>
      <c r="F85" s="21"/>
      <c r="G85" s="21"/>
      <c r="H85" s="21"/>
      <c r="I85" s="21"/>
      <c r="J85" s="21"/>
      <c r="K85" s="21"/>
      <c r="L85" s="21"/>
      <c r="M85" s="21"/>
      <c r="N85" s="21"/>
      <c r="O85" s="21"/>
      <c r="P85" s="21"/>
      <c r="Q85" s="21"/>
      <c r="R85" s="21"/>
      <c r="S85" s="21"/>
      <c r="T85" s="21"/>
      <c r="U85" s="21"/>
      <c r="V85" s="21"/>
      <c r="W85" s="21"/>
      <c r="X85" s="21"/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1"/>
      <c r="AJ85" s="21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12"/>
      <c r="AX85" s="12"/>
      <c r="AY85" s="12"/>
      <c r="AZ85" s="12"/>
      <c r="BA85" s="12"/>
      <c r="BB85" s="12"/>
      <c r="BC85" s="12"/>
      <c r="BD85" s="12"/>
      <c r="BE85" s="12"/>
      <c r="BF85" s="12"/>
      <c r="BG85" s="12"/>
      <c r="BH85" s="12"/>
      <c r="BI85" s="12"/>
      <c r="BJ85" s="12"/>
      <c r="BK85" s="12"/>
      <c r="BL85" s="12"/>
      <c r="BM85" s="12"/>
      <c r="BN85" s="12"/>
      <c r="BO85" s="12"/>
      <c r="BP85" s="12"/>
      <c r="BQ85" s="12"/>
      <c r="BR85" s="12"/>
      <c r="BS85" s="12"/>
      <c r="BT85" s="12"/>
      <c r="BU85" s="12"/>
      <c r="BV85" s="12"/>
      <c r="BW85" s="12"/>
      <c r="BX85" s="12"/>
      <c r="BY85" s="12"/>
      <c r="BZ85" s="12"/>
      <c r="CA85" s="12"/>
      <c r="CB85" s="12"/>
    </row>
    <row r="86" spans="3:80" x14ac:dyDescent="0.25">
      <c r="C86" s="12"/>
      <c r="D86" s="12"/>
      <c r="E86" s="21"/>
      <c r="F86" s="21"/>
      <c r="G86" s="21"/>
      <c r="H86" s="21"/>
      <c r="I86" s="21"/>
      <c r="J86" s="21"/>
      <c r="K86" s="21"/>
      <c r="L86" s="21"/>
      <c r="M86" s="21"/>
      <c r="N86" s="21"/>
      <c r="O86" s="21"/>
      <c r="P86" s="21"/>
      <c r="Q86" s="21"/>
      <c r="R86" s="21"/>
      <c r="S86" s="21"/>
      <c r="T86" s="21"/>
      <c r="U86" s="21"/>
      <c r="V86" s="21"/>
      <c r="W86" s="21"/>
      <c r="X86" s="21"/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1"/>
      <c r="AJ86" s="21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12"/>
      <c r="AX86" s="12"/>
      <c r="AY86" s="12"/>
      <c r="AZ86" s="12"/>
      <c r="BA86" s="12"/>
      <c r="BB86" s="12"/>
      <c r="BC86" s="12"/>
      <c r="BD86" s="12"/>
      <c r="BE86" s="12"/>
      <c r="BF86" s="12"/>
      <c r="BG86" s="12"/>
      <c r="BH86" s="12"/>
      <c r="BI86" s="12"/>
      <c r="BJ86" s="12"/>
      <c r="BK86" s="12"/>
      <c r="BL86" s="12"/>
      <c r="BM86" s="12"/>
      <c r="BN86" s="12"/>
      <c r="BO86" s="12"/>
      <c r="BP86" s="12"/>
      <c r="BQ86" s="12"/>
      <c r="BR86" s="12"/>
      <c r="BS86" s="12"/>
      <c r="BT86" s="12"/>
      <c r="BU86" s="12"/>
      <c r="BV86" s="12"/>
      <c r="BW86" s="12"/>
      <c r="BX86" s="12"/>
      <c r="BY86" s="12"/>
      <c r="BZ86" s="12"/>
      <c r="CA86" s="12"/>
      <c r="CB86" s="12"/>
    </row>
    <row r="87" spans="3:80" x14ac:dyDescent="0.25">
      <c r="C87" s="12"/>
      <c r="D87" s="12"/>
      <c r="E87" s="21"/>
      <c r="F87" s="21"/>
      <c r="G87" s="21"/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12"/>
      <c r="AX87" s="12"/>
      <c r="AY87" s="12"/>
      <c r="AZ87" s="12"/>
      <c r="BA87" s="12"/>
      <c r="BB87" s="12"/>
      <c r="BC87" s="12"/>
      <c r="BD87" s="12"/>
      <c r="BE87" s="12"/>
      <c r="BF87" s="12"/>
      <c r="BG87" s="12"/>
      <c r="BH87" s="12"/>
      <c r="BI87" s="12"/>
      <c r="BJ87" s="12"/>
      <c r="BK87" s="12"/>
      <c r="BL87" s="12"/>
      <c r="BM87" s="12"/>
      <c r="BN87" s="12"/>
      <c r="BO87" s="12"/>
      <c r="BP87" s="12"/>
      <c r="BQ87" s="12"/>
      <c r="BR87" s="12"/>
      <c r="BS87" s="12"/>
      <c r="BT87" s="12"/>
      <c r="BU87" s="12"/>
      <c r="BV87" s="12"/>
      <c r="BW87" s="12"/>
      <c r="BX87" s="12"/>
      <c r="BY87" s="12"/>
      <c r="BZ87" s="12"/>
      <c r="CA87" s="12"/>
      <c r="CB87" s="12"/>
    </row>
    <row r="88" spans="3:80" x14ac:dyDescent="0.25">
      <c r="C88" s="12"/>
      <c r="D88" s="12"/>
      <c r="E88" s="21"/>
      <c r="F88" s="21"/>
      <c r="G88" s="21"/>
      <c r="H88" s="21"/>
      <c r="I88" s="21"/>
      <c r="J88" s="21"/>
      <c r="K88" s="21"/>
      <c r="L88" s="21"/>
      <c r="M88" s="21"/>
      <c r="N88" s="21"/>
      <c r="O88" s="21"/>
      <c r="P88" s="21"/>
      <c r="Q88" s="21"/>
      <c r="R88" s="21"/>
      <c r="S88" s="21"/>
      <c r="T88" s="21"/>
      <c r="U88" s="21"/>
      <c r="V88" s="21"/>
      <c r="W88" s="21"/>
      <c r="X88" s="21"/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1"/>
      <c r="AJ88" s="21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12"/>
      <c r="AX88" s="12"/>
      <c r="AY88" s="12"/>
      <c r="AZ88" s="12"/>
      <c r="BA88" s="12"/>
      <c r="BB88" s="12"/>
      <c r="BC88" s="12"/>
      <c r="BD88" s="12"/>
      <c r="BE88" s="12"/>
      <c r="BF88" s="12"/>
      <c r="BG88" s="12"/>
      <c r="BH88" s="12"/>
      <c r="BI88" s="12"/>
      <c r="BJ88" s="12"/>
      <c r="BK88" s="12"/>
      <c r="BL88" s="12"/>
      <c r="BM88" s="12"/>
      <c r="BN88" s="12"/>
      <c r="BO88" s="12"/>
      <c r="BP88" s="12"/>
      <c r="BQ88" s="12"/>
      <c r="BR88" s="12"/>
      <c r="BS88" s="12"/>
      <c r="BT88" s="12"/>
      <c r="BU88" s="12"/>
      <c r="BV88" s="12"/>
      <c r="BW88" s="12"/>
      <c r="BX88" s="12"/>
      <c r="BY88" s="12"/>
      <c r="BZ88" s="12"/>
      <c r="CA88" s="12"/>
      <c r="CB88" s="12"/>
    </row>
    <row r="89" spans="3:80" x14ac:dyDescent="0.25">
      <c r="C89" s="12"/>
      <c r="D89" s="12"/>
      <c r="E89" s="21"/>
      <c r="F89" s="21"/>
      <c r="G89" s="21"/>
      <c r="H89" s="21"/>
      <c r="I89" s="21"/>
      <c r="J89" s="21"/>
      <c r="K89" s="21"/>
      <c r="L89" s="21"/>
      <c r="M89" s="21"/>
      <c r="N89" s="21"/>
      <c r="O89" s="21"/>
      <c r="P89" s="21"/>
      <c r="Q89" s="21"/>
      <c r="R89" s="21"/>
      <c r="S89" s="21"/>
      <c r="T89" s="21"/>
      <c r="U89" s="21"/>
      <c r="V89" s="21"/>
      <c r="W89" s="21"/>
      <c r="X89" s="21"/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1"/>
      <c r="AJ89" s="21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12"/>
      <c r="AX89" s="12"/>
      <c r="AY89" s="12"/>
      <c r="AZ89" s="12"/>
      <c r="BA89" s="12"/>
      <c r="BB89" s="12"/>
      <c r="BC89" s="12"/>
      <c r="BD89" s="12"/>
      <c r="BE89" s="12"/>
      <c r="BF89" s="12"/>
      <c r="BG89" s="12"/>
      <c r="BH89" s="12"/>
      <c r="BI89" s="12"/>
      <c r="BJ89" s="12"/>
      <c r="BK89" s="12"/>
      <c r="BL89" s="12"/>
      <c r="BM89" s="12"/>
      <c r="BN89" s="12"/>
      <c r="BO89" s="12"/>
      <c r="BP89" s="12"/>
      <c r="BQ89" s="12"/>
      <c r="BR89" s="12"/>
      <c r="BS89" s="12"/>
      <c r="BT89" s="12"/>
      <c r="BU89" s="12"/>
      <c r="BV89" s="12"/>
      <c r="BW89" s="12"/>
      <c r="BX89" s="12"/>
      <c r="BY89" s="12"/>
      <c r="BZ89" s="12"/>
      <c r="CA89" s="12"/>
      <c r="CB89" s="12"/>
    </row>
    <row r="90" spans="3:80" x14ac:dyDescent="0.25">
      <c r="C90" s="12"/>
      <c r="D90" s="12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21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12"/>
      <c r="AX90" s="12"/>
      <c r="AY90" s="12"/>
      <c r="AZ90" s="12"/>
      <c r="BA90" s="12"/>
      <c r="BB90" s="12"/>
      <c r="BC90" s="12"/>
      <c r="BD90" s="12"/>
      <c r="BE90" s="12"/>
      <c r="BF90" s="12"/>
      <c r="BG90" s="12"/>
      <c r="BH90" s="12"/>
      <c r="BI90" s="12"/>
      <c r="BJ90" s="12"/>
      <c r="BK90" s="12"/>
      <c r="BL90" s="12"/>
      <c r="BM90" s="12"/>
      <c r="BN90" s="12"/>
      <c r="BO90" s="12"/>
      <c r="BP90" s="12"/>
      <c r="BQ90" s="12"/>
      <c r="BR90" s="12"/>
      <c r="BS90" s="12"/>
      <c r="BT90" s="12"/>
      <c r="BU90" s="12"/>
      <c r="BV90" s="12"/>
      <c r="BW90" s="12"/>
      <c r="BX90" s="12"/>
      <c r="BY90" s="12"/>
      <c r="BZ90" s="12"/>
      <c r="CA90" s="12"/>
      <c r="CB90" s="12"/>
    </row>
    <row r="91" spans="3:80" x14ac:dyDescent="0.25">
      <c r="C91" s="12"/>
      <c r="D91" s="12"/>
      <c r="E91" s="21"/>
      <c r="F91" s="21"/>
      <c r="G91" s="21"/>
      <c r="H91" s="21"/>
      <c r="I91" s="21"/>
      <c r="J91" s="21"/>
      <c r="K91" s="21"/>
      <c r="L91" s="21"/>
      <c r="M91" s="21"/>
      <c r="N91" s="21"/>
      <c r="O91" s="21"/>
      <c r="P91" s="21"/>
      <c r="Q91" s="21"/>
      <c r="R91" s="21"/>
      <c r="S91" s="21"/>
      <c r="T91" s="21"/>
      <c r="U91" s="21"/>
      <c r="V91" s="21"/>
      <c r="W91" s="21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1"/>
      <c r="AJ91" s="21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12"/>
      <c r="AX91" s="12"/>
      <c r="AY91" s="12"/>
      <c r="AZ91" s="12"/>
      <c r="BA91" s="12"/>
      <c r="BB91" s="12"/>
      <c r="BC91" s="12"/>
      <c r="BD91" s="12"/>
      <c r="BE91" s="12"/>
      <c r="BF91" s="12"/>
      <c r="BG91" s="12"/>
      <c r="BH91" s="12"/>
      <c r="BI91" s="12"/>
      <c r="BJ91" s="12"/>
      <c r="BK91" s="12"/>
      <c r="BL91" s="12"/>
      <c r="BM91" s="12"/>
      <c r="BN91" s="12"/>
      <c r="BO91" s="12"/>
      <c r="BP91" s="12"/>
      <c r="BQ91" s="12"/>
      <c r="BR91" s="12"/>
      <c r="BS91" s="12"/>
      <c r="BT91" s="12"/>
      <c r="BU91" s="12"/>
      <c r="BV91" s="12"/>
      <c r="BW91" s="12"/>
      <c r="BX91" s="12"/>
      <c r="BY91" s="12"/>
      <c r="BZ91" s="12"/>
      <c r="CA91" s="12"/>
      <c r="CB91" s="12"/>
    </row>
    <row r="92" spans="3:80" x14ac:dyDescent="0.25">
      <c r="C92" s="12"/>
      <c r="D92" s="12"/>
      <c r="E92" s="21"/>
      <c r="F92" s="21"/>
      <c r="G92" s="21"/>
      <c r="H92" s="21"/>
      <c r="I92" s="21"/>
      <c r="J92" s="21"/>
      <c r="K92" s="21"/>
      <c r="L92" s="21"/>
      <c r="M92" s="21"/>
      <c r="N92" s="21"/>
      <c r="O92" s="21"/>
      <c r="P92" s="21"/>
      <c r="Q92" s="21"/>
      <c r="R92" s="21"/>
      <c r="S92" s="21"/>
      <c r="T92" s="21"/>
      <c r="U92" s="21"/>
      <c r="V92" s="21"/>
      <c r="W92" s="21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1"/>
      <c r="AJ92" s="21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12"/>
      <c r="AX92" s="12"/>
      <c r="AY92" s="12"/>
      <c r="AZ92" s="12"/>
      <c r="BA92" s="12"/>
      <c r="BB92" s="12"/>
      <c r="BC92" s="12"/>
      <c r="BD92" s="12"/>
      <c r="BE92" s="12"/>
      <c r="BF92" s="12"/>
      <c r="BG92" s="12"/>
      <c r="BH92" s="12"/>
      <c r="BI92" s="12"/>
      <c r="BJ92" s="12"/>
      <c r="BK92" s="12"/>
      <c r="BL92" s="12"/>
      <c r="BM92" s="12"/>
      <c r="BN92" s="12"/>
      <c r="BO92" s="12"/>
      <c r="BP92" s="12"/>
      <c r="BQ92" s="12"/>
      <c r="BR92" s="12"/>
      <c r="BS92" s="12"/>
      <c r="BT92" s="12"/>
      <c r="BU92" s="12"/>
      <c r="BV92" s="12"/>
      <c r="BW92" s="12"/>
      <c r="BX92" s="12"/>
      <c r="BY92" s="12"/>
      <c r="BZ92" s="12"/>
      <c r="CA92" s="12"/>
      <c r="CB92" s="12"/>
    </row>
    <row r="93" spans="3:80" x14ac:dyDescent="0.25">
      <c r="C93" s="12"/>
      <c r="D93" s="12"/>
      <c r="E93" s="21"/>
      <c r="F93" s="21"/>
      <c r="G93" s="21"/>
      <c r="H93" s="21"/>
      <c r="I93" s="21"/>
      <c r="J93" s="21"/>
      <c r="K93" s="21"/>
      <c r="L93" s="21"/>
      <c r="M93" s="21"/>
      <c r="N93" s="21"/>
      <c r="O93" s="21"/>
      <c r="P93" s="21"/>
      <c r="Q93" s="21"/>
      <c r="R93" s="21"/>
      <c r="S93" s="21"/>
      <c r="T93" s="21"/>
      <c r="U93" s="21"/>
      <c r="V93" s="21"/>
      <c r="W93" s="21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1"/>
      <c r="AJ93" s="21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12"/>
      <c r="AX93" s="12"/>
      <c r="AY93" s="12"/>
      <c r="AZ93" s="12"/>
      <c r="BA93" s="12"/>
      <c r="BB93" s="12"/>
      <c r="BC93" s="12"/>
      <c r="BD93" s="12"/>
      <c r="BE93" s="12"/>
      <c r="BF93" s="12"/>
      <c r="BG93" s="12"/>
      <c r="BH93" s="12"/>
      <c r="BI93" s="12"/>
      <c r="BJ93" s="12"/>
      <c r="BK93" s="12"/>
      <c r="BL93" s="12"/>
      <c r="BM93" s="12"/>
      <c r="BN93" s="12"/>
      <c r="BO93" s="12"/>
      <c r="BP93" s="12"/>
      <c r="BQ93" s="12"/>
      <c r="BR93" s="12"/>
      <c r="BS93" s="12"/>
      <c r="BT93" s="12"/>
      <c r="BU93" s="12"/>
      <c r="BV93" s="12"/>
      <c r="BW93" s="12"/>
      <c r="BX93" s="12"/>
      <c r="BY93" s="12"/>
      <c r="BZ93" s="12"/>
      <c r="CA93" s="12"/>
      <c r="CB93" s="12"/>
    </row>
    <row r="94" spans="3:80" x14ac:dyDescent="0.25">
      <c r="C94" s="12"/>
      <c r="D94" s="12"/>
      <c r="E94" s="21"/>
      <c r="F94" s="21"/>
      <c r="G94" s="21"/>
      <c r="H94" s="21"/>
      <c r="I94" s="21"/>
      <c r="J94" s="21"/>
      <c r="K94" s="21"/>
      <c r="L94" s="21"/>
      <c r="M94" s="21"/>
      <c r="N94" s="21"/>
      <c r="O94" s="21"/>
      <c r="P94" s="21"/>
      <c r="Q94" s="21"/>
      <c r="R94" s="21"/>
      <c r="S94" s="21"/>
      <c r="T94" s="21"/>
      <c r="U94" s="21"/>
      <c r="V94" s="21"/>
      <c r="W94" s="21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1"/>
      <c r="AJ94" s="21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12"/>
      <c r="AX94" s="12"/>
      <c r="AY94" s="12"/>
      <c r="AZ94" s="12"/>
      <c r="BA94" s="12"/>
      <c r="BB94" s="12"/>
      <c r="BC94" s="12"/>
      <c r="BD94" s="12"/>
      <c r="BE94" s="12"/>
      <c r="BF94" s="12"/>
      <c r="BG94" s="12"/>
      <c r="BH94" s="12"/>
      <c r="BI94" s="12"/>
      <c r="BJ94" s="12"/>
      <c r="BK94" s="12"/>
      <c r="BL94" s="12"/>
      <c r="BM94" s="12"/>
      <c r="BN94" s="12"/>
      <c r="BO94" s="12"/>
      <c r="BP94" s="12"/>
      <c r="BQ94" s="12"/>
      <c r="BR94" s="12"/>
      <c r="BS94" s="12"/>
      <c r="BT94" s="12"/>
      <c r="BU94" s="12"/>
      <c r="BV94" s="12"/>
      <c r="BW94" s="12"/>
      <c r="BX94" s="12"/>
      <c r="BY94" s="12"/>
      <c r="BZ94" s="12"/>
      <c r="CA94" s="12"/>
      <c r="CB94" s="12"/>
    </row>
    <row r="95" spans="3:80" x14ac:dyDescent="0.25">
      <c r="C95" s="12"/>
      <c r="D95" s="12"/>
      <c r="E95" s="21"/>
      <c r="F95" s="21"/>
      <c r="G95" s="21"/>
      <c r="H95" s="21"/>
      <c r="I95" s="21"/>
      <c r="J95" s="21"/>
      <c r="K95" s="21"/>
      <c r="L95" s="21"/>
      <c r="M95" s="21"/>
      <c r="N95" s="21"/>
      <c r="O95" s="21"/>
      <c r="P95" s="21"/>
      <c r="Q95" s="21"/>
      <c r="R95" s="21"/>
      <c r="S95" s="21"/>
      <c r="T95" s="21"/>
      <c r="U95" s="21"/>
      <c r="V95" s="21"/>
      <c r="W95" s="21"/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1"/>
      <c r="AJ95" s="21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12"/>
      <c r="AX95" s="12"/>
      <c r="AY95" s="12"/>
      <c r="AZ95" s="12"/>
      <c r="BA95" s="12"/>
      <c r="BB95" s="12"/>
      <c r="BC95" s="12"/>
      <c r="BD95" s="12"/>
      <c r="BE95" s="12"/>
      <c r="BF95" s="12"/>
      <c r="BG95" s="12"/>
      <c r="BH95" s="12"/>
      <c r="BI95" s="12"/>
      <c r="BJ95" s="12"/>
      <c r="BK95" s="12"/>
      <c r="BL95" s="12"/>
      <c r="BM95" s="12"/>
      <c r="BN95" s="12"/>
      <c r="BO95" s="12"/>
      <c r="BP95" s="12"/>
      <c r="BQ95" s="12"/>
      <c r="BR95" s="12"/>
      <c r="BS95" s="12"/>
      <c r="BT95" s="12"/>
      <c r="BU95" s="12"/>
      <c r="BV95" s="12"/>
      <c r="BW95" s="12"/>
      <c r="BX95" s="12"/>
      <c r="BY95" s="12"/>
      <c r="BZ95" s="12"/>
      <c r="CA95" s="12"/>
      <c r="CB95" s="12"/>
    </row>
    <row r="96" spans="3:80" x14ac:dyDescent="0.25">
      <c r="C96" s="12"/>
      <c r="D96" s="12"/>
      <c r="E96" s="21"/>
      <c r="F96" s="21"/>
      <c r="G96" s="21"/>
      <c r="H96" s="21"/>
      <c r="I96" s="21"/>
      <c r="J96" s="21"/>
      <c r="K96" s="21"/>
      <c r="L96" s="21"/>
      <c r="M96" s="21"/>
      <c r="N96" s="21"/>
      <c r="O96" s="21"/>
      <c r="P96" s="21"/>
      <c r="Q96" s="21"/>
      <c r="R96" s="21"/>
      <c r="S96" s="21"/>
      <c r="T96" s="21"/>
      <c r="U96" s="21"/>
      <c r="V96" s="21"/>
      <c r="W96" s="21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1"/>
      <c r="AJ96" s="21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12"/>
      <c r="AX96" s="12"/>
      <c r="AY96" s="12"/>
      <c r="AZ96" s="12"/>
      <c r="BA96" s="12"/>
      <c r="BB96" s="12"/>
      <c r="BC96" s="12"/>
      <c r="BD96" s="12"/>
      <c r="BE96" s="12"/>
      <c r="BF96" s="12"/>
      <c r="BG96" s="12"/>
      <c r="BH96" s="12"/>
      <c r="BI96" s="12"/>
      <c r="BJ96" s="12"/>
      <c r="BK96" s="12"/>
      <c r="BL96" s="12"/>
      <c r="BM96" s="12"/>
      <c r="BN96" s="12"/>
      <c r="BO96" s="12"/>
      <c r="BP96" s="12"/>
      <c r="BQ96" s="12"/>
      <c r="BR96" s="12"/>
      <c r="BS96" s="12"/>
      <c r="BT96" s="12"/>
      <c r="BU96" s="12"/>
      <c r="BV96" s="12"/>
      <c r="BW96" s="12"/>
      <c r="BX96" s="12"/>
      <c r="BY96" s="12"/>
      <c r="BZ96" s="12"/>
      <c r="CA96" s="12"/>
      <c r="CB96" s="12"/>
    </row>
    <row r="97" spans="3:80" x14ac:dyDescent="0.25">
      <c r="C97" s="12"/>
      <c r="D97" s="12"/>
      <c r="E97" s="21"/>
      <c r="F97" s="21"/>
      <c r="G97" s="21"/>
      <c r="H97" s="21"/>
      <c r="I97" s="21"/>
      <c r="J97" s="21"/>
      <c r="K97" s="21"/>
      <c r="L97" s="21"/>
      <c r="M97" s="21"/>
      <c r="N97" s="21"/>
      <c r="O97" s="21"/>
      <c r="P97" s="21"/>
      <c r="Q97" s="21"/>
      <c r="R97" s="21"/>
      <c r="S97" s="21"/>
      <c r="T97" s="21"/>
      <c r="U97" s="21"/>
      <c r="V97" s="21"/>
      <c r="W97" s="21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1"/>
      <c r="AJ97" s="21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12"/>
      <c r="AX97" s="12"/>
      <c r="AY97" s="12"/>
      <c r="AZ97" s="12"/>
      <c r="BA97" s="12"/>
      <c r="BB97" s="12"/>
      <c r="BC97" s="12"/>
      <c r="BD97" s="12"/>
      <c r="BE97" s="12"/>
      <c r="BF97" s="12"/>
      <c r="BG97" s="12"/>
      <c r="BH97" s="12"/>
      <c r="BI97" s="12"/>
      <c r="BJ97" s="12"/>
      <c r="BK97" s="12"/>
      <c r="BL97" s="12"/>
      <c r="BM97" s="12"/>
      <c r="BN97" s="12"/>
      <c r="BO97" s="12"/>
      <c r="BP97" s="12"/>
      <c r="BQ97" s="12"/>
      <c r="BR97" s="12"/>
      <c r="BS97" s="12"/>
      <c r="BT97" s="12"/>
      <c r="BU97" s="12"/>
      <c r="BV97" s="12"/>
      <c r="BW97" s="12"/>
      <c r="BX97" s="12"/>
      <c r="BY97" s="12"/>
      <c r="BZ97" s="12"/>
      <c r="CA97" s="12"/>
      <c r="CB97" s="12"/>
    </row>
    <row r="98" spans="3:80" x14ac:dyDescent="0.25">
      <c r="C98" s="12"/>
      <c r="D98" s="12"/>
      <c r="E98" s="21"/>
      <c r="F98" s="21"/>
      <c r="G98" s="21"/>
      <c r="H98" s="21"/>
      <c r="I98" s="21"/>
      <c r="J98" s="21"/>
      <c r="K98" s="21"/>
      <c r="L98" s="21"/>
      <c r="M98" s="21"/>
      <c r="N98" s="21"/>
      <c r="O98" s="21"/>
      <c r="P98" s="21"/>
      <c r="Q98" s="21"/>
      <c r="R98" s="21"/>
      <c r="S98" s="21"/>
      <c r="T98" s="21"/>
      <c r="U98" s="21"/>
      <c r="V98" s="21"/>
      <c r="W98" s="21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1"/>
      <c r="AJ98" s="21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12"/>
      <c r="AX98" s="12"/>
      <c r="AY98" s="12"/>
      <c r="AZ98" s="12"/>
      <c r="BA98" s="12"/>
      <c r="BB98" s="12"/>
      <c r="BC98" s="12"/>
      <c r="BD98" s="12"/>
      <c r="BE98" s="12"/>
      <c r="BF98" s="12"/>
      <c r="BG98" s="12"/>
      <c r="BH98" s="12"/>
      <c r="BI98" s="12"/>
      <c r="BJ98" s="12"/>
      <c r="BK98" s="12"/>
      <c r="BL98" s="12"/>
      <c r="BM98" s="12"/>
      <c r="BN98" s="12"/>
      <c r="BO98" s="12"/>
      <c r="BP98" s="12"/>
      <c r="BQ98" s="12"/>
      <c r="BR98" s="12"/>
      <c r="BS98" s="12"/>
      <c r="BT98" s="12"/>
      <c r="BU98" s="12"/>
      <c r="BV98" s="12"/>
      <c r="BW98" s="12"/>
      <c r="BX98" s="12"/>
      <c r="BY98" s="12"/>
      <c r="BZ98" s="12"/>
      <c r="CA98" s="12"/>
      <c r="CB98" s="12"/>
    </row>
    <row r="99" spans="3:80" x14ac:dyDescent="0.25">
      <c r="C99" s="12"/>
      <c r="D99" s="12"/>
      <c r="E99" s="21"/>
      <c r="F99" s="21"/>
      <c r="G99" s="21"/>
      <c r="H99" s="21"/>
      <c r="I99" s="21"/>
      <c r="J99" s="21"/>
      <c r="K99" s="21"/>
      <c r="L99" s="21"/>
      <c r="M99" s="21"/>
      <c r="N99" s="21"/>
      <c r="O99" s="21"/>
      <c r="P99" s="21"/>
      <c r="Q99" s="21"/>
      <c r="R99" s="21"/>
      <c r="S99" s="21"/>
      <c r="T99" s="21"/>
      <c r="U99" s="21"/>
      <c r="V99" s="21"/>
      <c r="W99" s="21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1"/>
      <c r="AJ99" s="21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12"/>
      <c r="AX99" s="12"/>
      <c r="AY99" s="12"/>
      <c r="AZ99" s="12"/>
      <c r="BA99" s="12"/>
      <c r="BB99" s="12"/>
      <c r="BC99" s="12"/>
      <c r="BD99" s="12"/>
      <c r="BE99" s="12"/>
      <c r="BF99" s="12"/>
      <c r="BG99" s="12"/>
      <c r="BH99" s="12"/>
      <c r="BI99" s="12"/>
      <c r="BJ99" s="12"/>
      <c r="BK99" s="12"/>
      <c r="BL99" s="12"/>
      <c r="BM99" s="12"/>
      <c r="BN99" s="12"/>
      <c r="BO99" s="12"/>
      <c r="BP99" s="12"/>
      <c r="BQ99" s="12"/>
      <c r="BR99" s="12"/>
      <c r="BS99" s="12"/>
      <c r="BT99" s="12"/>
      <c r="BU99" s="12"/>
      <c r="BV99" s="12"/>
      <c r="BW99" s="12"/>
      <c r="BX99" s="12"/>
      <c r="BY99" s="12"/>
      <c r="BZ99" s="12"/>
      <c r="CA99" s="12"/>
      <c r="CB99" s="12"/>
    </row>
    <row r="100" spans="3:80" x14ac:dyDescent="0.25">
      <c r="C100" s="12"/>
      <c r="D100" s="12"/>
      <c r="E100" s="21"/>
      <c r="F100" s="21"/>
      <c r="G100" s="21"/>
      <c r="H100" s="21"/>
      <c r="I100" s="21"/>
      <c r="J100" s="21"/>
      <c r="K100" s="21"/>
      <c r="L100" s="21"/>
      <c r="M100" s="21"/>
      <c r="N100" s="21"/>
      <c r="O100" s="21"/>
      <c r="P100" s="21"/>
      <c r="Q100" s="21"/>
      <c r="R100" s="21"/>
      <c r="S100" s="21"/>
      <c r="T100" s="21"/>
      <c r="U100" s="21"/>
      <c r="V100" s="21"/>
      <c r="W100" s="21"/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1"/>
      <c r="AJ100" s="21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12"/>
      <c r="AX100" s="12"/>
      <c r="AY100" s="12"/>
      <c r="AZ100" s="12"/>
      <c r="BA100" s="12"/>
      <c r="BB100" s="12"/>
      <c r="BC100" s="12"/>
      <c r="BD100" s="12"/>
      <c r="BE100" s="12"/>
      <c r="BF100" s="12"/>
      <c r="BG100" s="12"/>
      <c r="BH100" s="12"/>
      <c r="BI100" s="12"/>
      <c r="BJ100" s="12"/>
      <c r="BK100" s="12"/>
      <c r="BL100" s="12"/>
      <c r="BM100" s="12"/>
      <c r="BN100" s="12"/>
      <c r="BO100" s="12"/>
      <c r="BP100" s="12"/>
      <c r="BQ100" s="12"/>
      <c r="BR100" s="12"/>
      <c r="BS100" s="12"/>
      <c r="BT100" s="12"/>
      <c r="BU100" s="12"/>
      <c r="BV100" s="12"/>
      <c r="BW100" s="12"/>
      <c r="BX100" s="12"/>
      <c r="BY100" s="12"/>
      <c r="BZ100" s="12"/>
      <c r="CA100" s="12"/>
      <c r="CB100" s="12"/>
    </row>
    <row r="101" spans="3:80" x14ac:dyDescent="0.25">
      <c r="C101" s="12"/>
      <c r="D101" s="12"/>
      <c r="E101" s="21"/>
      <c r="F101" s="21"/>
      <c r="G101" s="21"/>
      <c r="H101" s="21"/>
      <c r="I101" s="21"/>
      <c r="J101" s="21"/>
      <c r="K101" s="21"/>
      <c r="L101" s="21"/>
      <c r="M101" s="21"/>
      <c r="N101" s="21"/>
      <c r="O101" s="21"/>
      <c r="P101" s="21"/>
      <c r="Q101" s="21"/>
      <c r="R101" s="21"/>
      <c r="S101" s="21"/>
      <c r="T101" s="21"/>
      <c r="U101" s="21"/>
      <c r="V101" s="21"/>
      <c r="W101" s="21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1"/>
      <c r="AJ101" s="21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12"/>
      <c r="AX101" s="12"/>
      <c r="AY101" s="12"/>
      <c r="AZ101" s="12"/>
      <c r="BA101" s="12"/>
      <c r="BB101" s="12"/>
      <c r="BC101" s="12"/>
      <c r="BD101" s="12"/>
      <c r="BE101" s="12"/>
      <c r="BF101" s="12"/>
      <c r="BG101" s="12"/>
      <c r="BH101" s="12"/>
      <c r="BI101" s="12"/>
      <c r="BJ101" s="12"/>
      <c r="BK101" s="12"/>
      <c r="BL101" s="12"/>
      <c r="BM101" s="12"/>
      <c r="BN101" s="12"/>
      <c r="BO101" s="12"/>
      <c r="BP101" s="12"/>
      <c r="BQ101" s="12"/>
      <c r="BR101" s="12"/>
      <c r="BS101" s="12"/>
      <c r="BT101" s="12"/>
      <c r="BU101" s="12"/>
      <c r="BV101" s="12"/>
      <c r="BW101" s="12"/>
      <c r="BX101" s="12"/>
      <c r="BY101" s="12"/>
      <c r="BZ101" s="12"/>
      <c r="CA101" s="12"/>
      <c r="CB101" s="12"/>
    </row>
    <row r="102" spans="3:80" x14ac:dyDescent="0.25">
      <c r="C102" s="12"/>
      <c r="D102" s="12"/>
      <c r="E102" s="21"/>
      <c r="F102" s="21"/>
      <c r="G102" s="21"/>
      <c r="H102" s="21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12"/>
      <c r="AX102" s="12"/>
      <c r="AY102" s="12"/>
      <c r="AZ102" s="12"/>
      <c r="BA102" s="12"/>
      <c r="BB102" s="12"/>
      <c r="BC102" s="12"/>
      <c r="BD102" s="12"/>
      <c r="BE102" s="12"/>
      <c r="BF102" s="12"/>
      <c r="BG102" s="12"/>
      <c r="BH102" s="12"/>
      <c r="BI102" s="12"/>
      <c r="BJ102" s="12"/>
      <c r="BK102" s="12"/>
      <c r="BL102" s="12"/>
      <c r="BM102" s="12"/>
      <c r="BN102" s="12"/>
      <c r="BO102" s="12"/>
      <c r="BP102" s="12"/>
      <c r="BQ102" s="12"/>
      <c r="BR102" s="12"/>
      <c r="BS102" s="12"/>
      <c r="BT102" s="12"/>
      <c r="BU102" s="12"/>
      <c r="BV102" s="12"/>
      <c r="BW102" s="12"/>
      <c r="BX102" s="12"/>
      <c r="BY102" s="12"/>
      <c r="BZ102" s="12"/>
      <c r="CA102" s="12"/>
      <c r="CB102" s="12"/>
    </row>
    <row r="103" spans="3:80" x14ac:dyDescent="0.25">
      <c r="C103" s="12"/>
      <c r="D103" s="12"/>
      <c r="E103" s="21"/>
      <c r="F103" s="21"/>
      <c r="G103" s="21"/>
      <c r="H103" s="21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12"/>
      <c r="AX103" s="12"/>
      <c r="AY103" s="12"/>
      <c r="AZ103" s="12"/>
      <c r="BA103" s="12"/>
      <c r="BB103" s="12"/>
      <c r="BC103" s="12"/>
      <c r="BD103" s="12"/>
      <c r="BE103" s="12"/>
      <c r="BF103" s="12"/>
      <c r="BG103" s="12"/>
      <c r="BH103" s="12"/>
      <c r="BI103" s="12"/>
      <c r="BJ103" s="12"/>
      <c r="BK103" s="12"/>
      <c r="BL103" s="12"/>
      <c r="BM103" s="12"/>
      <c r="BN103" s="12"/>
      <c r="BO103" s="12"/>
      <c r="BP103" s="12"/>
      <c r="BQ103" s="12"/>
      <c r="BR103" s="12"/>
      <c r="BS103" s="12"/>
      <c r="BT103" s="12"/>
      <c r="BU103" s="12"/>
      <c r="BV103" s="12"/>
      <c r="BW103" s="12"/>
      <c r="BX103" s="12"/>
      <c r="BY103" s="12"/>
      <c r="BZ103" s="12"/>
      <c r="CA103" s="12"/>
      <c r="CB103" s="12"/>
    </row>
    <row r="104" spans="3:80" x14ac:dyDescent="0.25">
      <c r="C104" s="12"/>
      <c r="D104" s="12"/>
      <c r="E104" s="21"/>
      <c r="F104" s="21"/>
      <c r="G104" s="21"/>
      <c r="H104" s="21"/>
      <c r="I104" s="21"/>
      <c r="J104" s="21"/>
      <c r="K104" s="21"/>
      <c r="L104" s="21"/>
      <c r="M104" s="21"/>
      <c r="N104" s="21"/>
      <c r="O104" s="21"/>
      <c r="P104" s="21"/>
      <c r="Q104" s="21"/>
      <c r="R104" s="21"/>
      <c r="S104" s="21"/>
      <c r="T104" s="21"/>
      <c r="U104" s="21"/>
      <c r="V104" s="21"/>
      <c r="W104" s="21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1"/>
      <c r="AJ104" s="21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12"/>
      <c r="AX104" s="12"/>
      <c r="AY104" s="12"/>
      <c r="AZ104" s="12"/>
      <c r="BA104" s="12"/>
      <c r="BB104" s="12"/>
      <c r="BC104" s="12"/>
      <c r="BD104" s="12"/>
      <c r="BE104" s="12"/>
      <c r="BF104" s="12"/>
      <c r="BG104" s="12"/>
      <c r="BH104" s="12"/>
      <c r="BI104" s="12"/>
      <c r="BJ104" s="12"/>
      <c r="BK104" s="12"/>
      <c r="BL104" s="12"/>
      <c r="BM104" s="12"/>
      <c r="BN104" s="12"/>
      <c r="BO104" s="12"/>
      <c r="BP104" s="12"/>
      <c r="BQ104" s="12"/>
      <c r="BR104" s="12"/>
      <c r="BS104" s="12"/>
      <c r="BT104" s="12"/>
      <c r="BU104" s="12"/>
      <c r="BV104" s="12"/>
      <c r="BW104" s="12"/>
      <c r="BX104" s="12"/>
      <c r="BY104" s="12"/>
      <c r="BZ104" s="12"/>
      <c r="CA104" s="12"/>
      <c r="CB104" s="12"/>
    </row>
    <row r="105" spans="3:80" x14ac:dyDescent="0.25">
      <c r="C105" s="12"/>
      <c r="D105" s="12"/>
      <c r="E105" s="21"/>
      <c r="F105" s="21"/>
      <c r="G105" s="21"/>
      <c r="H105" s="21"/>
      <c r="I105" s="21"/>
      <c r="J105" s="21"/>
      <c r="K105" s="21"/>
      <c r="L105" s="21"/>
      <c r="M105" s="21"/>
      <c r="N105" s="21"/>
      <c r="O105" s="21"/>
      <c r="P105" s="21"/>
      <c r="Q105" s="21"/>
      <c r="R105" s="21"/>
      <c r="S105" s="21"/>
      <c r="T105" s="21"/>
      <c r="U105" s="21"/>
      <c r="V105" s="21"/>
      <c r="W105" s="21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1"/>
      <c r="AJ105" s="21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12"/>
      <c r="AX105" s="12"/>
      <c r="AY105" s="12"/>
      <c r="AZ105" s="12"/>
      <c r="BA105" s="12"/>
      <c r="BB105" s="12"/>
      <c r="BC105" s="12"/>
      <c r="BD105" s="12"/>
      <c r="BE105" s="12"/>
      <c r="BF105" s="12"/>
      <c r="BG105" s="12"/>
      <c r="BH105" s="12"/>
      <c r="BI105" s="12"/>
      <c r="BJ105" s="12"/>
      <c r="BK105" s="12"/>
      <c r="BL105" s="12"/>
      <c r="BM105" s="12"/>
      <c r="BN105" s="12"/>
      <c r="BO105" s="12"/>
      <c r="BP105" s="12"/>
      <c r="BQ105" s="12"/>
      <c r="BR105" s="12"/>
      <c r="BS105" s="12"/>
      <c r="BT105" s="12"/>
      <c r="BU105" s="12"/>
      <c r="BV105" s="12"/>
      <c r="BW105" s="12"/>
      <c r="BX105" s="12"/>
      <c r="BY105" s="12"/>
      <c r="BZ105" s="12"/>
      <c r="CA105" s="12"/>
      <c r="CB105" s="12"/>
    </row>
    <row r="106" spans="3:80" x14ac:dyDescent="0.25">
      <c r="C106" s="12"/>
      <c r="D106" s="12"/>
      <c r="E106" s="21"/>
      <c r="F106" s="21"/>
      <c r="G106" s="21"/>
      <c r="H106" s="21"/>
      <c r="I106" s="21"/>
      <c r="J106" s="21"/>
      <c r="K106" s="21"/>
      <c r="L106" s="21"/>
      <c r="M106" s="21"/>
      <c r="N106" s="21"/>
      <c r="O106" s="21"/>
      <c r="P106" s="21"/>
      <c r="Q106" s="21"/>
      <c r="R106" s="21"/>
      <c r="S106" s="21"/>
      <c r="T106" s="21"/>
      <c r="U106" s="21"/>
      <c r="V106" s="21"/>
      <c r="W106" s="21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1"/>
      <c r="AJ106" s="21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12"/>
      <c r="AX106" s="12"/>
      <c r="AY106" s="12"/>
      <c r="AZ106" s="12"/>
      <c r="BA106" s="12"/>
      <c r="BB106" s="12"/>
      <c r="BC106" s="12"/>
      <c r="BD106" s="12"/>
      <c r="BE106" s="12"/>
      <c r="BF106" s="12"/>
      <c r="BG106" s="12"/>
      <c r="BH106" s="12"/>
      <c r="BI106" s="12"/>
      <c r="BJ106" s="12"/>
      <c r="BK106" s="12"/>
      <c r="BL106" s="12"/>
      <c r="BM106" s="12"/>
      <c r="BN106" s="12"/>
      <c r="BO106" s="12"/>
      <c r="BP106" s="12"/>
      <c r="BQ106" s="12"/>
      <c r="BR106" s="12"/>
      <c r="BS106" s="12"/>
      <c r="BT106" s="12"/>
      <c r="BU106" s="12"/>
      <c r="BV106" s="12"/>
      <c r="BW106" s="12"/>
      <c r="BX106" s="12"/>
      <c r="BY106" s="12"/>
      <c r="BZ106" s="12"/>
      <c r="CA106" s="12"/>
      <c r="CB106" s="12"/>
    </row>
    <row r="107" spans="3:80" x14ac:dyDescent="0.25">
      <c r="C107" s="12"/>
      <c r="D107" s="12"/>
      <c r="E107" s="21"/>
      <c r="F107" s="21"/>
      <c r="G107" s="21"/>
      <c r="H107" s="21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12"/>
      <c r="AX107" s="12"/>
      <c r="AY107" s="12"/>
      <c r="AZ107" s="12"/>
      <c r="BA107" s="12"/>
      <c r="BB107" s="12"/>
      <c r="BC107" s="12"/>
      <c r="BD107" s="12"/>
      <c r="BE107" s="12"/>
      <c r="BF107" s="12"/>
      <c r="BG107" s="12"/>
      <c r="BH107" s="12"/>
      <c r="BI107" s="12"/>
      <c r="BJ107" s="12"/>
      <c r="BK107" s="12"/>
      <c r="BL107" s="12"/>
      <c r="BM107" s="12"/>
      <c r="BN107" s="12"/>
      <c r="BO107" s="12"/>
      <c r="BP107" s="12"/>
      <c r="BQ107" s="12"/>
      <c r="BR107" s="12"/>
      <c r="BS107" s="12"/>
      <c r="BT107" s="12"/>
      <c r="BU107" s="12"/>
      <c r="BV107" s="12"/>
      <c r="BW107" s="12"/>
      <c r="BX107" s="12"/>
      <c r="BY107" s="12"/>
      <c r="BZ107" s="12"/>
      <c r="CA107" s="12"/>
      <c r="CB107" s="12"/>
    </row>
    <row r="108" spans="3:80" x14ac:dyDescent="0.25">
      <c r="C108" s="12"/>
      <c r="D108" s="12"/>
      <c r="E108" s="21"/>
      <c r="F108" s="21"/>
      <c r="G108" s="21"/>
      <c r="H108" s="21"/>
      <c r="I108" s="21"/>
      <c r="J108" s="21"/>
      <c r="K108" s="21"/>
      <c r="L108" s="21"/>
      <c r="M108" s="21"/>
      <c r="N108" s="21"/>
      <c r="O108" s="21"/>
      <c r="P108" s="21"/>
      <c r="Q108" s="21"/>
      <c r="R108" s="21"/>
      <c r="S108" s="21"/>
      <c r="T108" s="21"/>
      <c r="U108" s="21"/>
      <c r="V108" s="21"/>
      <c r="W108" s="21"/>
      <c r="X108" s="21"/>
      <c r="Y108" s="21"/>
      <c r="Z108" s="21"/>
      <c r="AA108" s="21"/>
      <c r="AB108" s="21"/>
      <c r="AC108" s="21"/>
      <c r="AD108" s="21"/>
      <c r="AE108" s="21"/>
      <c r="AF108" s="21"/>
      <c r="AG108" s="21"/>
      <c r="AH108" s="21"/>
      <c r="AI108" s="21"/>
      <c r="AJ108" s="21"/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12"/>
      <c r="AX108" s="12"/>
      <c r="AY108" s="12"/>
      <c r="AZ108" s="12"/>
      <c r="BA108" s="12"/>
      <c r="BB108" s="12"/>
      <c r="BC108" s="12"/>
      <c r="BD108" s="12"/>
      <c r="BE108" s="12"/>
      <c r="BF108" s="12"/>
      <c r="BG108" s="12"/>
      <c r="BH108" s="12"/>
      <c r="BI108" s="12"/>
      <c r="BJ108" s="12"/>
      <c r="BK108" s="12"/>
      <c r="BL108" s="12"/>
      <c r="BM108" s="12"/>
      <c r="BN108" s="12"/>
      <c r="BO108" s="12"/>
      <c r="BP108" s="12"/>
      <c r="BQ108" s="12"/>
      <c r="BR108" s="12"/>
      <c r="BS108" s="12"/>
      <c r="BT108" s="12"/>
      <c r="BU108" s="12"/>
      <c r="BV108" s="12"/>
      <c r="BW108" s="12"/>
      <c r="BX108" s="12"/>
      <c r="BY108" s="12"/>
      <c r="BZ108" s="12"/>
      <c r="CA108" s="12"/>
      <c r="CB108" s="12"/>
    </row>
    <row r="109" spans="3:80" x14ac:dyDescent="0.25">
      <c r="C109" s="12"/>
      <c r="D109" s="12"/>
      <c r="E109" s="21"/>
      <c r="F109" s="21"/>
      <c r="G109" s="21"/>
      <c r="H109" s="21"/>
      <c r="I109" s="21"/>
      <c r="J109" s="21"/>
      <c r="K109" s="21"/>
      <c r="L109" s="21"/>
      <c r="M109" s="21"/>
      <c r="N109" s="21"/>
      <c r="O109" s="21"/>
      <c r="P109" s="21"/>
      <c r="Q109" s="21"/>
      <c r="R109" s="21"/>
      <c r="S109" s="21"/>
      <c r="T109" s="21"/>
      <c r="U109" s="21"/>
      <c r="V109" s="21"/>
      <c r="W109" s="21"/>
      <c r="X109" s="21"/>
      <c r="Y109" s="21"/>
      <c r="Z109" s="21"/>
      <c r="AA109" s="21"/>
      <c r="AB109" s="21"/>
      <c r="AC109" s="21"/>
      <c r="AD109" s="21"/>
      <c r="AE109" s="21"/>
      <c r="AF109" s="21"/>
      <c r="AG109" s="21"/>
      <c r="AH109" s="21"/>
      <c r="AI109" s="21"/>
      <c r="AJ109" s="21"/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12"/>
      <c r="AX109" s="12"/>
      <c r="AY109" s="12"/>
      <c r="AZ109" s="12"/>
      <c r="BA109" s="12"/>
      <c r="BB109" s="12"/>
      <c r="BC109" s="12"/>
      <c r="BD109" s="12"/>
      <c r="BE109" s="12"/>
      <c r="BF109" s="12"/>
      <c r="BG109" s="12"/>
      <c r="BH109" s="12"/>
      <c r="BI109" s="12"/>
      <c r="BJ109" s="12"/>
      <c r="BK109" s="12"/>
      <c r="BL109" s="12"/>
      <c r="BM109" s="12"/>
      <c r="BN109" s="12"/>
      <c r="BO109" s="12"/>
      <c r="BP109" s="12"/>
      <c r="BQ109" s="12"/>
      <c r="BR109" s="12"/>
      <c r="BS109" s="12"/>
      <c r="BT109" s="12"/>
      <c r="BU109" s="12"/>
      <c r="BV109" s="12"/>
      <c r="BW109" s="12"/>
      <c r="BX109" s="12"/>
      <c r="BY109" s="12"/>
      <c r="BZ109" s="12"/>
      <c r="CA109" s="12"/>
      <c r="CB109" s="12"/>
    </row>
    <row r="110" spans="3:80" x14ac:dyDescent="0.25">
      <c r="C110" s="12"/>
      <c r="D110" s="12"/>
      <c r="E110" s="21"/>
      <c r="F110" s="21"/>
      <c r="G110" s="21"/>
      <c r="H110" s="21"/>
      <c r="I110" s="21"/>
      <c r="J110" s="21"/>
      <c r="K110" s="21"/>
      <c r="L110" s="21"/>
      <c r="M110" s="21"/>
      <c r="N110" s="21"/>
      <c r="O110" s="21"/>
      <c r="P110" s="21"/>
      <c r="Q110" s="21"/>
      <c r="R110" s="21"/>
      <c r="S110" s="21"/>
      <c r="T110" s="21"/>
      <c r="U110" s="21"/>
      <c r="V110" s="21"/>
      <c r="W110" s="21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1"/>
      <c r="AJ110" s="21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12"/>
      <c r="AX110" s="12"/>
      <c r="AY110" s="12"/>
      <c r="AZ110" s="12"/>
      <c r="BA110" s="12"/>
      <c r="BB110" s="12"/>
      <c r="BC110" s="12"/>
      <c r="BD110" s="12"/>
      <c r="BE110" s="12"/>
      <c r="BF110" s="12"/>
      <c r="BG110" s="12"/>
      <c r="BH110" s="12"/>
      <c r="BI110" s="12"/>
      <c r="BJ110" s="12"/>
      <c r="BK110" s="12"/>
      <c r="BL110" s="12"/>
      <c r="BM110" s="12"/>
      <c r="BN110" s="12"/>
      <c r="BO110" s="12"/>
      <c r="BP110" s="12"/>
      <c r="BQ110" s="12"/>
      <c r="BR110" s="12"/>
      <c r="BS110" s="12"/>
      <c r="BT110" s="12"/>
      <c r="BU110" s="12"/>
      <c r="BV110" s="12"/>
      <c r="BW110" s="12"/>
      <c r="BX110" s="12"/>
      <c r="BY110" s="12"/>
      <c r="BZ110" s="12"/>
      <c r="CA110" s="12"/>
      <c r="CB110" s="12"/>
    </row>
    <row r="111" spans="3:80" x14ac:dyDescent="0.25">
      <c r="C111" s="12"/>
      <c r="D111" s="12"/>
      <c r="E111" s="21"/>
      <c r="F111" s="21"/>
      <c r="G111" s="21"/>
      <c r="H111" s="21"/>
      <c r="I111" s="21"/>
      <c r="J111" s="21"/>
      <c r="K111" s="21"/>
      <c r="L111" s="21"/>
      <c r="M111" s="21"/>
      <c r="N111" s="21"/>
      <c r="O111" s="21"/>
      <c r="P111" s="21"/>
      <c r="Q111" s="21"/>
      <c r="R111" s="21"/>
      <c r="S111" s="21"/>
      <c r="T111" s="21"/>
      <c r="U111" s="21"/>
      <c r="V111" s="21"/>
      <c r="W111" s="21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1"/>
      <c r="AJ111" s="21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12"/>
      <c r="AX111" s="12"/>
      <c r="AY111" s="12"/>
      <c r="AZ111" s="12"/>
      <c r="BA111" s="12"/>
      <c r="BB111" s="12"/>
      <c r="BC111" s="12"/>
      <c r="BD111" s="12"/>
      <c r="BE111" s="12"/>
      <c r="BF111" s="12"/>
      <c r="BG111" s="12"/>
      <c r="BH111" s="12"/>
      <c r="BI111" s="12"/>
      <c r="BJ111" s="12"/>
      <c r="BK111" s="12"/>
      <c r="BL111" s="12"/>
      <c r="BM111" s="12"/>
      <c r="BN111" s="12"/>
      <c r="BO111" s="12"/>
      <c r="BP111" s="12"/>
      <c r="BQ111" s="12"/>
      <c r="BR111" s="12"/>
      <c r="BS111" s="12"/>
      <c r="BT111" s="12"/>
      <c r="BU111" s="12"/>
      <c r="BV111" s="12"/>
      <c r="BW111" s="12"/>
      <c r="BX111" s="12"/>
      <c r="BY111" s="12"/>
      <c r="BZ111" s="12"/>
      <c r="CA111" s="12"/>
      <c r="CB111" s="12"/>
    </row>
    <row r="112" spans="3:80" x14ac:dyDescent="0.25">
      <c r="C112" s="12"/>
      <c r="D112" s="12"/>
      <c r="E112" s="21"/>
      <c r="F112" s="21"/>
      <c r="G112" s="21"/>
      <c r="H112" s="21"/>
      <c r="I112" s="21"/>
      <c r="J112" s="21"/>
      <c r="K112" s="21"/>
      <c r="L112" s="21"/>
      <c r="M112" s="21"/>
      <c r="N112" s="21"/>
      <c r="O112" s="21"/>
      <c r="P112" s="21"/>
      <c r="Q112" s="21"/>
      <c r="R112" s="21"/>
      <c r="S112" s="21"/>
      <c r="T112" s="21"/>
      <c r="U112" s="21"/>
      <c r="V112" s="21"/>
      <c r="W112" s="21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1"/>
      <c r="AJ112" s="21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12"/>
      <c r="AX112" s="12"/>
      <c r="AY112" s="12"/>
      <c r="AZ112" s="12"/>
      <c r="BA112" s="12"/>
      <c r="BB112" s="12"/>
      <c r="BC112" s="12"/>
      <c r="BD112" s="12"/>
      <c r="BE112" s="12"/>
      <c r="BF112" s="12"/>
      <c r="BG112" s="12"/>
      <c r="BH112" s="12"/>
      <c r="BI112" s="12"/>
      <c r="BJ112" s="12"/>
      <c r="BK112" s="12"/>
      <c r="BL112" s="12"/>
      <c r="BM112" s="12"/>
      <c r="BN112" s="12"/>
      <c r="BO112" s="12"/>
      <c r="BP112" s="12"/>
      <c r="BQ112" s="12"/>
      <c r="BR112" s="12"/>
      <c r="BS112" s="12"/>
      <c r="BT112" s="12"/>
      <c r="BU112" s="12"/>
      <c r="BV112" s="12"/>
      <c r="BW112" s="12"/>
      <c r="BX112" s="12"/>
      <c r="BY112" s="12"/>
      <c r="BZ112" s="12"/>
      <c r="CA112" s="12"/>
      <c r="CB112" s="12"/>
    </row>
    <row r="113" spans="3:80" x14ac:dyDescent="0.25">
      <c r="C113" s="12"/>
      <c r="D113" s="12"/>
      <c r="E113" s="21"/>
      <c r="F113" s="21"/>
      <c r="G113" s="21"/>
      <c r="H113" s="21"/>
      <c r="I113" s="21"/>
      <c r="J113" s="21"/>
      <c r="K113" s="21"/>
      <c r="L113" s="21"/>
      <c r="M113" s="21"/>
      <c r="N113" s="21"/>
      <c r="O113" s="21"/>
      <c r="P113" s="21"/>
      <c r="Q113" s="21"/>
      <c r="R113" s="21"/>
      <c r="S113" s="21"/>
      <c r="T113" s="21"/>
      <c r="U113" s="21"/>
      <c r="V113" s="21"/>
      <c r="W113" s="21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1"/>
      <c r="AJ113" s="21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12"/>
      <c r="AX113" s="12"/>
      <c r="AY113" s="12"/>
      <c r="AZ113" s="12"/>
      <c r="BA113" s="12"/>
      <c r="BB113" s="12"/>
      <c r="BC113" s="12"/>
      <c r="BD113" s="12"/>
      <c r="BE113" s="12"/>
      <c r="BF113" s="12"/>
      <c r="BG113" s="12"/>
      <c r="BH113" s="12"/>
      <c r="BI113" s="12"/>
      <c r="BJ113" s="12"/>
      <c r="BK113" s="12"/>
      <c r="BL113" s="12"/>
      <c r="BM113" s="12"/>
      <c r="BN113" s="12"/>
      <c r="BO113" s="12"/>
      <c r="BP113" s="12"/>
      <c r="BQ113" s="12"/>
      <c r="BR113" s="12"/>
      <c r="BS113" s="12"/>
      <c r="BT113" s="12"/>
      <c r="BU113" s="12"/>
      <c r="BV113" s="12"/>
      <c r="BW113" s="12"/>
      <c r="BX113" s="12"/>
      <c r="BY113" s="12"/>
      <c r="BZ113" s="12"/>
      <c r="CA113" s="12"/>
      <c r="CB113" s="12"/>
    </row>
    <row r="114" spans="3:80" x14ac:dyDescent="0.25">
      <c r="C114" s="12"/>
      <c r="D114" s="12"/>
      <c r="E114" s="21"/>
      <c r="F114" s="21"/>
      <c r="G114" s="21"/>
      <c r="H114" s="21"/>
      <c r="I114" s="21"/>
      <c r="J114" s="21"/>
      <c r="K114" s="21"/>
      <c r="L114" s="21"/>
      <c r="M114" s="21"/>
      <c r="N114" s="21"/>
      <c r="O114" s="21"/>
      <c r="P114" s="21"/>
      <c r="Q114" s="21"/>
      <c r="R114" s="21"/>
      <c r="S114" s="21"/>
      <c r="T114" s="21"/>
      <c r="U114" s="21"/>
      <c r="V114" s="21"/>
      <c r="W114" s="21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1"/>
      <c r="AJ114" s="21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12"/>
      <c r="AX114" s="12"/>
      <c r="AY114" s="12"/>
      <c r="AZ114" s="12"/>
      <c r="BA114" s="12"/>
      <c r="BB114" s="12"/>
      <c r="BC114" s="12"/>
      <c r="BD114" s="12"/>
      <c r="BE114" s="12"/>
      <c r="BF114" s="12"/>
      <c r="BG114" s="12"/>
      <c r="BH114" s="12"/>
      <c r="BI114" s="12"/>
      <c r="BJ114" s="12"/>
      <c r="BK114" s="12"/>
      <c r="BL114" s="12"/>
      <c r="BM114" s="12"/>
      <c r="BN114" s="12"/>
      <c r="BO114" s="12"/>
      <c r="BP114" s="12"/>
      <c r="BQ114" s="12"/>
      <c r="BR114" s="12"/>
      <c r="BS114" s="12"/>
      <c r="BT114" s="12"/>
      <c r="BU114" s="12"/>
      <c r="BV114" s="12"/>
      <c r="BW114" s="12"/>
      <c r="BX114" s="12"/>
      <c r="BY114" s="12"/>
      <c r="BZ114" s="12"/>
      <c r="CA114" s="12"/>
      <c r="CB114" s="12"/>
    </row>
    <row r="115" spans="3:80" x14ac:dyDescent="0.25">
      <c r="C115" s="12"/>
      <c r="D115" s="12"/>
      <c r="E115" s="21"/>
      <c r="F115" s="21"/>
      <c r="G115" s="21"/>
      <c r="H115" s="21"/>
      <c r="I115" s="21"/>
      <c r="J115" s="21"/>
      <c r="K115" s="21"/>
      <c r="L115" s="21"/>
      <c r="M115" s="21"/>
      <c r="N115" s="21"/>
      <c r="O115" s="21"/>
      <c r="P115" s="21"/>
      <c r="Q115" s="21"/>
      <c r="R115" s="21"/>
      <c r="S115" s="21"/>
      <c r="T115" s="21"/>
      <c r="U115" s="21"/>
      <c r="V115" s="21"/>
      <c r="W115" s="21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1"/>
      <c r="AJ115" s="21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12"/>
      <c r="AX115" s="12"/>
      <c r="AY115" s="12"/>
      <c r="AZ115" s="12"/>
      <c r="BA115" s="12"/>
      <c r="BB115" s="12"/>
      <c r="BC115" s="12"/>
      <c r="BD115" s="12"/>
      <c r="BE115" s="12"/>
      <c r="BF115" s="12"/>
      <c r="BG115" s="12"/>
      <c r="BH115" s="12"/>
      <c r="BI115" s="12"/>
      <c r="BJ115" s="12"/>
      <c r="BK115" s="12"/>
      <c r="BL115" s="12"/>
      <c r="BM115" s="12"/>
      <c r="BN115" s="12"/>
      <c r="BO115" s="12"/>
      <c r="BP115" s="12"/>
      <c r="BQ115" s="12"/>
      <c r="BR115" s="12"/>
      <c r="BS115" s="12"/>
      <c r="BT115" s="12"/>
      <c r="BU115" s="12"/>
      <c r="BV115" s="12"/>
      <c r="BW115" s="12"/>
      <c r="BX115" s="12"/>
      <c r="BY115" s="12"/>
      <c r="BZ115" s="12"/>
      <c r="CA115" s="12"/>
      <c r="CB115" s="12"/>
    </row>
    <row r="116" spans="3:80" x14ac:dyDescent="0.25">
      <c r="C116" s="12"/>
      <c r="D116" s="12"/>
      <c r="E116" s="21"/>
      <c r="F116" s="21"/>
      <c r="G116" s="21"/>
      <c r="H116" s="21"/>
      <c r="I116" s="21"/>
      <c r="J116" s="21"/>
      <c r="K116" s="21"/>
      <c r="L116" s="21"/>
      <c r="M116" s="21"/>
      <c r="N116" s="21"/>
      <c r="O116" s="21"/>
      <c r="P116" s="21"/>
      <c r="Q116" s="21"/>
      <c r="R116" s="21"/>
      <c r="S116" s="21"/>
      <c r="T116" s="21"/>
      <c r="U116" s="21"/>
      <c r="V116" s="21"/>
      <c r="W116" s="21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1"/>
      <c r="AJ116" s="21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12"/>
      <c r="AX116" s="12"/>
      <c r="AY116" s="12"/>
      <c r="AZ116" s="12"/>
      <c r="BA116" s="12"/>
      <c r="BB116" s="12"/>
      <c r="BC116" s="12"/>
      <c r="BD116" s="12"/>
      <c r="BE116" s="12"/>
      <c r="BF116" s="12"/>
      <c r="BG116" s="12"/>
      <c r="BH116" s="12"/>
      <c r="BI116" s="12"/>
      <c r="BJ116" s="12"/>
      <c r="BK116" s="12"/>
      <c r="BL116" s="12"/>
      <c r="BM116" s="12"/>
      <c r="BN116" s="12"/>
      <c r="BO116" s="12"/>
      <c r="BP116" s="12"/>
      <c r="BQ116" s="12"/>
      <c r="BR116" s="12"/>
      <c r="BS116" s="12"/>
      <c r="BT116" s="12"/>
      <c r="BU116" s="12"/>
      <c r="BV116" s="12"/>
      <c r="BW116" s="12"/>
      <c r="BX116" s="12"/>
      <c r="BY116" s="12"/>
      <c r="BZ116" s="12"/>
      <c r="CA116" s="12"/>
      <c r="CB116" s="12"/>
    </row>
    <row r="117" spans="3:80" x14ac:dyDescent="0.25">
      <c r="C117" s="12"/>
      <c r="D117" s="12"/>
      <c r="E117" s="21"/>
      <c r="F117" s="21"/>
      <c r="G117" s="21"/>
      <c r="H117" s="21"/>
      <c r="I117" s="21"/>
      <c r="J117" s="21"/>
      <c r="K117" s="21"/>
      <c r="L117" s="21"/>
      <c r="M117" s="21"/>
      <c r="N117" s="21"/>
      <c r="O117" s="21"/>
      <c r="P117" s="21"/>
      <c r="Q117" s="21"/>
      <c r="R117" s="21"/>
      <c r="S117" s="21"/>
      <c r="T117" s="21"/>
      <c r="U117" s="21"/>
      <c r="V117" s="21"/>
      <c r="W117" s="21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1"/>
      <c r="AJ117" s="21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12"/>
      <c r="AX117" s="12"/>
      <c r="AY117" s="12"/>
      <c r="AZ117" s="12"/>
      <c r="BA117" s="12"/>
      <c r="BB117" s="12"/>
      <c r="BC117" s="12"/>
      <c r="BD117" s="12"/>
      <c r="BE117" s="12"/>
      <c r="BF117" s="12"/>
      <c r="BG117" s="12"/>
      <c r="BH117" s="12"/>
      <c r="BI117" s="12"/>
      <c r="BJ117" s="12"/>
      <c r="BK117" s="12"/>
      <c r="BL117" s="12"/>
      <c r="BM117" s="12"/>
      <c r="BN117" s="12"/>
      <c r="BO117" s="12"/>
      <c r="BP117" s="12"/>
      <c r="BQ117" s="12"/>
      <c r="BR117" s="12"/>
      <c r="BS117" s="12"/>
      <c r="BT117" s="12"/>
      <c r="BU117" s="12"/>
      <c r="BV117" s="12"/>
      <c r="BW117" s="12"/>
      <c r="BX117" s="12"/>
      <c r="BY117" s="12"/>
      <c r="BZ117" s="12"/>
      <c r="CA117" s="12"/>
      <c r="CB117" s="12"/>
    </row>
    <row r="118" spans="3:80" x14ac:dyDescent="0.25">
      <c r="C118" s="12"/>
      <c r="D118" s="12"/>
      <c r="E118" s="21"/>
      <c r="F118" s="21"/>
      <c r="G118" s="21"/>
      <c r="H118" s="21"/>
      <c r="I118" s="21"/>
      <c r="J118" s="21"/>
      <c r="K118" s="21"/>
      <c r="L118" s="21"/>
      <c r="M118" s="21"/>
      <c r="N118" s="21"/>
      <c r="O118" s="21"/>
      <c r="P118" s="21"/>
      <c r="Q118" s="21"/>
      <c r="R118" s="21"/>
      <c r="S118" s="21"/>
      <c r="T118" s="21"/>
      <c r="U118" s="21"/>
      <c r="V118" s="21"/>
      <c r="W118" s="21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1"/>
      <c r="AJ118" s="21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12"/>
      <c r="AX118" s="12"/>
      <c r="AY118" s="12"/>
      <c r="AZ118" s="12"/>
      <c r="BA118" s="12"/>
      <c r="BB118" s="12"/>
      <c r="BC118" s="12"/>
      <c r="BD118" s="12"/>
      <c r="BE118" s="12"/>
      <c r="BF118" s="12"/>
      <c r="BG118" s="12"/>
      <c r="BH118" s="12"/>
      <c r="BI118" s="12"/>
      <c r="BJ118" s="12"/>
      <c r="BK118" s="12"/>
      <c r="BL118" s="12"/>
      <c r="BM118" s="12"/>
      <c r="BN118" s="12"/>
      <c r="BO118" s="12"/>
      <c r="BP118" s="12"/>
      <c r="BQ118" s="12"/>
      <c r="BR118" s="12"/>
      <c r="BS118" s="12"/>
      <c r="BT118" s="12"/>
      <c r="BU118" s="12"/>
      <c r="BV118" s="12"/>
      <c r="BW118" s="12"/>
      <c r="BX118" s="12"/>
      <c r="BY118" s="12"/>
      <c r="BZ118" s="12"/>
      <c r="CA118" s="12"/>
      <c r="CB118" s="12"/>
    </row>
    <row r="119" spans="3:80" x14ac:dyDescent="0.25">
      <c r="C119" s="12"/>
      <c r="D119" s="12"/>
      <c r="E119" s="21"/>
      <c r="F119" s="21"/>
      <c r="G119" s="21"/>
      <c r="H119" s="21"/>
      <c r="I119" s="21"/>
      <c r="J119" s="21"/>
      <c r="K119" s="21"/>
      <c r="L119" s="21"/>
      <c r="M119" s="21"/>
      <c r="N119" s="21"/>
      <c r="O119" s="21"/>
      <c r="P119" s="21"/>
      <c r="Q119" s="21"/>
      <c r="R119" s="21"/>
      <c r="S119" s="21"/>
      <c r="T119" s="21"/>
      <c r="U119" s="21"/>
      <c r="V119" s="21"/>
      <c r="W119" s="21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1"/>
      <c r="AJ119" s="21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12"/>
      <c r="AX119" s="12"/>
      <c r="AY119" s="12"/>
      <c r="AZ119" s="12"/>
      <c r="BA119" s="12"/>
      <c r="BB119" s="12"/>
      <c r="BC119" s="12"/>
      <c r="BD119" s="12"/>
      <c r="BE119" s="12"/>
      <c r="BF119" s="12"/>
      <c r="BG119" s="12"/>
      <c r="BH119" s="12"/>
      <c r="BI119" s="12"/>
      <c r="BJ119" s="12"/>
      <c r="BK119" s="12"/>
      <c r="BL119" s="12"/>
      <c r="BM119" s="12"/>
      <c r="BN119" s="12"/>
      <c r="BO119" s="12"/>
      <c r="BP119" s="12"/>
      <c r="BQ119" s="12"/>
      <c r="BR119" s="12"/>
      <c r="BS119" s="12"/>
      <c r="BT119" s="12"/>
      <c r="BU119" s="12"/>
      <c r="BV119" s="12"/>
      <c r="BW119" s="12"/>
      <c r="BX119" s="12"/>
      <c r="BY119" s="12"/>
      <c r="BZ119" s="12"/>
      <c r="CA119" s="12"/>
      <c r="CB119" s="12"/>
    </row>
    <row r="120" spans="3:80" x14ac:dyDescent="0.25">
      <c r="C120" s="12"/>
      <c r="D120" s="12"/>
      <c r="E120" s="21"/>
      <c r="F120" s="21"/>
      <c r="G120" s="21"/>
      <c r="H120" s="21"/>
      <c r="I120" s="21"/>
      <c r="J120" s="21"/>
      <c r="K120" s="21"/>
      <c r="L120" s="21"/>
      <c r="M120" s="21"/>
      <c r="N120" s="21"/>
      <c r="O120" s="21"/>
      <c r="P120" s="21"/>
      <c r="Q120" s="21"/>
      <c r="R120" s="21"/>
      <c r="S120" s="21"/>
      <c r="T120" s="21"/>
      <c r="U120" s="21"/>
      <c r="V120" s="21"/>
      <c r="W120" s="21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1"/>
      <c r="AJ120" s="21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12"/>
      <c r="AX120" s="12"/>
      <c r="AY120" s="12"/>
      <c r="AZ120" s="12"/>
      <c r="BA120" s="12"/>
      <c r="BB120" s="12"/>
      <c r="BC120" s="12"/>
      <c r="BD120" s="12"/>
      <c r="BE120" s="12"/>
      <c r="BF120" s="12"/>
      <c r="BG120" s="12"/>
      <c r="BH120" s="12"/>
      <c r="BI120" s="12"/>
      <c r="BJ120" s="12"/>
      <c r="BK120" s="12"/>
      <c r="BL120" s="12"/>
      <c r="BM120" s="12"/>
      <c r="BN120" s="12"/>
      <c r="BO120" s="12"/>
      <c r="BP120" s="12"/>
      <c r="BQ120" s="12"/>
      <c r="BR120" s="12"/>
      <c r="BS120" s="12"/>
      <c r="BT120" s="12"/>
      <c r="BU120" s="12"/>
      <c r="BV120" s="12"/>
      <c r="BW120" s="12"/>
      <c r="BX120" s="12"/>
      <c r="BY120" s="12"/>
      <c r="BZ120" s="12"/>
      <c r="CA120" s="12"/>
      <c r="CB120" s="12"/>
    </row>
    <row r="121" spans="3:80" x14ac:dyDescent="0.25">
      <c r="C121" s="12"/>
      <c r="D121" s="12"/>
      <c r="E121" s="21"/>
      <c r="F121" s="21"/>
      <c r="G121" s="21"/>
      <c r="H121" s="21"/>
      <c r="I121" s="21"/>
      <c r="J121" s="21"/>
      <c r="K121" s="21"/>
      <c r="L121" s="21"/>
      <c r="M121" s="21"/>
      <c r="N121" s="21"/>
      <c r="O121" s="21"/>
      <c r="P121" s="21"/>
      <c r="Q121" s="21"/>
      <c r="R121" s="21"/>
      <c r="S121" s="21"/>
      <c r="T121" s="21"/>
      <c r="U121" s="21"/>
      <c r="V121" s="21"/>
      <c r="W121" s="21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1"/>
      <c r="AJ121" s="21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12"/>
      <c r="AX121" s="12"/>
      <c r="AY121" s="12"/>
      <c r="AZ121" s="12"/>
      <c r="BA121" s="12"/>
      <c r="BB121" s="12"/>
      <c r="BC121" s="12"/>
      <c r="BD121" s="12"/>
      <c r="BE121" s="12"/>
      <c r="BF121" s="12"/>
      <c r="BG121" s="12"/>
      <c r="BH121" s="12"/>
      <c r="BI121" s="12"/>
      <c r="BJ121" s="12"/>
      <c r="BK121" s="12"/>
      <c r="BL121" s="12"/>
      <c r="BM121" s="12"/>
      <c r="BN121" s="12"/>
      <c r="BO121" s="12"/>
      <c r="BP121" s="12"/>
      <c r="BQ121" s="12"/>
      <c r="BR121" s="12"/>
      <c r="BS121" s="12"/>
      <c r="BT121" s="12"/>
      <c r="BU121" s="12"/>
      <c r="BV121" s="12"/>
      <c r="BW121" s="12"/>
      <c r="BX121" s="12"/>
      <c r="BY121" s="12"/>
      <c r="BZ121" s="12"/>
      <c r="CA121" s="12"/>
      <c r="CB121" s="12"/>
    </row>
    <row r="122" spans="3:80" x14ac:dyDescent="0.25">
      <c r="C122" s="12"/>
      <c r="D122" s="12"/>
      <c r="E122" s="21"/>
      <c r="F122" s="21"/>
      <c r="G122" s="21"/>
      <c r="H122" s="21"/>
      <c r="I122" s="21"/>
      <c r="J122" s="21"/>
      <c r="K122" s="21"/>
      <c r="L122" s="21"/>
      <c r="M122" s="21"/>
      <c r="N122" s="21"/>
      <c r="O122" s="21"/>
      <c r="P122" s="21"/>
      <c r="Q122" s="21"/>
      <c r="R122" s="21"/>
      <c r="S122" s="21"/>
      <c r="T122" s="21"/>
      <c r="U122" s="21"/>
      <c r="V122" s="21"/>
      <c r="W122" s="21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1"/>
      <c r="AJ122" s="21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12"/>
      <c r="AX122" s="12"/>
      <c r="AY122" s="12"/>
      <c r="AZ122" s="12"/>
      <c r="BA122" s="12"/>
      <c r="BB122" s="12"/>
      <c r="BC122" s="12"/>
      <c r="BD122" s="12"/>
      <c r="BE122" s="12"/>
      <c r="BF122" s="12"/>
      <c r="BG122" s="12"/>
      <c r="BH122" s="12"/>
      <c r="BI122" s="12"/>
      <c r="BJ122" s="12"/>
      <c r="BK122" s="12"/>
      <c r="BL122" s="12"/>
      <c r="BM122" s="12"/>
      <c r="BN122" s="12"/>
      <c r="BO122" s="12"/>
      <c r="BP122" s="12"/>
      <c r="BQ122" s="12"/>
      <c r="BR122" s="12"/>
      <c r="BS122" s="12"/>
      <c r="BT122" s="12"/>
      <c r="BU122" s="12"/>
      <c r="BV122" s="12"/>
      <c r="BW122" s="12"/>
      <c r="BX122" s="12"/>
      <c r="BY122" s="12"/>
      <c r="BZ122" s="12"/>
      <c r="CA122" s="12"/>
      <c r="CB122" s="12"/>
    </row>
    <row r="123" spans="3:80" x14ac:dyDescent="0.25">
      <c r="C123" s="12"/>
      <c r="D123" s="12"/>
      <c r="E123" s="21"/>
      <c r="F123" s="21"/>
      <c r="G123" s="21"/>
      <c r="H123" s="21"/>
      <c r="I123" s="21"/>
      <c r="J123" s="21"/>
      <c r="K123" s="21"/>
      <c r="L123" s="21"/>
      <c r="M123" s="21"/>
      <c r="N123" s="21"/>
      <c r="O123" s="21"/>
      <c r="P123" s="21"/>
      <c r="Q123" s="21"/>
      <c r="R123" s="21"/>
      <c r="S123" s="21"/>
      <c r="T123" s="21"/>
      <c r="U123" s="21"/>
      <c r="V123" s="21"/>
      <c r="W123" s="21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1"/>
      <c r="AJ123" s="21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12"/>
      <c r="AX123" s="12"/>
      <c r="AY123" s="12"/>
      <c r="AZ123" s="12"/>
      <c r="BA123" s="12"/>
      <c r="BB123" s="12"/>
      <c r="BC123" s="12"/>
      <c r="BD123" s="12"/>
      <c r="BE123" s="12"/>
      <c r="BF123" s="12"/>
      <c r="BG123" s="12"/>
      <c r="BH123" s="12"/>
      <c r="BI123" s="12"/>
      <c r="BJ123" s="12"/>
      <c r="BK123" s="12"/>
      <c r="BL123" s="12"/>
      <c r="BM123" s="12"/>
      <c r="BN123" s="12"/>
      <c r="BO123" s="12"/>
      <c r="BP123" s="12"/>
      <c r="BQ123" s="12"/>
      <c r="BR123" s="12"/>
      <c r="BS123" s="12"/>
      <c r="BT123" s="12"/>
      <c r="BU123" s="12"/>
      <c r="BV123" s="12"/>
      <c r="BW123" s="12"/>
      <c r="BX123" s="12"/>
      <c r="BY123" s="12"/>
      <c r="BZ123" s="12"/>
      <c r="CA123" s="12"/>
      <c r="CB123" s="12"/>
    </row>
    <row r="124" spans="3:80" x14ac:dyDescent="0.25">
      <c r="C124" s="12"/>
      <c r="D124" s="12"/>
      <c r="E124" s="21"/>
      <c r="F124" s="21"/>
      <c r="G124" s="21"/>
      <c r="H124" s="21"/>
      <c r="I124" s="21"/>
      <c r="J124" s="21"/>
      <c r="K124" s="21"/>
      <c r="L124" s="21"/>
      <c r="M124" s="21"/>
      <c r="N124" s="21"/>
      <c r="O124" s="21"/>
      <c r="P124" s="21"/>
      <c r="Q124" s="21"/>
      <c r="R124" s="21"/>
      <c r="S124" s="21"/>
      <c r="T124" s="21"/>
      <c r="U124" s="21"/>
      <c r="V124" s="21"/>
      <c r="W124" s="21"/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1"/>
      <c r="AJ124" s="21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12"/>
      <c r="AX124" s="12"/>
      <c r="AY124" s="12"/>
      <c r="AZ124" s="12"/>
      <c r="BA124" s="12"/>
      <c r="BB124" s="12"/>
      <c r="BC124" s="12"/>
      <c r="BD124" s="12"/>
      <c r="BE124" s="12"/>
      <c r="BF124" s="12"/>
      <c r="BG124" s="12"/>
      <c r="BH124" s="12"/>
      <c r="BI124" s="12"/>
      <c r="BJ124" s="12"/>
      <c r="BK124" s="12"/>
      <c r="BL124" s="12"/>
      <c r="BM124" s="12"/>
      <c r="BN124" s="12"/>
      <c r="BO124" s="12"/>
      <c r="BP124" s="12"/>
      <c r="BQ124" s="12"/>
      <c r="BR124" s="12"/>
      <c r="BS124" s="12"/>
      <c r="BT124" s="12"/>
      <c r="BU124" s="12"/>
      <c r="BV124" s="12"/>
      <c r="BW124" s="12"/>
      <c r="BX124" s="12"/>
      <c r="BY124" s="12"/>
      <c r="BZ124" s="12"/>
      <c r="CA124" s="12"/>
      <c r="CB124" s="12"/>
    </row>
    <row r="125" spans="3:80" x14ac:dyDescent="0.25">
      <c r="C125" s="12"/>
      <c r="D125" s="12"/>
      <c r="E125" s="21"/>
      <c r="F125" s="21"/>
      <c r="G125" s="21"/>
      <c r="H125" s="21"/>
      <c r="I125" s="21"/>
      <c r="J125" s="21"/>
      <c r="K125" s="21"/>
      <c r="L125" s="21"/>
      <c r="M125" s="21"/>
      <c r="N125" s="21"/>
      <c r="O125" s="21"/>
      <c r="P125" s="21"/>
      <c r="Q125" s="21"/>
      <c r="R125" s="21"/>
      <c r="S125" s="21"/>
      <c r="T125" s="21"/>
      <c r="U125" s="21"/>
      <c r="V125" s="21"/>
      <c r="W125" s="21"/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1"/>
      <c r="AJ125" s="21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12"/>
      <c r="AX125" s="12"/>
      <c r="AY125" s="12"/>
      <c r="AZ125" s="12"/>
      <c r="BA125" s="12"/>
      <c r="BB125" s="12"/>
      <c r="BC125" s="12"/>
      <c r="BD125" s="12"/>
      <c r="BE125" s="12"/>
      <c r="BF125" s="12"/>
      <c r="BG125" s="12"/>
      <c r="BH125" s="12"/>
      <c r="BI125" s="12"/>
      <c r="BJ125" s="12"/>
      <c r="BK125" s="12"/>
      <c r="BL125" s="12"/>
      <c r="BM125" s="12"/>
      <c r="BN125" s="12"/>
      <c r="BO125" s="12"/>
      <c r="BP125" s="12"/>
      <c r="BQ125" s="12"/>
      <c r="BR125" s="12"/>
      <c r="BS125" s="12"/>
      <c r="BT125" s="12"/>
      <c r="BU125" s="12"/>
      <c r="BV125" s="12"/>
      <c r="BW125" s="12"/>
      <c r="BX125" s="12"/>
      <c r="BY125" s="12"/>
      <c r="BZ125" s="12"/>
      <c r="CA125" s="12"/>
      <c r="CB125" s="12"/>
    </row>
    <row r="126" spans="3:80" x14ac:dyDescent="0.25">
      <c r="C126" s="12"/>
      <c r="D126" s="12"/>
      <c r="E126" s="21"/>
      <c r="F126" s="21"/>
      <c r="G126" s="21"/>
      <c r="H126" s="21"/>
      <c r="I126" s="21"/>
      <c r="J126" s="21"/>
      <c r="K126" s="21"/>
      <c r="L126" s="21"/>
      <c r="M126" s="21"/>
      <c r="N126" s="21"/>
      <c r="O126" s="21"/>
      <c r="P126" s="21"/>
      <c r="Q126" s="21"/>
      <c r="R126" s="21"/>
      <c r="S126" s="21"/>
      <c r="T126" s="21"/>
      <c r="U126" s="21"/>
      <c r="V126" s="21"/>
      <c r="W126" s="21"/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1"/>
      <c r="AJ126" s="21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12"/>
      <c r="AX126" s="12"/>
      <c r="AY126" s="12"/>
      <c r="AZ126" s="12"/>
      <c r="BA126" s="12"/>
      <c r="BB126" s="12"/>
      <c r="BC126" s="12"/>
      <c r="BD126" s="12"/>
      <c r="BE126" s="12"/>
      <c r="BF126" s="12"/>
      <c r="BG126" s="12"/>
      <c r="BH126" s="12"/>
      <c r="BI126" s="12"/>
      <c r="BJ126" s="12"/>
      <c r="BK126" s="12"/>
      <c r="BL126" s="12"/>
      <c r="BM126" s="12"/>
      <c r="BN126" s="12"/>
      <c r="BO126" s="12"/>
      <c r="BP126" s="12"/>
      <c r="BQ126" s="12"/>
      <c r="BR126" s="12"/>
      <c r="BS126" s="12"/>
      <c r="BT126" s="12"/>
      <c r="BU126" s="12"/>
      <c r="BV126" s="12"/>
      <c r="BW126" s="12"/>
      <c r="BX126" s="12"/>
      <c r="BY126" s="12"/>
      <c r="BZ126" s="12"/>
      <c r="CA126" s="12"/>
      <c r="CB126" s="12"/>
    </row>
    <row r="127" spans="3:80" x14ac:dyDescent="0.25">
      <c r="C127" s="12"/>
      <c r="D127" s="12"/>
      <c r="E127" s="21"/>
      <c r="F127" s="21"/>
      <c r="G127" s="21"/>
      <c r="H127" s="21"/>
      <c r="I127" s="21"/>
      <c r="J127" s="21"/>
      <c r="K127" s="21"/>
      <c r="L127" s="21"/>
      <c r="M127" s="21"/>
      <c r="N127" s="21"/>
      <c r="O127" s="21"/>
      <c r="P127" s="21"/>
      <c r="Q127" s="21"/>
      <c r="R127" s="21"/>
      <c r="S127" s="21"/>
      <c r="T127" s="21"/>
      <c r="U127" s="21"/>
      <c r="V127" s="21"/>
      <c r="W127" s="21"/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1"/>
      <c r="AJ127" s="21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12"/>
      <c r="AX127" s="12"/>
      <c r="AY127" s="12"/>
      <c r="AZ127" s="12"/>
      <c r="BA127" s="12"/>
      <c r="BB127" s="12"/>
      <c r="BC127" s="12"/>
      <c r="BD127" s="12"/>
      <c r="BE127" s="12"/>
      <c r="BF127" s="12"/>
      <c r="BG127" s="12"/>
      <c r="BH127" s="12"/>
      <c r="BI127" s="12"/>
      <c r="BJ127" s="12"/>
      <c r="BK127" s="12"/>
      <c r="BL127" s="12"/>
      <c r="BM127" s="12"/>
      <c r="BN127" s="12"/>
      <c r="BO127" s="12"/>
      <c r="BP127" s="12"/>
      <c r="BQ127" s="12"/>
      <c r="BR127" s="12"/>
      <c r="BS127" s="12"/>
      <c r="BT127" s="12"/>
      <c r="BU127" s="12"/>
      <c r="BV127" s="12"/>
      <c r="BW127" s="12"/>
      <c r="BX127" s="12"/>
      <c r="BY127" s="12"/>
      <c r="BZ127" s="12"/>
      <c r="CA127" s="12"/>
      <c r="CB127" s="12"/>
    </row>
    <row r="128" spans="3:80" x14ac:dyDescent="0.25">
      <c r="C128" s="12"/>
      <c r="D128" s="12"/>
      <c r="E128" s="21"/>
      <c r="F128" s="21"/>
      <c r="G128" s="21"/>
      <c r="H128" s="21"/>
      <c r="I128" s="21"/>
      <c r="J128" s="21"/>
      <c r="K128" s="21"/>
      <c r="L128" s="21"/>
      <c r="M128" s="21"/>
      <c r="N128" s="21"/>
      <c r="O128" s="21"/>
      <c r="P128" s="21"/>
      <c r="Q128" s="21"/>
      <c r="R128" s="21"/>
      <c r="S128" s="21"/>
      <c r="T128" s="21"/>
      <c r="U128" s="21"/>
      <c r="V128" s="21"/>
      <c r="W128" s="21"/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1"/>
      <c r="AJ128" s="21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12"/>
      <c r="AX128" s="12"/>
      <c r="AY128" s="12"/>
      <c r="AZ128" s="12"/>
      <c r="BA128" s="12"/>
      <c r="BB128" s="12"/>
      <c r="BC128" s="12"/>
      <c r="BD128" s="12"/>
      <c r="BE128" s="12"/>
      <c r="BF128" s="12"/>
      <c r="BG128" s="12"/>
      <c r="BH128" s="12"/>
      <c r="BI128" s="12"/>
      <c r="BJ128" s="12"/>
      <c r="BK128" s="12"/>
      <c r="BL128" s="12"/>
      <c r="BM128" s="12"/>
      <c r="BN128" s="12"/>
      <c r="BO128" s="12"/>
      <c r="BP128" s="12"/>
      <c r="BQ128" s="12"/>
      <c r="BR128" s="12"/>
      <c r="BS128" s="12"/>
      <c r="BT128" s="12"/>
      <c r="BU128" s="12"/>
      <c r="BV128" s="12"/>
      <c r="BW128" s="12"/>
      <c r="BX128" s="12"/>
      <c r="BY128" s="12"/>
      <c r="BZ128" s="12"/>
      <c r="CA128" s="12"/>
      <c r="CB128" s="12"/>
    </row>
    <row r="129" spans="3:80" x14ac:dyDescent="0.25">
      <c r="C129" s="12"/>
      <c r="D129" s="12"/>
      <c r="E129" s="21"/>
      <c r="F129" s="21"/>
      <c r="G129" s="21"/>
      <c r="H129" s="21"/>
      <c r="I129" s="21"/>
      <c r="J129" s="21"/>
      <c r="K129" s="21"/>
      <c r="L129" s="21"/>
      <c r="M129" s="21"/>
      <c r="N129" s="21"/>
      <c r="O129" s="21"/>
      <c r="P129" s="21"/>
      <c r="Q129" s="21"/>
      <c r="R129" s="21"/>
      <c r="S129" s="21"/>
      <c r="T129" s="21"/>
      <c r="U129" s="21"/>
      <c r="V129" s="21"/>
      <c r="W129" s="21"/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1"/>
      <c r="AJ129" s="21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12"/>
      <c r="AX129" s="12"/>
      <c r="AY129" s="12"/>
      <c r="AZ129" s="12"/>
      <c r="BA129" s="12"/>
      <c r="BB129" s="12"/>
      <c r="BC129" s="12"/>
      <c r="BD129" s="12"/>
      <c r="BE129" s="12"/>
      <c r="BF129" s="12"/>
      <c r="BG129" s="12"/>
      <c r="BH129" s="12"/>
      <c r="BI129" s="12"/>
      <c r="BJ129" s="12"/>
      <c r="BK129" s="12"/>
      <c r="BL129" s="12"/>
      <c r="BM129" s="12"/>
      <c r="BN129" s="12"/>
      <c r="BO129" s="12"/>
      <c r="BP129" s="12"/>
      <c r="BQ129" s="12"/>
      <c r="BR129" s="12"/>
      <c r="BS129" s="12"/>
      <c r="BT129" s="12"/>
      <c r="BU129" s="12"/>
      <c r="BV129" s="12"/>
      <c r="BW129" s="12"/>
      <c r="BX129" s="12"/>
      <c r="BY129" s="12"/>
      <c r="BZ129" s="12"/>
      <c r="CA129" s="12"/>
      <c r="CB129" s="12"/>
    </row>
    <row r="130" spans="3:80" x14ac:dyDescent="0.25">
      <c r="C130" s="12"/>
      <c r="D130" s="12"/>
      <c r="E130" s="21"/>
      <c r="F130" s="21"/>
      <c r="G130" s="21"/>
      <c r="H130" s="21"/>
      <c r="I130" s="21"/>
      <c r="J130" s="21"/>
      <c r="K130" s="21"/>
      <c r="L130" s="21"/>
      <c r="M130" s="21"/>
      <c r="N130" s="21"/>
      <c r="O130" s="21"/>
      <c r="P130" s="21"/>
      <c r="Q130" s="21"/>
      <c r="R130" s="21"/>
      <c r="S130" s="21"/>
      <c r="T130" s="21"/>
      <c r="U130" s="21"/>
      <c r="V130" s="21"/>
      <c r="W130" s="21"/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1"/>
      <c r="AJ130" s="21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12"/>
      <c r="AX130" s="12"/>
      <c r="AY130" s="12"/>
      <c r="AZ130" s="12"/>
      <c r="BA130" s="12"/>
      <c r="BB130" s="12"/>
      <c r="BC130" s="12"/>
      <c r="BD130" s="12"/>
      <c r="BE130" s="12"/>
      <c r="BF130" s="12"/>
      <c r="BG130" s="12"/>
      <c r="BH130" s="12"/>
      <c r="BI130" s="12"/>
      <c r="BJ130" s="12"/>
      <c r="BK130" s="12"/>
      <c r="BL130" s="12"/>
      <c r="BM130" s="12"/>
      <c r="BN130" s="12"/>
      <c r="BO130" s="12"/>
      <c r="BP130" s="12"/>
      <c r="BQ130" s="12"/>
      <c r="BR130" s="12"/>
      <c r="BS130" s="12"/>
      <c r="BT130" s="12"/>
      <c r="BU130" s="12"/>
      <c r="BV130" s="12"/>
      <c r="BW130" s="12"/>
      <c r="BX130" s="12"/>
      <c r="BY130" s="12"/>
      <c r="BZ130" s="12"/>
      <c r="CA130" s="12"/>
      <c r="CB130" s="12"/>
    </row>
    <row r="131" spans="3:80" x14ac:dyDescent="0.25">
      <c r="C131" s="12"/>
      <c r="D131" s="12"/>
      <c r="E131" s="21"/>
      <c r="F131" s="21"/>
      <c r="G131" s="21"/>
      <c r="H131" s="21"/>
      <c r="I131" s="21"/>
      <c r="J131" s="21"/>
      <c r="K131" s="21"/>
      <c r="L131" s="21"/>
      <c r="M131" s="21"/>
      <c r="N131" s="21"/>
      <c r="O131" s="21"/>
      <c r="P131" s="21"/>
      <c r="Q131" s="21"/>
      <c r="R131" s="21"/>
      <c r="S131" s="21"/>
      <c r="T131" s="21"/>
      <c r="U131" s="21"/>
      <c r="V131" s="21"/>
      <c r="W131" s="21"/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1"/>
      <c r="AJ131" s="21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12"/>
      <c r="AX131" s="12"/>
      <c r="AY131" s="12"/>
      <c r="AZ131" s="12"/>
      <c r="BA131" s="12"/>
      <c r="BB131" s="12"/>
      <c r="BC131" s="12"/>
      <c r="BD131" s="12"/>
      <c r="BE131" s="12"/>
      <c r="BF131" s="12"/>
      <c r="BG131" s="12"/>
      <c r="BH131" s="12"/>
      <c r="BI131" s="12"/>
      <c r="BJ131" s="12"/>
      <c r="BK131" s="12"/>
      <c r="BL131" s="12"/>
      <c r="BM131" s="12"/>
      <c r="BN131" s="12"/>
      <c r="BO131" s="12"/>
      <c r="BP131" s="12"/>
      <c r="BQ131" s="12"/>
      <c r="BR131" s="12"/>
      <c r="BS131" s="12"/>
      <c r="BT131" s="12"/>
      <c r="BU131" s="12"/>
      <c r="BV131" s="12"/>
      <c r="BW131" s="12"/>
      <c r="BX131" s="12"/>
      <c r="BY131" s="12"/>
      <c r="BZ131" s="12"/>
      <c r="CA131" s="12"/>
      <c r="CB131" s="12"/>
    </row>
    <row r="132" spans="3:80" x14ac:dyDescent="0.25">
      <c r="C132" s="12"/>
      <c r="D132" s="12"/>
      <c r="E132" s="21"/>
      <c r="F132" s="21"/>
      <c r="G132" s="21"/>
      <c r="H132" s="21"/>
      <c r="I132" s="21"/>
      <c r="J132" s="21"/>
      <c r="K132" s="21"/>
      <c r="L132" s="21"/>
      <c r="M132" s="21"/>
      <c r="N132" s="21"/>
      <c r="O132" s="21"/>
      <c r="P132" s="21"/>
      <c r="Q132" s="21"/>
      <c r="R132" s="21"/>
      <c r="S132" s="21"/>
      <c r="T132" s="21"/>
      <c r="U132" s="21"/>
      <c r="V132" s="21"/>
      <c r="W132" s="21"/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1"/>
      <c r="AJ132" s="21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12"/>
      <c r="AX132" s="12"/>
      <c r="AY132" s="12"/>
      <c r="AZ132" s="12"/>
      <c r="BA132" s="12"/>
      <c r="BB132" s="12"/>
      <c r="BC132" s="12"/>
      <c r="BD132" s="12"/>
      <c r="BE132" s="12"/>
      <c r="BF132" s="12"/>
      <c r="BG132" s="12"/>
      <c r="BH132" s="12"/>
      <c r="BI132" s="12"/>
      <c r="BJ132" s="12"/>
      <c r="BK132" s="12"/>
      <c r="BL132" s="12"/>
      <c r="BM132" s="12"/>
      <c r="BN132" s="12"/>
      <c r="BO132" s="12"/>
      <c r="BP132" s="12"/>
      <c r="BQ132" s="12"/>
      <c r="BR132" s="12"/>
      <c r="BS132" s="12"/>
      <c r="BT132" s="12"/>
      <c r="BU132" s="12"/>
      <c r="BV132" s="12"/>
      <c r="BW132" s="12"/>
      <c r="BX132" s="12"/>
      <c r="BY132" s="12"/>
      <c r="BZ132" s="12"/>
      <c r="CA132" s="12"/>
      <c r="CB132" s="12"/>
    </row>
    <row r="133" spans="3:80" x14ac:dyDescent="0.25">
      <c r="C133" s="12"/>
      <c r="D133" s="12"/>
      <c r="E133" s="21"/>
      <c r="F133" s="21"/>
      <c r="G133" s="21"/>
      <c r="H133" s="21"/>
      <c r="I133" s="21"/>
      <c r="J133" s="21"/>
      <c r="K133" s="21"/>
      <c r="L133" s="21"/>
      <c r="M133" s="21"/>
      <c r="N133" s="21"/>
      <c r="O133" s="21"/>
      <c r="P133" s="21"/>
      <c r="Q133" s="21"/>
      <c r="R133" s="21"/>
      <c r="S133" s="21"/>
      <c r="T133" s="21"/>
      <c r="U133" s="21"/>
      <c r="V133" s="21"/>
      <c r="W133" s="21"/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1"/>
      <c r="AJ133" s="21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12"/>
      <c r="AX133" s="12"/>
      <c r="AY133" s="12"/>
      <c r="AZ133" s="12"/>
      <c r="BA133" s="12"/>
      <c r="BB133" s="12"/>
      <c r="BC133" s="12"/>
      <c r="BD133" s="12"/>
      <c r="BE133" s="12"/>
      <c r="BF133" s="12"/>
      <c r="BG133" s="12"/>
      <c r="BH133" s="12"/>
      <c r="BI133" s="12"/>
      <c r="BJ133" s="12"/>
      <c r="BK133" s="12"/>
      <c r="BL133" s="12"/>
      <c r="BM133" s="12"/>
      <c r="BN133" s="12"/>
      <c r="BO133" s="12"/>
      <c r="BP133" s="12"/>
      <c r="BQ133" s="12"/>
      <c r="BR133" s="12"/>
      <c r="BS133" s="12"/>
      <c r="BT133" s="12"/>
      <c r="BU133" s="12"/>
      <c r="BV133" s="12"/>
      <c r="BW133" s="12"/>
      <c r="BX133" s="12"/>
      <c r="BY133" s="12"/>
      <c r="BZ133" s="12"/>
      <c r="CA133" s="12"/>
      <c r="CB133" s="12"/>
    </row>
    <row r="134" spans="3:80" x14ac:dyDescent="0.25">
      <c r="C134" s="12"/>
      <c r="D134" s="12"/>
      <c r="E134" s="21"/>
      <c r="F134" s="21"/>
      <c r="G134" s="21"/>
      <c r="H134" s="21"/>
      <c r="I134" s="21"/>
      <c r="J134" s="21"/>
      <c r="K134" s="21"/>
      <c r="L134" s="21"/>
      <c r="M134" s="21"/>
      <c r="N134" s="21"/>
      <c r="O134" s="21"/>
      <c r="P134" s="21"/>
      <c r="Q134" s="21"/>
      <c r="R134" s="21"/>
      <c r="S134" s="21"/>
      <c r="T134" s="21"/>
      <c r="U134" s="21"/>
      <c r="V134" s="21"/>
      <c r="W134" s="21"/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1"/>
      <c r="AJ134" s="21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12"/>
      <c r="AX134" s="12"/>
      <c r="AY134" s="12"/>
      <c r="AZ134" s="12"/>
      <c r="BA134" s="12"/>
      <c r="BB134" s="12"/>
      <c r="BC134" s="12"/>
      <c r="BD134" s="12"/>
      <c r="BE134" s="12"/>
      <c r="BF134" s="12"/>
      <c r="BG134" s="12"/>
      <c r="BH134" s="12"/>
      <c r="BI134" s="12"/>
      <c r="BJ134" s="12"/>
      <c r="BK134" s="12"/>
      <c r="BL134" s="12"/>
      <c r="BM134" s="12"/>
      <c r="BN134" s="12"/>
      <c r="BO134" s="12"/>
      <c r="BP134" s="12"/>
      <c r="BQ134" s="12"/>
      <c r="BR134" s="12"/>
      <c r="BS134" s="12"/>
      <c r="BT134" s="12"/>
      <c r="BU134" s="12"/>
      <c r="BV134" s="12"/>
      <c r="BW134" s="12"/>
      <c r="BX134" s="12"/>
      <c r="BY134" s="12"/>
      <c r="BZ134" s="12"/>
      <c r="CA134" s="12"/>
      <c r="CB134" s="12"/>
    </row>
    <row r="135" spans="3:80" x14ac:dyDescent="0.25">
      <c r="C135" s="12"/>
      <c r="D135" s="12"/>
      <c r="E135" s="21"/>
      <c r="F135" s="21"/>
      <c r="G135" s="21"/>
      <c r="H135" s="21"/>
      <c r="I135" s="21"/>
      <c r="J135" s="21"/>
      <c r="K135" s="21"/>
      <c r="L135" s="21"/>
      <c r="M135" s="21"/>
      <c r="N135" s="21"/>
      <c r="O135" s="21"/>
      <c r="P135" s="21"/>
      <c r="Q135" s="21"/>
      <c r="R135" s="21"/>
      <c r="S135" s="21"/>
      <c r="T135" s="21"/>
      <c r="U135" s="21"/>
      <c r="V135" s="21"/>
      <c r="W135" s="21"/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1"/>
      <c r="AJ135" s="21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12"/>
      <c r="AX135" s="12"/>
      <c r="AY135" s="12"/>
      <c r="AZ135" s="12"/>
      <c r="BA135" s="12"/>
      <c r="BB135" s="12"/>
      <c r="BC135" s="12"/>
      <c r="BD135" s="12"/>
      <c r="BE135" s="12"/>
      <c r="BF135" s="12"/>
      <c r="BG135" s="12"/>
      <c r="BH135" s="12"/>
      <c r="BI135" s="12"/>
      <c r="BJ135" s="12"/>
      <c r="BK135" s="12"/>
      <c r="BL135" s="12"/>
      <c r="BM135" s="12"/>
      <c r="BN135" s="12"/>
      <c r="BO135" s="12"/>
      <c r="BP135" s="12"/>
      <c r="BQ135" s="12"/>
      <c r="BR135" s="12"/>
      <c r="BS135" s="12"/>
      <c r="BT135" s="12"/>
      <c r="BU135" s="12"/>
      <c r="BV135" s="12"/>
      <c r="BW135" s="12"/>
      <c r="BX135" s="12"/>
      <c r="BY135" s="12"/>
      <c r="BZ135" s="12"/>
      <c r="CA135" s="12"/>
      <c r="CB135" s="12"/>
    </row>
    <row r="136" spans="3:80" x14ac:dyDescent="0.25">
      <c r="C136" s="12"/>
      <c r="D136" s="12"/>
      <c r="E136" s="21"/>
      <c r="F136" s="21"/>
      <c r="G136" s="21"/>
      <c r="H136" s="21"/>
      <c r="I136" s="21"/>
      <c r="J136" s="21"/>
      <c r="K136" s="21"/>
      <c r="L136" s="21"/>
      <c r="M136" s="21"/>
      <c r="N136" s="21"/>
      <c r="O136" s="21"/>
      <c r="P136" s="21"/>
      <c r="Q136" s="21"/>
      <c r="R136" s="21"/>
      <c r="S136" s="21"/>
      <c r="T136" s="21"/>
      <c r="U136" s="21"/>
      <c r="V136" s="21"/>
      <c r="W136" s="21"/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1"/>
      <c r="AJ136" s="21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12"/>
      <c r="AX136" s="12"/>
      <c r="AY136" s="12"/>
      <c r="AZ136" s="12"/>
      <c r="BA136" s="12"/>
      <c r="BB136" s="12"/>
      <c r="BC136" s="12"/>
      <c r="BD136" s="12"/>
      <c r="BE136" s="12"/>
      <c r="BF136" s="12"/>
      <c r="BG136" s="12"/>
      <c r="BH136" s="12"/>
      <c r="BI136" s="12"/>
      <c r="BJ136" s="12"/>
      <c r="BK136" s="12"/>
      <c r="BL136" s="12"/>
      <c r="BM136" s="12"/>
      <c r="BN136" s="12"/>
      <c r="BO136" s="12"/>
      <c r="BP136" s="12"/>
      <c r="BQ136" s="12"/>
      <c r="BR136" s="12"/>
      <c r="BS136" s="12"/>
      <c r="BT136" s="12"/>
      <c r="BU136" s="12"/>
      <c r="BV136" s="12"/>
      <c r="BW136" s="12"/>
      <c r="BX136" s="12"/>
      <c r="BY136" s="12"/>
      <c r="BZ136" s="12"/>
      <c r="CA136" s="12"/>
      <c r="CB136" s="12"/>
    </row>
    <row r="137" spans="3:80" x14ac:dyDescent="0.25">
      <c r="C137" s="12"/>
      <c r="D137" s="12"/>
      <c r="E137" s="21"/>
      <c r="F137" s="21"/>
      <c r="G137" s="21"/>
      <c r="H137" s="21"/>
      <c r="I137" s="21"/>
      <c r="J137" s="21"/>
      <c r="K137" s="21"/>
      <c r="L137" s="21"/>
      <c r="M137" s="21"/>
      <c r="N137" s="21"/>
      <c r="O137" s="21"/>
      <c r="P137" s="21"/>
      <c r="Q137" s="21"/>
      <c r="R137" s="21"/>
      <c r="S137" s="21"/>
      <c r="T137" s="21"/>
      <c r="U137" s="21"/>
      <c r="V137" s="21"/>
      <c r="W137" s="21"/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1"/>
      <c r="AJ137" s="21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12"/>
      <c r="AX137" s="12"/>
      <c r="AY137" s="12"/>
      <c r="AZ137" s="12"/>
      <c r="BA137" s="12"/>
      <c r="BB137" s="12"/>
      <c r="BC137" s="12"/>
      <c r="BD137" s="12"/>
      <c r="BE137" s="12"/>
      <c r="BF137" s="12"/>
      <c r="BG137" s="12"/>
      <c r="BH137" s="12"/>
      <c r="BI137" s="12"/>
      <c r="BJ137" s="12"/>
      <c r="BK137" s="12"/>
      <c r="BL137" s="12"/>
      <c r="BM137" s="12"/>
      <c r="BN137" s="12"/>
      <c r="BO137" s="12"/>
      <c r="BP137" s="12"/>
      <c r="BQ137" s="12"/>
      <c r="BR137" s="12"/>
      <c r="BS137" s="12"/>
      <c r="BT137" s="12"/>
      <c r="BU137" s="12"/>
      <c r="BV137" s="12"/>
      <c r="BW137" s="12"/>
      <c r="BX137" s="12"/>
      <c r="BY137" s="12"/>
      <c r="BZ137" s="12"/>
      <c r="CA137" s="12"/>
      <c r="CB137" s="12"/>
    </row>
    <row r="138" spans="3:80" x14ac:dyDescent="0.25">
      <c r="C138" s="12"/>
      <c r="D138" s="12"/>
      <c r="E138" s="21"/>
      <c r="F138" s="21"/>
      <c r="G138" s="21"/>
      <c r="H138" s="21"/>
      <c r="I138" s="21"/>
      <c r="J138" s="21"/>
      <c r="K138" s="21"/>
      <c r="L138" s="21"/>
      <c r="M138" s="21"/>
      <c r="N138" s="21"/>
      <c r="O138" s="21"/>
      <c r="P138" s="21"/>
      <c r="Q138" s="21"/>
      <c r="R138" s="21"/>
      <c r="S138" s="21"/>
      <c r="T138" s="21"/>
      <c r="U138" s="21"/>
      <c r="V138" s="21"/>
      <c r="W138" s="21"/>
      <c r="X138" s="21"/>
      <c r="Y138" s="21"/>
      <c r="Z138" s="21"/>
      <c r="AA138" s="21"/>
      <c r="AB138" s="21"/>
      <c r="AC138" s="21"/>
      <c r="AD138" s="21"/>
      <c r="AE138" s="21"/>
      <c r="AF138" s="21"/>
      <c r="AG138" s="21"/>
      <c r="AH138" s="21"/>
      <c r="AI138" s="21"/>
      <c r="AJ138" s="21"/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12"/>
      <c r="AX138" s="12"/>
      <c r="AY138" s="12"/>
      <c r="AZ138" s="12"/>
      <c r="BA138" s="12"/>
      <c r="BB138" s="12"/>
      <c r="BC138" s="12"/>
      <c r="BD138" s="12"/>
      <c r="BE138" s="12"/>
      <c r="BF138" s="12"/>
      <c r="BG138" s="12"/>
      <c r="BH138" s="12"/>
      <c r="BI138" s="12"/>
      <c r="BJ138" s="12"/>
      <c r="BK138" s="12"/>
      <c r="BL138" s="12"/>
      <c r="BM138" s="12"/>
      <c r="BN138" s="12"/>
      <c r="BO138" s="12"/>
      <c r="BP138" s="12"/>
      <c r="BQ138" s="12"/>
      <c r="BR138" s="12"/>
      <c r="BS138" s="12"/>
      <c r="BT138" s="12"/>
      <c r="BU138" s="12"/>
      <c r="BV138" s="12"/>
      <c r="BW138" s="12"/>
      <c r="BX138" s="12"/>
      <c r="BY138" s="12"/>
      <c r="BZ138" s="12"/>
      <c r="CA138" s="12"/>
      <c r="CB138" s="12"/>
    </row>
    <row r="139" spans="3:80" x14ac:dyDescent="0.25">
      <c r="C139" s="12"/>
      <c r="D139" s="12"/>
      <c r="E139" s="21"/>
      <c r="F139" s="21"/>
      <c r="G139" s="21"/>
      <c r="H139" s="21"/>
      <c r="I139" s="21"/>
      <c r="J139" s="21"/>
      <c r="K139" s="21"/>
      <c r="L139" s="21"/>
      <c r="M139" s="21"/>
      <c r="N139" s="21"/>
      <c r="O139" s="21"/>
      <c r="P139" s="21"/>
      <c r="Q139" s="21"/>
      <c r="R139" s="21"/>
      <c r="S139" s="21"/>
      <c r="T139" s="21"/>
      <c r="U139" s="21"/>
      <c r="V139" s="21"/>
      <c r="W139" s="21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1"/>
      <c r="AJ139" s="21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12"/>
      <c r="AX139" s="12"/>
      <c r="AY139" s="12"/>
      <c r="AZ139" s="12"/>
      <c r="BA139" s="12"/>
      <c r="BB139" s="12"/>
      <c r="BC139" s="12"/>
      <c r="BD139" s="12"/>
      <c r="BE139" s="12"/>
      <c r="BF139" s="12"/>
      <c r="BG139" s="12"/>
      <c r="BH139" s="12"/>
      <c r="BI139" s="12"/>
      <c r="BJ139" s="12"/>
      <c r="BK139" s="12"/>
      <c r="BL139" s="12"/>
      <c r="BM139" s="12"/>
      <c r="BN139" s="12"/>
      <c r="BO139" s="12"/>
      <c r="BP139" s="12"/>
      <c r="BQ139" s="12"/>
      <c r="BR139" s="12"/>
      <c r="BS139" s="12"/>
      <c r="BT139" s="12"/>
      <c r="BU139" s="12"/>
      <c r="BV139" s="12"/>
      <c r="BW139" s="12"/>
      <c r="BX139" s="12"/>
      <c r="BY139" s="12"/>
      <c r="BZ139" s="12"/>
      <c r="CA139" s="12"/>
      <c r="CB139" s="12"/>
    </row>
    <row r="140" spans="3:80" x14ac:dyDescent="0.25">
      <c r="C140" s="12"/>
      <c r="D140" s="12"/>
      <c r="E140" s="21"/>
      <c r="F140" s="21"/>
      <c r="G140" s="21"/>
      <c r="H140" s="21"/>
      <c r="I140" s="21"/>
      <c r="J140" s="21"/>
      <c r="K140" s="21"/>
      <c r="L140" s="21"/>
      <c r="M140" s="21"/>
      <c r="N140" s="21"/>
      <c r="O140" s="21"/>
      <c r="P140" s="21"/>
      <c r="Q140" s="21"/>
      <c r="R140" s="21"/>
      <c r="S140" s="21"/>
      <c r="T140" s="21"/>
      <c r="U140" s="21"/>
      <c r="V140" s="21"/>
      <c r="W140" s="21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1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12"/>
      <c r="AX140" s="12"/>
      <c r="AY140" s="12"/>
      <c r="AZ140" s="12"/>
      <c r="BA140" s="12"/>
      <c r="BB140" s="12"/>
      <c r="BC140" s="12"/>
      <c r="BD140" s="12"/>
      <c r="BE140" s="12"/>
      <c r="BF140" s="12"/>
      <c r="BG140" s="12"/>
      <c r="BH140" s="12"/>
      <c r="BI140" s="12"/>
      <c r="BJ140" s="12"/>
      <c r="BK140" s="12"/>
      <c r="BL140" s="12"/>
      <c r="BM140" s="12"/>
      <c r="BN140" s="12"/>
      <c r="BO140" s="12"/>
      <c r="BP140" s="12"/>
      <c r="BQ140" s="12"/>
      <c r="BR140" s="12"/>
      <c r="BS140" s="12"/>
      <c r="BT140" s="12"/>
      <c r="BU140" s="12"/>
      <c r="BV140" s="12"/>
      <c r="BW140" s="12"/>
      <c r="BX140" s="12"/>
      <c r="BY140" s="12"/>
      <c r="BZ140" s="12"/>
      <c r="CA140" s="12"/>
      <c r="CB140" s="12"/>
    </row>
    <row r="141" spans="3:80" x14ac:dyDescent="0.25">
      <c r="C141" s="12"/>
      <c r="D141" s="12"/>
      <c r="E141" s="21"/>
      <c r="F141" s="21"/>
      <c r="G141" s="21"/>
      <c r="H141" s="21"/>
      <c r="I141" s="21"/>
      <c r="J141" s="21"/>
      <c r="K141" s="21"/>
      <c r="L141" s="21"/>
      <c r="M141" s="21"/>
      <c r="N141" s="21"/>
      <c r="O141" s="21"/>
      <c r="P141" s="21"/>
      <c r="Q141" s="21"/>
      <c r="R141" s="21"/>
      <c r="S141" s="21"/>
      <c r="T141" s="21"/>
      <c r="U141" s="21"/>
      <c r="V141" s="21"/>
      <c r="W141" s="21"/>
      <c r="X141" s="21"/>
      <c r="Y141" s="21"/>
      <c r="Z141" s="21"/>
      <c r="AA141" s="21"/>
      <c r="AB141" s="21"/>
      <c r="AC141" s="21"/>
      <c r="AD141" s="21"/>
      <c r="AE141" s="21"/>
      <c r="AF141" s="21"/>
      <c r="AG141" s="21"/>
      <c r="AH141" s="21"/>
      <c r="AI141" s="21"/>
      <c r="AJ141" s="21"/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12"/>
      <c r="AX141" s="12"/>
      <c r="AY141" s="12"/>
      <c r="AZ141" s="12"/>
      <c r="BA141" s="12"/>
      <c r="BB141" s="12"/>
      <c r="BC141" s="12"/>
      <c r="BD141" s="12"/>
      <c r="BE141" s="12"/>
      <c r="BF141" s="12"/>
      <c r="BG141" s="12"/>
      <c r="BH141" s="12"/>
      <c r="BI141" s="12"/>
      <c r="BJ141" s="12"/>
      <c r="BK141" s="12"/>
      <c r="BL141" s="12"/>
      <c r="BM141" s="12"/>
      <c r="BN141" s="12"/>
      <c r="BO141" s="12"/>
      <c r="BP141" s="12"/>
      <c r="BQ141" s="12"/>
      <c r="BR141" s="12"/>
      <c r="BS141" s="12"/>
      <c r="BT141" s="12"/>
      <c r="BU141" s="12"/>
      <c r="BV141" s="12"/>
      <c r="BW141" s="12"/>
      <c r="BX141" s="12"/>
      <c r="BY141" s="12"/>
      <c r="BZ141" s="12"/>
      <c r="CA141" s="12"/>
      <c r="CB141" s="12"/>
    </row>
    <row r="142" spans="3:80" x14ac:dyDescent="0.25">
      <c r="C142" s="12"/>
      <c r="D142" s="12"/>
      <c r="E142" s="21"/>
      <c r="F142" s="21"/>
      <c r="G142" s="21"/>
      <c r="H142" s="21"/>
      <c r="I142" s="21"/>
      <c r="J142" s="21"/>
      <c r="K142" s="21"/>
      <c r="L142" s="21"/>
      <c r="M142" s="21"/>
      <c r="N142" s="21"/>
      <c r="O142" s="21"/>
      <c r="P142" s="21"/>
      <c r="Q142" s="21"/>
      <c r="R142" s="21"/>
      <c r="S142" s="21"/>
      <c r="T142" s="21"/>
      <c r="U142" s="21"/>
      <c r="V142" s="21"/>
      <c r="W142" s="21"/>
      <c r="X142" s="21"/>
      <c r="Y142" s="21"/>
      <c r="Z142" s="21"/>
      <c r="AA142" s="21"/>
      <c r="AB142" s="21"/>
      <c r="AC142" s="21"/>
      <c r="AD142" s="21"/>
      <c r="AE142" s="21"/>
      <c r="AF142" s="21"/>
      <c r="AG142" s="21"/>
      <c r="AH142" s="21"/>
      <c r="AI142" s="21"/>
      <c r="AJ142" s="21"/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12"/>
      <c r="AX142" s="12"/>
      <c r="AY142" s="12"/>
      <c r="AZ142" s="12"/>
      <c r="BA142" s="12"/>
      <c r="BB142" s="12"/>
      <c r="BC142" s="12"/>
      <c r="BD142" s="12"/>
      <c r="BE142" s="12"/>
      <c r="BF142" s="12"/>
      <c r="BG142" s="12"/>
      <c r="BH142" s="12"/>
      <c r="BI142" s="12"/>
      <c r="BJ142" s="12"/>
      <c r="BK142" s="12"/>
      <c r="BL142" s="12"/>
      <c r="BM142" s="12"/>
      <c r="BN142" s="12"/>
      <c r="BO142" s="12"/>
      <c r="BP142" s="12"/>
      <c r="BQ142" s="12"/>
      <c r="BR142" s="12"/>
      <c r="BS142" s="12"/>
      <c r="BT142" s="12"/>
      <c r="BU142" s="12"/>
      <c r="BV142" s="12"/>
      <c r="BW142" s="12"/>
      <c r="BX142" s="12"/>
      <c r="BY142" s="12"/>
      <c r="BZ142" s="12"/>
      <c r="CA142" s="12"/>
      <c r="CB142" s="12"/>
    </row>
    <row r="143" spans="3:80" x14ac:dyDescent="0.25">
      <c r="C143" s="12"/>
      <c r="D143" s="12"/>
      <c r="E143" s="21"/>
      <c r="F143" s="21"/>
      <c r="G143" s="21"/>
      <c r="H143" s="21"/>
      <c r="I143" s="21"/>
      <c r="J143" s="21"/>
      <c r="K143" s="21"/>
      <c r="L143" s="21"/>
      <c r="M143" s="21"/>
      <c r="N143" s="21"/>
      <c r="O143" s="21"/>
      <c r="P143" s="21"/>
      <c r="Q143" s="21"/>
      <c r="R143" s="21"/>
      <c r="S143" s="21"/>
      <c r="T143" s="21"/>
      <c r="U143" s="21"/>
      <c r="V143" s="21"/>
      <c r="W143" s="21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1"/>
      <c r="AJ143" s="21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12"/>
      <c r="AX143" s="12"/>
      <c r="AY143" s="12"/>
      <c r="AZ143" s="12"/>
      <c r="BA143" s="12"/>
      <c r="BB143" s="12"/>
      <c r="BC143" s="12"/>
      <c r="BD143" s="12"/>
      <c r="BE143" s="12"/>
      <c r="BF143" s="12"/>
      <c r="BG143" s="12"/>
      <c r="BH143" s="12"/>
      <c r="BI143" s="12"/>
      <c r="BJ143" s="12"/>
      <c r="BK143" s="12"/>
      <c r="BL143" s="12"/>
      <c r="BM143" s="12"/>
      <c r="BN143" s="12"/>
      <c r="BO143" s="12"/>
      <c r="BP143" s="12"/>
      <c r="BQ143" s="12"/>
      <c r="BR143" s="12"/>
      <c r="BS143" s="12"/>
      <c r="BT143" s="12"/>
      <c r="BU143" s="12"/>
      <c r="BV143" s="12"/>
      <c r="BW143" s="12"/>
      <c r="BX143" s="12"/>
      <c r="BY143" s="12"/>
      <c r="BZ143" s="12"/>
      <c r="CA143" s="12"/>
      <c r="CB143" s="12"/>
    </row>
    <row r="144" spans="3:80" x14ac:dyDescent="0.25">
      <c r="C144" s="12"/>
      <c r="D144" s="12"/>
      <c r="E144" s="21"/>
      <c r="F144" s="21"/>
      <c r="G144" s="21"/>
      <c r="H144" s="21"/>
      <c r="I144" s="21"/>
      <c r="J144" s="21"/>
      <c r="K144" s="21"/>
      <c r="L144" s="21"/>
      <c r="M144" s="21"/>
      <c r="N144" s="21"/>
      <c r="O144" s="21"/>
      <c r="P144" s="21"/>
      <c r="Q144" s="21"/>
      <c r="R144" s="21"/>
      <c r="S144" s="21"/>
      <c r="T144" s="21"/>
      <c r="U144" s="21"/>
      <c r="V144" s="21"/>
      <c r="W144" s="21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1"/>
      <c r="AJ144" s="21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12"/>
      <c r="AX144" s="12"/>
      <c r="AY144" s="12"/>
      <c r="AZ144" s="12"/>
      <c r="BA144" s="12"/>
      <c r="BB144" s="12"/>
      <c r="BC144" s="12"/>
      <c r="BD144" s="12"/>
      <c r="BE144" s="12"/>
      <c r="BF144" s="12"/>
      <c r="BG144" s="12"/>
      <c r="BH144" s="12"/>
      <c r="BI144" s="12"/>
      <c r="BJ144" s="12"/>
      <c r="BK144" s="12"/>
      <c r="BL144" s="12"/>
      <c r="BM144" s="12"/>
      <c r="BN144" s="12"/>
      <c r="BO144" s="12"/>
      <c r="BP144" s="12"/>
      <c r="BQ144" s="12"/>
      <c r="BR144" s="12"/>
      <c r="BS144" s="12"/>
      <c r="BT144" s="12"/>
      <c r="BU144" s="12"/>
      <c r="BV144" s="12"/>
      <c r="BW144" s="12"/>
      <c r="BX144" s="12"/>
      <c r="BY144" s="12"/>
      <c r="BZ144" s="12"/>
      <c r="CA144" s="12"/>
      <c r="CB144" s="12"/>
    </row>
    <row r="145" spans="3:80" x14ac:dyDescent="0.25">
      <c r="C145" s="12"/>
      <c r="D145" s="12"/>
      <c r="E145" s="21"/>
      <c r="F145" s="21"/>
      <c r="G145" s="21"/>
      <c r="H145" s="21"/>
      <c r="I145" s="21"/>
      <c r="J145" s="21"/>
      <c r="K145" s="21"/>
      <c r="L145" s="21"/>
      <c r="M145" s="21"/>
      <c r="N145" s="21"/>
      <c r="O145" s="21"/>
      <c r="P145" s="21"/>
      <c r="Q145" s="21"/>
      <c r="R145" s="21"/>
      <c r="S145" s="21"/>
      <c r="T145" s="21"/>
      <c r="U145" s="21"/>
      <c r="V145" s="21"/>
      <c r="W145" s="21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1"/>
      <c r="AJ145" s="21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12"/>
      <c r="AX145" s="12"/>
      <c r="AY145" s="12"/>
      <c r="AZ145" s="12"/>
      <c r="BA145" s="12"/>
      <c r="BB145" s="12"/>
      <c r="BC145" s="12"/>
      <c r="BD145" s="12"/>
      <c r="BE145" s="12"/>
      <c r="BF145" s="12"/>
      <c r="BG145" s="12"/>
      <c r="BH145" s="12"/>
      <c r="BI145" s="12"/>
      <c r="BJ145" s="12"/>
      <c r="BK145" s="12"/>
      <c r="BL145" s="12"/>
      <c r="BM145" s="12"/>
      <c r="BN145" s="12"/>
      <c r="BO145" s="12"/>
      <c r="BP145" s="12"/>
      <c r="BQ145" s="12"/>
      <c r="BR145" s="12"/>
      <c r="BS145" s="12"/>
      <c r="BT145" s="12"/>
      <c r="BU145" s="12"/>
      <c r="BV145" s="12"/>
      <c r="BW145" s="12"/>
      <c r="BX145" s="12"/>
      <c r="BY145" s="12"/>
      <c r="BZ145" s="12"/>
      <c r="CA145" s="12"/>
      <c r="CB145" s="12"/>
    </row>
    <row r="146" spans="3:80" x14ac:dyDescent="0.25">
      <c r="C146" s="12"/>
      <c r="D146" s="12"/>
      <c r="E146" s="21"/>
      <c r="F146" s="21"/>
      <c r="G146" s="21"/>
      <c r="H146" s="21"/>
      <c r="I146" s="21"/>
      <c r="J146" s="21"/>
      <c r="K146" s="21"/>
      <c r="L146" s="21"/>
      <c r="M146" s="21"/>
      <c r="N146" s="21"/>
      <c r="O146" s="21"/>
      <c r="P146" s="21"/>
      <c r="Q146" s="21"/>
      <c r="R146" s="21"/>
      <c r="S146" s="21"/>
      <c r="T146" s="21"/>
      <c r="U146" s="21"/>
      <c r="V146" s="21"/>
      <c r="W146" s="21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1"/>
      <c r="AJ146" s="21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12"/>
      <c r="AX146" s="12"/>
      <c r="AY146" s="12"/>
      <c r="AZ146" s="12"/>
      <c r="BA146" s="12"/>
      <c r="BB146" s="12"/>
      <c r="BC146" s="12"/>
      <c r="BD146" s="12"/>
      <c r="BE146" s="12"/>
      <c r="BF146" s="12"/>
      <c r="BG146" s="12"/>
      <c r="BH146" s="12"/>
      <c r="BI146" s="12"/>
      <c r="BJ146" s="12"/>
      <c r="BK146" s="12"/>
      <c r="BL146" s="12"/>
      <c r="BM146" s="12"/>
      <c r="BN146" s="12"/>
      <c r="BO146" s="12"/>
      <c r="BP146" s="12"/>
      <c r="BQ146" s="12"/>
      <c r="BR146" s="12"/>
      <c r="BS146" s="12"/>
      <c r="BT146" s="12"/>
      <c r="BU146" s="12"/>
      <c r="BV146" s="12"/>
      <c r="BW146" s="12"/>
      <c r="BX146" s="12"/>
      <c r="BY146" s="12"/>
      <c r="BZ146" s="12"/>
      <c r="CA146" s="12"/>
      <c r="CB146" s="12"/>
    </row>
    <row r="147" spans="3:80" x14ac:dyDescent="0.25">
      <c r="C147" s="12"/>
      <c r="D147" s="12"/>
      <c r="E147" s="21"/>
      <c r="F147" s="21"/>
      <c r="G147" s="21"/>
      <c r="H147" s="21"/>
      <c r="I147" s="21"/>
      <c r="J147" s="21"/>
      <c r="K147" s="21"/>
      <c r="L147" s="21"/>
      <c r="M147" s="21"/>
      <c r="N147" s="21"/>
      <c r="O147" s="21"/>
      <c r="P147" s="21"/>
      <c r="Q147" s="21"/>
      <c r="R147" s="21"/>
      <c r="S147" s="21"/>
      <c r="T147" s="21"/>
      <c r="U147" s="21"/>
      <c r="V147" s="21"/>
      <c r="W147" s="21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1"/>
      <c r="AJ147" s="21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12"/>
      <c r="AX147" s="12"/>
      <c r="AY147" s="12"/>
      <c r="AZ147" s="12"/>
      <c r="BA147" s="12"/>
      <c r="BB147" s="12"/>
      <c r="BC147" s="12"/>
      <c r="BD147" s="12"/>
      <c r="BE147" s="12"/>
      <c r="BF147" s="12"/>
      <c r="BG147" s="12"/>
      <c r="BH147" s="12"/>
      <c r="BI147" s="12"/>
      <c r="BJ147" s="12"/>
      <c r="BK147" s="12"/>
      <c r="BL147" s="12"/>
      <c r="BM147" s="12"/>
      <c r="BN147" s="12"/>
      <c r="BO147" s="12"/>
      <c r="BP147" s="12"/>
      <c r="BQ147" s="12"/>
      <c r="BR147" s="12"/>
      <c r="BS147" s="12"/>
      <c r="BT147" s="12"/>
      <c r="BU147" s="12"/>
      <c r="BV147" s="12"/>
      <c r="BW147" s="12"/>
      <c r="BX147" s="12"/>
      <c r="BY147" s="12"/>
      <c r="BZ147" s="12"/>
      <c r="CA147" s="12"/>
      <c r="CB147" s="12"/>
    </row>
    <row r="148" spans="3:80" x14ac:dyDescent="0.25">
      <c r="C148" s="12"/>
      <c r="D148" s="12"/>
      <c r="E148" s="21"/>
      <c r="F148" s="21"/>
      <c r="G148" s="21"/>
      <c r="H148" s="21"/>
      <c r="I148" s="21"/>
      <c r="J148" s="21"/>
      <c r="K148" s="21"/>
      <c r="L148" s="21"/>
      <c r="M148" s="21"/>
      <c r="N148" s="21"/>
      <c r="O148" s="21"/>
      <c r="P148" s="21"/>
      <c r="Q148" s="21"/>
      <c r="R148" s="21"/>
      <c r="S148" s="21"/>
      <c r="T148" s="21"/>
      <c r="U148" s="21"/>
      <c r="V148" s="21"/>
      <c r="W148" s="21"/>
      <c r="X148" s="21"/>
      <c r="Y148" s="21"/>
      <c r="Z148" s="21"/>
      <c r="AA148" s="21"/>
      <c r="AB148" s="21"/>
      <c r="AC148" s="21"/>
      <c r="AD148" s="21"/>
      <c r="AE148" s="21"/>
      <c r="AF148" s="21"/>
      <c r="AG148" s="21"/>
      <c r="AH148" s="21"/>
      <c r="AI148" s="21"/>
      <c r="AJ148" s="21"/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12"/>
      <c r="AX148" s="12"/>
      <c r="AY148" s="12"/>
      <c r="AZ148" s="12"/>
      <c r="BA148" s="12"/>
      <c r="BB148" s="12"/>
      <c r="BC148" s="12"/>
      <c r="BD148" s="12"/>
      <c r="BE148" s="12"/>
      <c r="BF148" s="12"/>
      <c r="BG148" s="12"/>
      <c r="BH148" s="12"/>
      <c r="BI148" s="12"/>
      <c r="BJ148" s="12"/>
      <c r="BK148" s="12"/>
      <c r="BL148" s="12"/>
      <c r="BM148" s="12"/>
      <c r="BN148" s="12"/>
      <c r="BO148" s="12"/>
      <c r="BP148" s="12"/>
      <c r="BQ148" s="12"/>
      <c r="BR148" s="12"/>
      <c r="BS148" s="12"/>
      <c r="BT148" s="12"/>
      <c r="BU148" s="12"/>
      <c r="BV148" s="12"/>
      <c r="BW148" s="12"/>
      <c r="BX148" s="12"/>
      <c r="BY148" s="12"/>
      <c r="BZ148" s="12"/>
      <c r="CA148" s="12"/>
      <c r="CB148" s="12"/>
    </row>
    <row r="149" spans="3:80" x14ac:dyDescent="0.25"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  <c r="AI149" s="12"/>
      <c r="AJ149" s="12"/>
      <c r="AK149" s="12"/>
      <c r="AL149" s="12"/>
      <c r="AM149" s="12"/>
      <c r="AN149" s="12"/>
      <c r="AO149" s="12"/>
      <c r="AP149" s="12"/>
      <c r="AQ149" s="12"/>
      <c r="AR149" s="12"/>
      <c r="AS149" s="12"/>
      <c r="AT149" s="12"/>
      <c r="AU149" s="12"/>
      <c r="AV149" s="12"/>
      <c r="AW149" s="12"/>
      <c r="AX149" s="12"/>
      <c r="AY149" s="12"/>
      <c r="AZ149" s="12"/>
      <c r="BA149" s="12"/>
      <c r="BB149" s="12"/>
      <c r="BC149" s="12"/>
      <c r="BD149" s="12"/>
      <c r="BE149" s="12"/>
      <c r="BF149" s="12"/>
      <c r="BG149" s="12"/>
      <c r="BH149" s="12"/>
      <c r="BI149" s="12"/>
      <c r="BJ149" s="12"/>
      <c r="BK149" s="12"/>
      <c r="BL149" s="12"/>
      <c r="BM149" s="12"/>
      <c r="BN149" s="12"/>
      <c r="BO149" s="12"/>
      <c r="BP149" s="12"/>
      <c r="BQ149" s="12"/>
      <c r="BR149" s="12"/>
      <c r="BS149" s="12"/>
      <c r="BT149" s="12"/>
      <c r="BU149" s="12"/>
      <c r="BV149" s="12"/>
      <c r="BW149" s="12"/>
      <c r="BX149" s="12"/>
      <c r="BY149" s="12"/>
      <c r="BZ149" s="12"/>
      <c r="CA149" s="12"/>
      <c r="CB149" s="12"/>
    </row>
    <row r="150" spans="3:80" x14ac:dyDescent="0.25"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  <c r="AI150" s="12"/>
      <c r="AJ150" s="12"/>
      <c r="AK150" s="12"/>
      <c r="AL150" s="12"/>
      <c r="AM150" s="12"/>
      <c r="AN150" s="12"/>
      <c r="AO150" s="12"/>
      <c r="AP150" s="12"/>
      <c r="AQ150" s="12"/>
      <c r="AR150" s="12"/>
      <c r="AS150" s="12"/>
      <c r="AT150" s="12"/>
      <c r="AU150" s="12"/>
      <c r="AV150" s="12"/>
      <c r="AW150" s="12"/>
      <c r="AX150" s="12"/>
      <c r="AY150" s="12"/>
      <c r="AZ150" s="12"/>
      <c r="BA150" s="12"/>
      <c r="BB150" s="12"/>
      <c r="BC150" s="12"/>
      <c r="BD150" s="12"/>
      <c r="BE150" s="12"/>
      <c r="BF150" s="12"/>
      <c r="BG150" s="12"/>
      <c r="BH150" s="12"/>
      <c r="BI150" s="12"/>
      <c r="BJ150" s="12"/>
      <c r="BK150" s="12"/>
      <c r="BL150" s="12"/>
      <c r="BM150" s="12"/>
      <c r="BN150" s="12"/>
      <c r="BO150" s="12"/>
      <c r="BP150" s="12"/>
      <c r="BQ150" s="12"/>
      <c r="BR150" s="12"/>
      <c r="BS150" s="12"/>
      <c r="BT150" s="12"/>
      <c r="BU150" s="12"/>
      <c r="BV150" s="12"/>
      <c r="BW150" s="12"/>
      <c r="BX150" s="12"/>
      <c r="BY150" s="12"/>
      <c r="BZ150" s="12"/>
      <c r="CA150" s="12"/>
      <c r="CB150" s="12"/>
    </row>
    <row r="151" spans="3:80" x14ac:dyDescent="0.25"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  <c r="AI151" s="12"/>
      <c r="AJ151" s="12"/>
      <c r="AK151" s="12"/>
      <c r="AL151" s="12"/>
      <c r="AM151" s="12"/>
      <c r="AN151" s="12"/>
      <c r="AO151" s="12"/>
      <c r="AP151" s="12"/>
      <c r="AQ151" s="12"/>
      <c r="AR151" s="12"/>
      <c r="AS151" s="12"/>
      <c r="AT151" s="12"/>
      <c r="AU151" s="12"/>
      <c r="AV151" s="12"/>
      <c r="AW151" s="12"/>
      <c r="AX151" s="12"/>
      <c r="AY151" s="12"/>
      <c r="AZ151" s="12"/>
      <c r="BA151" s="12"/>
      <c r="BB151" s="12"/>
      <c r="BC151" s="12"/>
      <c r="BD151" s="12"/>
      <c r="BE151" s="12"/>
      <c r="BF151" s="12"/>
      <c r="BG151" s="12"/>
      <c r="BH151" s="12"/>
      <c r="BI151" s="12"/>
      <c r="BJ151" s="12"/>
      <c r="BK151" s="12"/>
      <c r="BL151" s="12"/>
      <c r="BM151" s="12"/>
      <c r="BN151" s="12"/>
      <c r="BO151" s="12"/>
      <c r="BP151" s="12"/>
      <c r="BQ151" s="12"/>
      <c r="BR151" s="12"/>
      <c r="BS151" s="12"/>
      <c r="BT151" s="12"/>
      <c r="BU151" s="12"/>
      <c r="BV151" s="12"/>
      <c r="BW151" s="12"/>
      <c r="BX151" s="12"/>
      <c r="BY151" s="12"/>
      <c r="BZ151" s="12"/>
      <c r="CA151" s="12"/>
      <c r="CB151" s="12"/>
    </row>
    <row r="152" spans="3:80" x14ac:dyDescent="0.25"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  <c r="AI152" s="12"/>
      <c r="AJ152" s="12"/>
      <c r="AK152" s="12"/>
      <c r="AL152" s="12"/>
      <c r="AM152" s="12"/>
      <c r="AN152" s="12"/>
      <c r="AO152" s="12"/>
      <c r="AP152" s="12"/>
      <c r="AQ152" s="12"/>
      <c r="AR152" s="12"/>
      <c r="AS152" s="12"/>
      <c r="AT152" s="12"/>
      <c r="AU152" s="12"/>
      <c r="AV152" s="12"/>
      <c r="AW152" s="12"/>
      <c r="AX152" s="12"/>
      <c r="AY152" s="12"/>
      <c r="AZ152" s="12"/>
      <c r="BA152" s="12"/>
      <c r="BB152" s="12"/>
      <c r="BC152" s="12"/>
      <c r="BD152" s="12"/>
      <c r="BE152" s="12"/>
      <c r="BF152" s="12"/>
      <c r="BG152" s="12"/>
      <c r="BH152" s="12"/>
      <c r="BI152" s="12"/>
      <c r="BJ152" s="12"/>
      <c r="BK152" s="12"/>
      <c r="BL152" s="12"/>
      <c r="BM152" s="12"/>
      <c r="BN152" s="12"/>
      <c r="BO152" s="12"/>
      <c r="BP152" s="12"/>
      <c r="BQ152" s="12"/>
      <c r="BR152" s="12"/>
      <c r="BS152" s="12"/>
      <c r="BT152" s="12"/>
      <c r="BU152" s="12"/>
      <c r="BV152" s="12"/>
      <c r="BW152" s="12"/>
      <c r="BX152" s="12"/>
      <c r="BY152" s="12"/>
      <c r="BZ152" s="12"/>
      <c r="CA152" s="12"/>
      <c r="CB152" s="12"/>
    </row>
    <row r="153" spans="3:80" x14ac:dyDescent="0.25"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  <c r="AI153" s="12"/>
      <c r="AJ153" s="12"/>
      <c r="AK153" s="12"/>
      <c r="AL153" s="12"/>
      <c r="AM153" s="12"/>
      <c r="AN153" s="12"/>
      <c r="AO153" s="12"/>
      <c r="AP153" s="12"/>
      <c r="AQ153" s="12"/>
      <c r="AR153" s="12"/>
      <c r="AS153" s="12"/>
      <c r="AT153" s="12"/>
      <c r="AU153" s="12"/>
      <c r="AV153" s="12"/>
      <c r="AW153" s="12"/>
      <c r="AX153" s="12"/>
      <c r="AY153" s="12"/>
      <c r="AZ153" s="12"/>
      <c r="BA153" s="12"/>
      <c r="BB153" s="12"/>
      <c r="BC153" s="12"/>
      <c r="BD153" s="12"/>
      <c r="BE153" s="12"/>
      <c r="BF153" s="12"/>
      <c r="BG153" s="12"/>
      <c r="BH153" s="12"/>
      <c r="BI153" s="12"/>
      <c r="BJ153" s="12"/>
      <c r="BK153" s="12"/>
      <c r="BL153" s="12"/>
      <c r="BM153" s="12"/>
      <c r="BN153" s="12"/>
      <c r="BO153" s="12"/>
      <c r="BP153" s="12"/>
      <c r="BQ153" s="12"/>
      <c r="BR153" s="12"/>
      <c r="BS153" s="12"/>
      <c r="BT153" s="12"/>
      <c r="BU153" s="12"/>
      <c r="BV153" s="12"/>
      <c r="BW153" s="12"/>
      <c r="BX153" s="12"/>
      <c r="BY153" s="12"/>
      <c r="BZ153" s="12"/>
      <c r="CA153" s="12"/>
      <c r="CB153" s="12"/>
    </row>
    <row r="154" spans="3:80" x14ac:dyDescent="0.25"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  <c r="AI154" s="12"/>
      <c r="AJ154" s="12"/>
      <c r="AK154" s="12"/>
      <c r="AL154" s="12"/>
      <c r="AM154" s="12"/>
      <c r="AN154" s="12"/>
      <c r="AO154" s="12"/>
      <c r="AP154" s="12"/>
      <c r="AQ154" s="12"/>
      <c r="AR154" s="12"/>
      <c r="AS154" s="12"/>
      <c r="AT154" s="12"/>
      <c r="AU154" s="12"/>
      <c r="AV154" s="12"/>
      <c r="AW154" s="12"/>
      <c r="AX154" s="12"/>
      <c r="AY154" s="12"/>
      <c r="AZ154" s="12"/>
      <c r="BA154" s="12"/>
      <c r="BB154" s="12"/>
      <c r="BC154" s="12"/>
      <c r="BD154" s="12"/>
      <c r="BE154" s="12"/>
      <c r="BF154" s="12"/>
      <c r="BG154" s="12"/>
      <c r="BH154" s="12"/>
      <c r="BI154" s="12"/>
      <c r="BJ154" s="12"/>
      <c r="BK154" s="12"/>
      <c r="BL154" s="12"/>
      <c r="BM154" s="12"/>
      <c r="BN154" s="12"/>
      <c r="BO154" s="12"/>
      <c r="BP154" s="12"/>
      <c r="BQ154" s="12"/>
      <c r="BR154" s="12"/>
      <c r="BS154" s="12"/>
      <c r="BT154" s="12"/>
      <c r="BU154" s="12"/>
      <c r="BV154" s="12"/>
      <c r="BW154" s="12"/>
      <c r="BX154" s="12"/>
      <c r="BY154" s="12"/>
      <c r="BZ154" s="12"/>
      <c r="CA154" s="12"/>
      <c r="CB154" s="12"/>
    </row>
    <row r="155" spans="3:80" x14ac:dyDescent="0.25"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  <c r="AI155" s="12"/>
      <c r="AJ155" s="12"/>
      <c r="AK155" s="12"/>
      <c r="AL155" s="12"/>
      <c r="AM155" s="12"/>
      <c r="AN155" s="12"/>
      <c r="AO155" s="12"/>
      <c r="AP155" s="12"/>
      <c r="AQ155" s="12"/>
      <c r="AR155" s="12"/>
      <c r="AS155" s="12"/>
      <c r="AT155" s="12"/>
      <c r="AU155" s="12"/>
      <c r="AV155" s="12"/>
      <c r="AW155" s="12"/>
      <c r="AX155" s="12"/>
      <c r="AY155" s="12"/>
      <c r="AZ155" s="12"/>
      <c r="BA155" s="12"/>
      <c r="BB155" s="12"/>
      <c r="BC155" s="12"/>
      <c r="BD155" s="12"/>
      <c r="BE155" s="12"/>
      <c r="BF155" s="12"/>
      <c r="BG155" s="12"/>
      <c r="BH155" s="12"/>
      <c r="BI155" s="12"/>
      <c r="BJ155" s="12"/>
      <c r="BK155" s="12"/>
      <c r="BL155" s="12"/>
      <c r="BM155" s="12"/>
      <c r="BN155" s="12"/>
      <c r="BO155" s="12"/>
      <c r="BP155" s="12"/>
      <c r="BQ155" s="12"/>
      <c r="BR155" s="12"/>
      <c r="BS155" s="12"/>
      <c r="BT155" s="12"/>
      <c r="BU155" s="12"/>
      <c r="BV155" s="12"/>
      <c r="BW155" s="12"/>
      <c r="BX155" s="12"/>
      <c r="BY155" s="12"/>
      <c r="BZ155" s="12"/>
      <c r="CA155" s="12"/>
      <c r="CB155" s="12"/>
    </row>
    <row r="156" spans="3:80" x14ac:dyDescent="0.25"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  <c r="AI156" s="12"/>
      <c r="AJ156" s="12"/>
      <c r="AK156" s="12"/>
      <c r="AL156" s="12"/>
      <c r="AM156" s="12"/>
      <c r="AN156" s="12"/>
      <c r="AO156" s="12"/>
      <c r="AP156" s="12"/>
      <c r="AQ156" s="12"/>
      <c r="AR156" s="12"/>
      <c r="AS156" s="12"/>
      <c r="AT156" s="12"/>
      <c r="AU156" s="12"/>
      <c r="AV156" s="12"/>
      <c r="AW156" s="12"/>
      <c r="AX156" s="12"/>
      <c r="AY156" s="12"/>
      <c r="AZ156" s="12"/>
      <c r="BA156" s="12"/>
      <c r="BB156" s="12"/>
      <c r="BC156" s="12"/>
      <c r="BD156" s="12"/>
      <c r="BE156" s="12"/>
      <c r="BF156" s="12"/>
      <c r="BG156" s="12"/>
      <c r="BH156" s="12"/>
      <c r="BI156" s="12"/>
      <c r="BJ156" s="12"/>
      <c r="BK156" s="12"/>
      <c r="BL156" s="12"/>
      <c r="BM156" s="12"/>
      <c r="BN156" s="12"/>
      <c r="BO156" s="12"/>
      <c r="BP156" s="12"/>
      <c r="BQ156" s="12"/>
      <c r="BR156" s="12"/>
      <c r="BS156" s="12"/>
      <c r="BT156" s="12"/>
      <c r="BU156" s="12"/>
      <c r="BV156" s="12"/>
      <c r="BW156" s="12"/>
      <c r="BX156" s="12"/>
      <c r="BY156" s="12"/>
      <c r="BZ156" s="12"/>
      <c r="CA156" s="12"/>
      <c r="CB156" s="12"/>
    </row>
    <row r="157" spans="3:80" x14ac:dyDescent="0.25"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  <c r="AI157" s="12"/>
      <c r="AJ157" s="12"/>
      <c r="AK157" s="12"/>
      <c r="AL157" s="12"/>
      <c r="AM157" s="12"/>
      <c r="AN157" s="12"/>
      <c r="AO157" s="12"/>
      <c r="AP157" s="12"/>
      <c r="AQ157" s="12"/>
      <c r="AR157" s="12"/>
      <c r="AS157" s="12"/>
      <c r="AT157" s="12"/>
      <c r="AU157" s="12"/>
      <c r="AV157" s="12"/>
      <c r="AW157" s="12"/>
      <c r="AX157" s="12"/>
      <c r="AY157" s="12"/>
      <c r="AZ157" s="12"/>
      <c r="BA157" s="12"/>
      <c r="BB157" s="12"/>
      <c r="BC157" s="12"/>
      <c r="BD157" s="12"/>
      <c r="BE157" s="12"/>
      <c r="BF157" s="12"/>
      <c r="BG157" s="12"/>
      <c r="BH157" s="12"/>
      <c r="BI157" s="12"/>
      <c r="BJ157" s="12"/>
      <c r="BK157" s="12"/>
      <c r="BL157" s="12"/>
      <c r="BM157" s="12"/>
      <c r="BN157" s="12"/>
      <c r="BO157" s="12"/>
      <c r="BP157" s="12"/>
      <c r="BQ157" s="12"/>
      <c r="BR157" s="12"/>
      <c r="BS157" s="12"/>
      <c r="BT157" s="12"/>
      <c r="BU157" s="12"/>
      <c r="BV157" s="12"/>
      <c r="BW157" s="12"/>
      <c r="BX157" s="12"/>
      <c r="BY157" s="12"/>
      <c r="BZ157" s="12"/>
      <c r="CA157" s="12"/>
      <c r="CB157" s="12"/>
    </row>
    <row r="158" spans="3:80" x14ac:dyDescent="0.25"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  <c r="AI158" s="12"/>
      <c r="AJ158" s="12"/>
      <c r="AK158" s="12"/>
      <c r="AL158" s="12"/>
      <c r="AM158" s="12"/>
      <c r="AN158" s="12"/>
      <c r="AO158" s="12"/>
      <c r="AP158" s="12"/>
      <c r="AQ158" s="12"/>
      <c r="AR158" s="12"/>
      <c r="AS158" s="12"/>
      <c r="AT158" s="12"/>
      <c r="AU158" s="12"/>
      <c r="AV158" s="12"/>
      <c r="AW158" s="12"/>
      <c r="AX158" s="12"/>
      <c r="AY158" s="12"/>
      <c r="AZ158" s="12"/>
      <c r="BA158" s="12"/>
      <c r="BB158" s="12"/>
      <c r="BC158" s="12"/>
      <c r="BD158" s="12"/>
      <c r="BE158" s="12"/>
      <c r="BF158" s="12"/>
      <c r="BG158" s="12"/>
      <c r="BH158" s="12"/>
      <c r="BI158" s="12"/>
      <c r="BJ158" s="12"/>
      <c r="BK158" s="12"/>
      <c r="BL158" s="12"/>
      <c r="BM158" s="12"/>
      <c r="BN158" s="12"/>
      <c r="BO158" s="12"/>
      <c r="BP158" s="12"/>
      <c r="BQ158" s="12"/>
      <c r="BR158" s="12"/>
      <c r="BS158" s="12"/>
      <c r="BT158" s="12"/>
      <c r="BU158" s="12"/>
      <c r="BV158" s="12"/>
      <c r="BW158" s="12"/>
      <c r="BX158" s="12"/>
      <c r="BY158" s="12"/>
      <c r="BZ158" s="12"/>
      <c r="CA158" s="12"/>
      <c r="CB158" s="12"/>
    </row>
    <row r="159" spans="3:80" x14ac:dyDescent="0.25"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  <c r="AI159" s="12"/>
      <c r="AJ159" s="12"/>
      <c r="AK159" s="12"/>
      <c r="AL159" s="12"/>
      <c r="AM159" s="12"/>
      <c r="AN159" s="12"/>
      <c r="AO159" s="12"/>
      <c r="AP159" s="12"/>
      <c r="AQ159" s="12"/>
      <c r="AR159" s="12"/>
      <c r="AS159" s="12"/>
      <c r="AT159" s="12"/>
      <c r="AU159" s="12"/>
      <c r="AV159" s="12"/>
      <c r="AW159" s="12"/>
      <c r="AX159" s="12"/>
      <c r="AY159" s="12"/>
      <c r="AZ159" s="12"/>
      <c r="BA159" s="12"/>
      <c r="BB159" s="12"/>
      <c r="BC159" s="12"/>
      <c r="BD159" s="12"/>
      <c r="BE159" s="12"/>
      <c r="BF159" s="12"/>
      <c r="BG159" s="12"/>
      <c r="BH159" s="12"/>
      <c r="BI159" s="12"/>
      <c r="BJ159" s="12"/>
      <c r="BK159" s="12"/>
      <c r="BL159" s="12"/>
      <c r="BM159" s="12"/>
      <c r="BN159" s="12"/>
      <c r="BO159" s="12"/>
      <c r="BP159" s="12"/>
      <c r="BQ159" s="12"/>
      <c r="BR159" s="12"/>
      <c r="BS159" s="12"/>
      <c r="BT159" s="12"/>
      <c r="BU159" s="12"/>
      <c r="BV159" s="12"/>
      <c r="BW159" s="12"/>
      <c r="BX159" s="12"/>
      <c r="BY159" s="12"/>
      <c r="BZ159" s="12"/>
      <c r="CA159" s="12"/>
      <c r="CB159" s="12"/>
    </row>
    <row r="160" spans="3:80" x14ac:dyDescent="0.25"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  <c r="AI160" s="12"/>
      <c r="AJ160" s="12"/>
      <c r="AK160" s="12"/>
      <c r="AL160" s="12"/>
      <c r="AM160" s="12"/>
      <c r="AN160" s="12"/>
      <c r="AO160" s="12"/>
      <c r="AP160" s="12"/>
      <c r="AQ160" s="12"/>
      <c r="AR160" s="12"/>
      <c r="AS160" s="12"/>
      <c r="AT160" s="12"/>
      <c r="AU160" s="12"/>
      <c r="AV160" s="12"/>
      <c r="AW160" s="12"/>
      <c r="AX160" s="12"/>
      <c r="AY160" s="12"/>
      <c r="AZ160" s="12"/>
      <c r="BA160" s="12"/>
      <c r="BB160" s="12"/>
      <c r="BC160" s="12"/>
      <c r="BD160" s="12"/>
      <c r="BE160" s="12"/>
      <c r="BF160" s="12"/>
      <c r="BG160" s="12"/>
      <c r="BH160" s="12"/>
      <c r="BI160" s="12"/>
      <c r="BJ160" s="12"/>
      <c r="BK160" s="12"/>
      <c r="BL160" s="12"/>
      <c r="BM160" s="12"/>
      <c r="BN160" s="12"/>
      <c r="BO160" s="12"/>
      <c r="BP160" s="12"/>
      <c r="BQ160" s="12"/>
      <c r="BR160" s="12"/>
      <c r="BS160" s="12"/>
      <c r="BT160" s="12"/>
      <c r="BU160" s="12"/>
      <c r="BV160" s="12"/>
      <c r="BW160" s="12"/>
      <c r="BX160" s="12"/>
      <c r="BY160" s="12"/>
      <c r="BZ160" s="12"/>
      <c r="CA160" s="12"/>
      <c r="CB160" s="12"/>
    </row>
    <row r="161" spans="3:80" x14ac:dyDescent="0.25"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  <c r="AI161" s="12"/>
      <c r="AJ161" s="12"/>
      <c r="AK161" s="12"/>
      <c r="AL161" s="12"/>
      <c r="AM161" s="12"/>
      <c r="AN161" s="12"/>
      <c r="AO161" s="12"/>
      <c r="AP161" s="12"/>
      <c r="AQ161" s="12"/>
      <c r="AR161" s="12"/>
      <c r="AS161" s="12"/>
      <c r="AT161" s="12"/>
      <c r="AU161" s="12"/>
      <c r="AV161" s="12"/>
      <c r="AW161" s="12"/>
      <c r="AX161" s="12"/>
      <c r="AY161" s="12"/>
      <c r="AZ161" s="12"/>
      <c r="BA161" s="12"/>
      <c r="BB161" s="12"/>
      <c r="BC161" s="12"/>
      <c r="BD161" s="12"/>
      <c r="BE161" s="12"/>
      <c r="BF161" s="12"/>
      <c r="BG161" s="12"/>
      <c r="BH161" s="12"/>
      <c r="BI161" s="12"/>
      <c r="BJ161" s="12"/>
      <c r="BK161" s="12"/>
      <c r="BL161" s="12"/>
      <c r="BM161" s="12"/>
      <c r="BN161" s="12"/>
      <c r="BO161" s="12"/>
      <c r="BP161" s="12"/>
      <c r="BQ161" s="12"/>
      <c r="BR161" s="12"/>
      <c r="BS161" s="12"/>
      <c r="BT161" s="12"/>
      <c r="BU161" s="12"/>
      <c r="BV161" s="12"/>
      <c r="BW161" s="12"/>
      <c r="BX161" s="12"/>
      <c r="BY161" s="12"/>
      <c r="BZ161" s="12"/>
      <c r="CA161" s="12"/>
      <c r="CB161" s="12"/>
    </row>
    <row r="162" spans="3:80" x14ac:dyDescent="0.25"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  <c r="AI162" s="12"/>
      <c r="AJ162" s="12"/>
      <c r="AK162" s="12"/>
      <c r="AL162" s="12"/>
      <c r="AM162" s="12"/>
      <c r="AN162" s="12"/>
      <c r="AO162" s="12"/>
      <c r="AP162" s="12"/>
      <c r="AQ162" s="12"/>
      <c r="AR162" s="12"/>
      <c r="AS162" s="12"/>
      <c r="AT162" s="12"/>
      <c r="AU162" s="12"/>
      <c r="AV162" s="12"/>
      <c r="AW162" s="12"/>
      <c r="AX162" s="12"/>
      <c r="AY162" s="12"/>
      <c r="AZ162" s="12"/>
      <c r="BA162" s="12"/>
      <c r="BB162" s="12"/>
      <c r="BC162" s="12"/>
      <c r="BD162" s="12"/>
      <c r="BE162" s="12"/>
      <c r="BF162" s="12"/>
      <c r="BG162" s="12"/>
      <c r="BH162" s="12"/>
      <c r="BI162" s="12"/>
      <c r="BJ162" s="12"/>
      <c r="BK162" s="12"/>
      <c r="BL162" s="12"/>
      <c r="BM162" s="12"/>
      <c r="BN162" s="12"/>
      <c r="BO162" s="12"/>
      <c r="BP162" s="12"/>
      <c r="BQ162" s="12"/>
      <c r="BR162" s="12"/>
      <c r="BS162" s="12"/>
      <c r="BT162" s="12"/>
      <c r="BU162" s="12"/>
      <c r="BV162" s="12"/>
      <c r="BW162" s="12"/>
      <c r="BX162" s="12"/>
      <c r="BY162" s="12"/>
      <c r="BZ162" s="12"/>
      <c r="CA162" s="12"/>
      <c r="CB162" s="12"/>
    </row>
    <row r="163" spans="3:80" x14ac:dyDescent="0.25"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  <c r="AI163" s="12"/>
      <c r="AJ163" s="12"/>
      <c r="AK163" s="12"/>
      <c r="AL163" s="12"/>
      <c r="AM163" s="12"/>
      <c r="AN163" s="12"/>
      <c r="AO163" s="12"/>
      <c r="AP163" s="12"/>
      <c r="AQ163" s="12"/>
      <c r="AR163" s="12"/>
      <c r="AS163" s="12"/>
      <c r="AT163" s="12"/>
      <c r="AU163" s="12"/>
      <c r="AV163" s="12"/>
      <c r="AW163" s="12"/>
      <c r="AX163" s="12"/>
      <c r="AY163" s="12"/>
      <c r="AZ163" s="12"/>
      <c r="BA163" s="12"/>
      <c r="BB163" s="12"/>
      <c r="BC163" s="12"/>
      <c r="BD163" s="12"/>
      <c r="BE163" s="12"/>
      <c r="BF163" s="12"/>
      <c r="BG163" s="12"/>
      <c r="BH163" s="12"/>
      <c r="BI163" s="12"/>
      <c r="BJ163" s="12"/>
      <c r="BK163" s="12"/>
      <c r="BL163" s="12"/>
      <c r="BM163" s="12"/>
      <c r="BN163" s="12"/>
      <c r="BO163" s="12"/>
      <c r="BP163" s="12"/>
      <c r="BQ163" s="12"/>
      <c r="BR163" s="12"/>
      <c r="BS163" s="12"/>
      <c r="BT163" s="12"/>
      <c r="BU163" s="12"/>
      <c r="BV163" s="12"/>
      <c r="BW163" s="12"/>
      <c r="BX163" s="12"/>
      <c r="BY163" s="12"/>
      <c r="BZ163" s="12"/>
      <c r="CA163" s="12"/>
      <c r="CB163" s="12"/>
    </row>
    <row r="164" spans="3:80" x14ac:dyDescent="0.25"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  <c r="AI164" s="12"/>
      <c r="AJ164" s="12"/>
      <c r="AK164" s="12"/>
      <c r="AL164" s="12"/>
      <c r="AM164" s="12"/>
      <c r="AN164" s="12"/>
      <c r="AO164" s="12"/>
      <c r="AP164" s="12"/>
      <c r="AQ164" s="12"/>
      <c r="AR164" s="12"/>
      <c r="AS164" s="12"/>
      <c r="AT164" s="12"/>
      <c r="AU164" s="12"/>
      <c r="AV164" s="12"/>
      <c r="AW164" s="12"/>
      <c r="AX164" s="12"/>
      <c r="AY164" s="12"/>
      <c r="AZ164" s="12"/>
      <c r="BA164" s="12"/>
      <c r="BB164" s="12"/>
      <c r="BC164" s="12"/>
      <c r="BD164" s="12"/>
      <c r="BE164" s="12"/>
      <c r="BF164" s="12"/>
      <c r="BG164" s="12"/>
      <c r="BH164" s="12"/>
      <c r="BI164" s="12"/>
      <c r="BJ164" s="12"/>
      <c r="BK164" s="12"/>
      <c r="BL164" s="12"/>
      <c r="BM164" s="12"/>
      <c r="BN164" s="12"/>
      <c r="BO164" s="12"/>
      <c r="BP164" s="12"/>
      <c r="BQ164" s="12"/>
      <c r="BR164" s="12"/>
      <c r="BS164" s="12"/>
      <c r="BT164" s="12"/>
      <c r="BU164" s="12"/>
      <c r="BV164" s="12"/>
      <c r="BW164" s="12"/>
      <c r="BX164" s="12"/>
      <c r="BY164" s="12"/>
      <c r="BZ164" s="12"/>
      <c r="CA164" s="12"/>
      <c r="CB164" s="12"/>
    </row>
    <row r="165" spans="3:80" x14ac:dyDescent="0.25"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  <c r="AI165" s="12"/>
      <c r="AJ165" s="12"/>
      <c r="AK165" s="12"/>
      <c r="AL165" s="12"/>
      <c r="AM165" s="12"/>
      <c r="AN165" s="12"/>
      <c r="AO165" s="12"/>
      <c r="AP165" s="12"/>
      <c r="AQ165" s="12"/>
      <c r="AR165" s="12"/>
      <c r="AS165" s="12"/>
      <c r="AT165" s="12"/>
      <c r="AU165" s="12"/>
      <c r="AV165" s="12"/>
      <c r="AW165" s="12"/>
      <c r="AX165" s="12"/>
      <c r="AY165" s="12"/>
      <c r="AZ165" s="12"/>
      <c r="BA165" s="12"/>
      <c r="BB165" s="12"/>
      <c r="BC165" s="12"/>
      <c r="BD165" s="12"/>
      <c r="BE165" s="12"/>
      <c r="BF165" s="12"/>
      <c r="BG165" s="12"/>
      <c r="BH165" s="12"/>
      <c r="BI165" s="12"/>
      <c r="BJ165" s="12"/>
      <c r="BK165" s="12"/>
      <c r="BL165" s="12"/>
      <c r="BM165" s="12"/>
      <c r="BN165" s="12"/>
      <c r="BO165" s="12"/>
      <c r="BP165" s="12"/>
      <c r="BQ165" s="12"/>
      <c r="BR165" s="12"/>
      <c r="BS165" s="12"/>
      <c r="BT165" s="12"/>
      <c r="BU165" s="12"/>
      <c r="BV165" s="12"/>
      <c r="BW165" s="12"/>
      <c r="BX165" s="12"/>
      <c r="BY165" s="12"/>
      <c r="BZ165" s="12"/>
      <c r="CA165" s="12"/>
      <c r="CB165" s="12"/>
    </row>
    <row r="166" spans="3:80" x14ac:dyDescent="0.25"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  <c r="AI166" s="12"/>
      <c r="AJ166" s="12"/>
      <c r="AK166" s="12"/>
      <c r="AL166" s="12"/>
      <c r="AM166" s="12"/>
      <c r="AN166" s="12"/>
      <c r="AO166" s="12"/>
      <c r="AP166" s="12"/>
      <c r="AQ166" s="12"/>
      <c r="AR166" s="12"/>
      <c r="AS166" s="12"/>
      <c r="AT166" s="12"/>
      <c r="AU166" s="12"/>
      <c r="AV166" s="12"/>
      <c r="AW166" s="12"/>
      <c r="AX166" s="12"/>
      <c r="AY166" s="12"/>
      <c r="AZ166" s="12"/>
      <c r="BA166" s="12"/>
      <c r="BB166" s="12"/>
      <c r="BC166" s="12"/>
      <c r="BD166" s="12"/>
      <c r="BE166" s="12"/>
      <c r="BF166" s="12"/>
      <c r="BG166" s="12"/>
      <c r="BH166" s="12"/>
      <c r="BI166" s="12"/>
      <c r="BJ166" s="12"/>
      <c r="BK166" s="12"/>
      <c r="BL166" s="12"/>
      <c r="BM166" s="12"/>
      <c r="BN166" s="12"/>
      <c r="BO166" s="12"/>
      <c r="BP166" s="12"/>
      <c r="BQ166" s="12"/>
      <c r="BR166" s="12"/>
      <c r="BS166" s="12"/>
      <c r="BT166" s="12"/>
      <c r="BU166" s="12"/>
      <c r="BV166" s="12"/>
      <c r="BW166" s="12"/>
      <c r="BX166" s="12"/>
      <c r="BY166" s="12"/>
      <c r="BZ166" s="12"/>
      <c r="CA166" s="12"/>
      <c r="CB166" s="12"/>
    </row>
    <row r="167" spans="3:80" x14ac:dyDescent="0.25"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  <c r="AI167" s="12"/>
      <c r="AJ167" s="12"/>
      <c r="AK167" s="12"/>
      <c r="AL167" s="12"/>
      <c r="AM167" s="12"/>
      <c r="AN167" s="12"/>
      <c r="AO167" s="12"/>
      <c r="AP167" s="12"/>
      <c r="AQ167" s="12"/>
      <c r="AR167" s="12"/>
      <c r="AS167" s="12"/>
      <c r="AT167" s="12"/>
      <c r="AU167" s="12"/>
      <c r="AV167" s="12"/>
      <c r="AW167" s="12"/>
      <c r="AX167" s="12"/>
      <c r="AY167" s="12"/>
      <c r="AZ167" s="12"/>
      <c r="BA167" s="12"/>
      <c r="BB167" s="12"/>
      <c r="BC167" s="12"/>
      <c r="BD167" s="12"/>
      <c r="BE167" s="12"/>
      <c r="BF167" s="12"/>
      <c r="BG167" s="12"/>
      <c r="BH167" s="12"/>
      <c r="BI167" s="12"/>
      <c r="BJ167" s="12"/>
      <c r="BK167" s="12"/>
      <c r="BL167" s="12"/>
      <c r="BM167" s="12"/>
      <c r="BN167" s="12"/>
      <c r="BO167" s="12"/>
      <c r="BP167" s="12"/>
      <c r="BQ167" s="12"/>
      <c r="BR167" s="12"/>
      <c r="BS167" s="12"/>
      <c r="BT167" s="12"/>
      <c r="BU167" s="12"/>
      <c r="BV167" s="12"/>
      <c r="BW167" s="12"/>
      <c r="BX167" s="12"/>
      <c r="BY167" s="12"/>
      <c r="BZ167" s="12"/>
      <c r="CA167" s="12"/>
      <c r="CB167" s="12"/>
    </row>
    <row r="168" spans="3:80" x14ac:dyDescent="0.25"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  <c r="AI168" s="12"/>
      <c r="AJ168" s="12"/>
      <c r="AK168" s="12"/>
      <c r="AL168" s="12"/>
      <c r="AM168" s="12"/>
      <c r="AN168" s="12"/>
      <c r="AO168" s="12"/>
      <c r="AP168" s="12"/>
      <c r="AQ168" s="12"/>
      <c r="AR168" s="12"/>
      <c r="AS168" s="12"/>
      <c r="AT168" s="12"/>
      <c r="AU168" s="12"/>
      <c r="AV168" s="12"/>
      <c r="AW168" s="12"/>
      <c r="AX168" s="12"/>
      <c r="AY168" s="12"/>
      <c r="AZ168" s="12"/>
      <c r="BA168" s="12"/>
      <c r="BB168" s="12"/>
      <c r="BC168" s="12"/>
      <c r="BD168" s="12"/>
      <c r="BE168" s="12"/>
      <c r="BF168" s="12"/>
      <c r="BG168" s="12"/>
      <c r="BH168" s="12"/>
      <c r="BI168" s="12"/>
      <c r="BJ168" s="12"/>
      <c r="BK168" s="12"/>
      <c r="BL168" s="12"/>
      <c r="BM168" s="12"/>
      <c r="BN168" s="12"/>
      <c r="BO168" s="12"/>
      <c r="BP168" s="12"/>
      <c r="BQ168" s="12"/>
      <c r="BR168" s="12"/>
      <c r="BS168" s="12"/>
      <c r="BT168" s="12"/>
      <c r="BU168" s="12"/>
      <c r="BV168" s="12"/>
      <c r="BW168" s="12"/>
      <c r="BX168" s="12"/>
      <c r="BY168" s="12"/>
      <c r="BZ168" s="12"/>
      <c r="CA168" s="12"/>
      <c r="CB168" s="12"/>
    </row>
    <row r="169" spans="3:80" x14ac:dyDescent="0.25"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  <c r="AI169" s="12"/>
      <c r="AJ169" s="12"/>
      <c r="AK169" s="12"/>
      <c r="AL169" s="12"/>
      <c r="AM169" s="12"/>
      <c r="AN169" s="12"/>
      <c r="AO169" s="12"/>
      <c r="AP169" s="12"/>
      <c r="AQ169" s="12"/>
      <c r="AR169" s="12"/>
      <c r="AS169" s="12"/>
      <c r="AT169" s="12"/>
      <c r="AU169" s="12"/>
      <c r="AV169" s="12"/>
      <c r="AW169" s="12"/>
      <c r="AX169" s="12"/>
      <c r="AY169" s="12"/>
      <c r="AZ169" s="12"/>
      <c r="BA169" s="12"/>
      <c r="BB169" s="12"/>
      <c r="BC169" s="12"/>
      <c r="BD169" s="12"/>
      <c r="BE169" s="12"/>
      <c r="BF169" s="12"/>
      <c r="BG169" s="12"/>
      <c r="BH169" s="12"/>
      <c r="BI169" s="12"/>
      <c r="BJ169" s="12"/>
      <c r="BK169" s="12"/>
      <c r="BL169" s="12"/>
      <c r="BM169" s="12"/>
      <c r="BN169" s="12"/>
      <c r="BO169" s="12"/>
      <c r="BP169" s="12"/>
      <c r="BQ169" s="12"/>
      <c r="BR169" s="12"/>
      <c r="BS169" s="12"/>
      <c r="BT169" s="12"/>
      <c r="BU169" s="12"/>
      <c r="BV169" s="12"/>
      <c r="BW169" s="12"/>
      <c r="BX169" s="12"/>
      <c r="BY169" s="12"/>
      <c r="BZ169" s="12"/>
      <c r="CA169" s="12"/>
      <c r="CB169" s="12"/>
    </row>
    <row r="170" spans="3:80" x14ac:dyDescent="0.25"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  <c r="AI170" s="12"/>
      <c r="AJ170" s="12"/>
      <c r="AK170" s="12"/>
      <c r="AL170" s="12"/>
      <c r="AM170" s="12"/>
      <c r="AN170" s="12"/>
      <c r="AO170" s="12"/>
      <c r="AP170" s="12"/>
      <c r="AQ170" s="12"/>
      <c r="AR170" s="12"/>
      <c r="AS170" s="12"/>
      <c r="AT170" s="12"/>
      <c r="AU170" s="12"/>
      <c r="AV170" s="12"/>
      <c r="AW170" s="12"/>
      <c r="AX170" s="12"/>
      <c r="AY170" s="12"/>
      <c r="AZ170" s="12"/>
      <c r="BA170" s="12"/>
      <c r="BB170" s="12"/>
      <c r="BC170" s="12"/>
      <c r="BD170" s="12"/>
      <c r="BE170" s="12"/>
      <c r="BF170" s="12"/>
      <c r="BG170" s="12"/>
      <c r="BH170" s="12"/>
      <c r="BI170" s="12"/>
      <c r="BJ170" s="12"/>
      <c r="BK170" s="12"/>
      <c r="BL170" s="12"/>
      <c r="BM170" s="12"/>
      <c r="BN170" s="12"/>
      <c r="BO170" s="12"/>
      <c r="BP170" s="12"/>
      <c r="BQ170" s="12"/>
      <c r="BR170" s="12"/>
      <c r="BS170" s="12"/>
      <c r="BT170" s="12"/>
      <c r="BU170" s="12"/>
      <c r="BV170" s="12"/>
      <c r="BW170" s="12"/>
      <c r="BX170" s="12"/>
      <c r="BY170" s="12"/>
      <c r="BZ170" s="12"/>
      <c r="CA170" s="12"/>
      <c r="CB170" s="12"/>
    </row>
    <row r="171" spans="3:80" x14ac:dyDescent="0.25"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  <c r="AI171" s="12"/>
      <c r="AJ171" s="12"/>
      <c r="AK171" s="12"/>
      <c r="AL171" s="12"/>
      <c r="AM171" s="12"/>
      <c r="AN171" s="12"/>
      <c r="AO171" s="12"/>
      <c r="AP171" s="12"/>
      <c r="AQ171" s="12"/>
      <c r="AR171" s="12"/>
      <c r="AS171" s="12"/>
      <c r="AT171" s="12"/>
      <c r="AU171" s="12"/>
      <c r="AV171" s="12"/>
      <c r="AW171" s="12"/>
      <c r="AX171" s="12"/>
      <c r="AY171" s="12"/>
      <c r="AZ171" s="12"/>
      <c r="BA171" s="12"/>
      <c r="BB171" s="12"/>
      <c r="BC171" s="12"/>
      <c r="BD171" s="12"/>
      <c r="BE171" s="12"/>
      <c r="BF171" s="12"/>
      <c r="BG171" s="12"/>
      <c r="BH171" s="12"/>
      <c r="BI171" s="12"/>
      <c r="BJ171" s="12"/>
      <c r="BK171" s="12"/>
      <c r="BL171" s="12"/>
      <c r="BM171" s="12"/>
      <c r="BN171" s="12"/>
      <c r="BO171" s="12"/>
      <c r="BP171" s="12"/>
      <c r="BQ171" s="12"/>
      <c r="BR171" s="12"/>
      <c r="BS171" s="12"/>
      <c r="BT171" s="12"/>
      <c r="BU171" s="12"/>
      <c r="BV171" s="12"/>
      <c r="BW171" s="12"/>
      <c r="BX171" s="12"/>
      <c r="BY171" s="12"/>
      <c r="BZ171" s="12"/>
      <c r="CA171" s="12"/>
      <c r="CB171" s="12"/>
    </row>
    <row r="172" spans="3:80" x14ac:dyDescent="0.25"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  <c r="AI172" s="12"/>
      <c r="AJ172" s="12"/>
      <c r="AK172" s="12"/>
      <c r="AL172" s="12"/>
      <c r="AM172" s="12"/>
      <c r="AN172" s="12"/>
      <c r="AO172" s="12"/>
      <c r="AP172" s="12"/>
      <c r="AQ172" s="12"/>
      <c r="AR172" s="12"/>
      <c r="AS172" s="12"/>
      <c r="AT172" s="12"/>
      <c r="AU172" s="12"/>
      <c r="AV172" s="12"/>
      <c r="AW172" s="12"/>
      <c r="AX172" s="12"/>
      <c r="AY172" s="12"/>
      <c r="AZ172" s="12"/>
      <c r="BA172" s="12"/>
      <c r="BB172" s="12"/>
      <c r="BC172" s="12"/>
      <c r="BD172" s="12"/>
      <c r="BE172" s="12"/>
      <c r="BF172" s="12"/>
      <c r="BG172" s="12"/>
      <c r="BH172" s="12"/>
      <c r="BI172" s="12"/>
      <c r="BJ172" s="12"/>
      <c r="BK172" s="12"/>
      <c r="BL172" s="12"/>
      <c r="BM172" s="12"/>
      <c r="BN172" s="12"/>
      <c r="BO172" s="12"/>
      <c r="BP172" s="12"/>
      <c r="BQ172" s="12"/>
      <c r="BR172" s="12"/>
      <c r="BS172" s="12"/>
      <c r="BT172" s="12"/>
      <c r="BU172" s="12"/>
      <c r="BV172" s="12"/>
      <c r="BW172" s="12"/>
      <c r="BX172" s="12"/>
      <c r="BY172" s="12"/>
      <c r="BZ172" s="12"/>
      <c r="CA172" s="12"/>
      <c r="CB172" s="12"/>
    </row>
    <row r="173" spans="3:80" x14ac:dyDescent="0.25"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  <c r="AI173" s="12"/>
      <c r="AJ173" s="12"/>
      <c r="AK173" s="12"/>
      <c r="AL173" s="12"/>
      <c r="AM173" s="12"/>
      <c r="AN173" s="12"/>
      <c r="AO173" s="12"/>
      <c r="AP173" s="12"/>
      <c r="AQ173" s="12"/>
      <c r="AR173" s="12"/>
      <c r="AS173" s="12"/>
      <c r="AT173" s="12"/>
      <c r="AU173" s="12"/>
      <c r="AV173" s="12"/>
      <c r="AW173" s="12"/>
      <c r="AX173" s="12"/>
      <c r="AY173" s="12"/>
      <c r="AZ173" s="12"/>
      <c r="BA173" s="12"/>
      <c r="BB173" s="12"/>
      <c r="BC173" s="12"/>
      <c r="BD173" s="12"/>
      <c r="BE173" s="12"/>
      <c r="BF173" s="12"/>
      <c r="BG173" s="12"/>
      <c r="BH173" s="12"/>
      <c r="BI173" s="12"/>
      <c r="BJ173" s="12"/>
      <c r="BK173" s="12"/>
      <c r="BL173" s="12"/>
      <c r="BM173" s="12"/>
      <c r="BN173" s="12"/>
      <c r="BO173" s="12"/>
      <c r="BP173" s="12"/>
      <c r="BQ173" s="12"/>
      <c r="BR173" s="12"/>
      <c r="BS173" s="12"/>
      <c r="BT173" s="12"/>
      <c r="BU173" s="12"/>
      <c r="BV173" s="12"/>
      <c r="BW173" s="12"/>
      <c r="BX173" s="12"/>
      <c r="BY173" s="12"/>
      <c r="BZ173" s="12"/>
      <c r="CA173" s="12"/>
      <c r="CB173" s="12"/>
    </row>
    <row r="174" spans="3:80" x14ac:dyDescent="0.25"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  <c r="AI174" s="12"/>
      <c r="AJ174" s="12"/>
      <c r="AK174" s="12"/>
      <c r="AL174" s="12"/>
      <c r="AM174" s="12"/>
      <c r="AN174" s="12"/>
      <c r="AO174" s="12"/>
      <c r="AP174" s="12"/>
      <c r="AQ174" s="12"/>
      <c r="AR174" s="12"/>
      <c r="AS174" s="12"/>
      <c r="AT174" s="12"/>
      <c r="AU174" s="12"/>
      <c r="AV174" s="12"/>
      <c r="AW174" s="12"/>
      <c r="AX174" s="12"/>
      <c r="AY174" s="12"/>
      <c r="AZ174" s="12"/>
      <c r="BA174" s="12"/>
      <c r="BB174" s="12"/>
      <c r="BC174" s="12"/>
      <c r="BD174" s="12"/>
      <c r="BE174" s="12"/>
      <c r="BF174" s="12"/>
      <c r="BG174" s="12"/>
      <c r="BH174" s="12"/>
      <c r="BI174" s="12"/>
      <c r="BJ174" s="12"/>
      <c r="BK174" s="12"/>
      <c r="BL174" s="12"/>
      <c r="BM174" s="12"/>
      <c r="BN174" s="12"/>
      <c r="BO174" s="12"/>
      <c r="BP174" s="12"/>
      <c r="BQ174" s="12"/>
      <c r="BR174" s="12"/>
      <c r="BS174" s="12"/>
      <c r="BT174" s="12"/>
      <c r="BU174" s="12"/>
      <c r="BV174" s="12"/>
      <c r="BW174" s="12"/>
      <c r="BX174" s="12"/>
      <c r="BY174" s="12"/>
      <c r="BZ174" s="12"/>
      <c r="CA174" s="12"/>
      <c r="CB174" s="12"/>
    </row>
    <row r="175" spans="3:80" x14ac:dyDescent="0.25"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  <c r="AI175" s="12"/>
      <c r="AJ175" s="12"/>
      <c r="AK175" s="12"/>
      <c r="AL175" s="12"/>
      <c r="AM175" s="12"/>
      <c r="AN175" s="12"/>
      <c r="AO175" s="12"/>
      <c r="AP175" s="12"/>
      <c r="AQ175" s="12"/>
      <c r="AR175" s="12"/>
      <c r="AS175" s="12"/>
      <c r="AT175" s="12"/>
      <c r="AU175" s="12"/>
      <c r="AV175" s="12"/>
      <c r="AW175" s="12"/>
      <c r="AX175" s="12"/>
      <c r="AY175" s="12"/>
      <c r="AZ175" s="12"/>
      <c r="BA175" s="12"/>
      <c r="BB175" s="12"/>
      <c r="BC175" s="12"/>
      <c r="BD175" s="12"/>
      <c r="BE175" s="12"/>
      <c r="BF175" s="12"/>
      <c r="BG175" s="12"/>
      <c r="BH175" s="12"/>
      <c r="BI175" s="12"/>
      <c r="BJ175" s="12"/>
      <c r="BK175" s="12"/>
      <c r="BL175" s="12"/>
      <c r="BM175" s="12"/>
      <c r="BN175" s="12"/>
      <c r="BO175" s="12"/>
      <c r="BP175" s="12"/>
      <c r="BQ175" s="12"/>
      <c r="BR175" s="12"/>
      <c r="BS175" s="12"/>
      <c r="BT175" s="12"/>
      <c r="BU175" s="12"/>
      <c r="BV175" s="12"/>
      <c r="BW175" s="12"/>
      <c r="BX175" s="12"/>
      <c r="BY175" s="12"/>
      <c r="BZ175" s="12"/>
      <c r="CA175" s="12"/>
      <c r="CB175" s="12"/>
    </row>
    <row r="176" spans="3:80" x14ac:dyDescent="0.25"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  <c r="AI176" s="12"/>
      <c r="AJ176" s="12"/>
      <c r="AK176" s="12"/>
      <c r="AL176" s="12"/>
      <c r="AM176" s="12"/>
      <c r="AN176" s="12"/>
      <c r="AO176" s="12"/>
      <c r="AP176" s="12"/>
      <c r="AQ176" s="12"/>
      <c r="AR176" s="12"/>
      <c r="AS176" s="12"/>
      <c r="AT176" s="12"/>
      <c r="AU176" s="12"/>
      <c r="AV176" s="12"/>
      <c r="AW176" s="12"/>
      <c r="AX176" s="12"/>
      <c r="AY176" s="12"/>
      <c r="AZ176" s="12"/>
      <c r="BA176" s="12"/>
      <c r="BB176" s="12"/>
      <c r="BC176" s="12"/>
      <c r="BD176" s="12"/>
      <c r="BE176" s="12"/>
      <c r="BF176" s="12"/>
      <c r="BG176" s="12"/>
      <c r="BH176" s="12"/>
      <c r="BI176" s="12"/>
      <c r="BJ176" s="12"/>
      <c r="BK176" s="12"/>
      <c r="BL176" s="12"/>
      <c r="BM176" s="12"/>
      <c r="BN176" s="12"/>
      <c r="BO176" s="12"/>
      <c r="BP176" s="12"/>
      <c r="BQ176" s="12"/>
      <c r="BR176" s="12"/>
      <c r="BS176" s="12"/>
      <c r="BT176" s="12"/>
      <c r="BU176" s="12"/>
      <c r="BV176" s="12"/>
      <c r="BW176" s="12"/>
      <c r="BX176" s="12"/>
      <c r="BY176" s="12"/>
      <c r="BZ176" s="12"/>
      <c r="CA176" s="12"/>
      <c r="CB176" s="12"/>
    </row>
    <row r="177" spans="3:80" x14ac:dyDescent="0.25"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  <c r="AI177" s="12"/>
      <c r="AJ177" s="12"/>
      <c r="AK177" s="12"/>
      <c r="AL177" s="12"/>
      <c r="AM177" s="12"/>
      <c r="AN177" s="12"/>
      <c r="AO177" s="12"/>
      <c r="AP177" s="12"/>
      <c r="AQ177" s="12"/>
      <c r="AR177" s="12"/>
      <c r="AS177" s="12"/>
      <c r="AT177" s="12"/>
      <c r="AU177" s="12"/>
      <c r="AV177" s="12"/>
      <c r="AW177" s="12"/>
      <c r="AX177" s="12"/>
      <c r="AY177" s="12"/>
      <c r="AZ177" s="12"/>
      <c r="BA177" s="12"/>
      <c r="BB177" s="12"/>
      <c r="BC177" s="12"/>
      <c r="BD177" s="12"/>
      <c r="BE177" s="12"/>
      <c r="BF177" s="12"/>
      <c r="BG177" s="12"/>
      <c r="BH177" s="12"/>
      <c r="BI177" s="12"/>
      <c r="BJ177" s="12"/>
      <c r="BK177" s="12"/>
      <c r="BL177" s="12"/>
      <c r="BM177" s="12"/>
      <c r="BN177" s="12"/>
      <c r="BO177" s="12"/>
      <c r="BP177" s="12"/>
      <c r="BQ177" s="12"/>
      <c r="BR177" s="12"/>
      <c r="BS177" s="12"/>
      <c r="BT177" s="12"/>
      <c r="BU177" s="12"/>
      <c r="BV177" s="12"/>
      <c r="BW177" s="12"/>
      <c r="BX177" s="12"/>
      <c r="BY177" s="12"/>
      <c r="BZ177" s="12"/>
      <c r="CA177" s="12"/>
      <c r="CB177" s="12"/>
    </row>
    <row r="178" spans="3:80" x14ac:dyDescent="0.25"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  <c r="AI178" s="12"/>
      <c r="AJ178" s="12"/>
      <c r="AK178" s="12"/>
      <c r="AL178" s="12"/>
      <c r="AM178" s="12"/>
      <c r="AN178" s="12"/>
      <c r="AO178" s="12"/>
      <c r="AP178" s="12"/>
      <c r="AQ178" s="12"/>
      <c r="AR178" s="12"/>
      <c r="AS178" s="12"/>
      <c r="AT178" s="12"/>
      <c r="AU178" s="12"/>
      <c r="AV178" s="12"/>
      <c r="AW178" s="12"/>
      <c r="AX178" s="12"/>
      <c r="AY178" s="12"/>
      <c r="AZ178" s="12"/>
      <c r="BA178" s="12"/>
      <c r="BB178" s="12"/>
      <c r="BC178" s="12"/>
      <c r="BD178" s="12"/>
      <c r="BE178" s="12"/>
      <c r="BF178" s="12"/>
      <c r="BG178" s="12"/>
      <c r="BH178" s="12"/>
      <c r="BI178" s="12"/>
      <c r="BJ178" s="12"/>
      <c r="BK178" s="12"/>
      <c r="BL178" s="12"/>
      <c r="BM178" s="12"/>
      <c r="BN178" s="12"/>
      <c r="BO178" s="12"/>
      <c r="BP178" s="12"/>
      <c r="BQ178" s="12"/>
      <c r="BR178" s="12"/>
      <c r="BS178" s="12"/>
      <c r="BT178" s="12"/>
      <c r="BU178" s="12"/>
      <c r="BV178" s="12"/>
      <c r="BW178" s="12"/>
      <c r="BX178" s="12"/>
      <c r="BY178" s="12"/>
      <c r="BZ178" s="12"/>
      <c r="CA178" s="12"/>
      <c r="CB178" s="12"/>
    </row>
    <row r="179" spans="3:80" x14ac:dyDescent="0.25"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  <c r="AI179" s="12"/>
      <c r="AJ179" s="12"/>
      <c r="AK179" s="12"/>
      <c r="AL179" s="12"/>
      <c r="AM179" s="12"/>
      <c r="AN179" s="12"/>
      <c r="AO179" s="12"/>
      <c r="AP179" s="12"/>
      <c r="AQ179" s="12"/>
      <c r="AR179" s="12"/>
      <c r="AS179" s="12"/>
      <c r="AT179" s="12"/>
      <c r="AU179" s="12"/>
      <c r="AV179" s="12"/>
      <c r="AW179" s="12"/>
      <c r="AX179" s="12"/>
      <c r="AY179" s="12"/>
      <c r="AZ179" s="12"/>
      <c r="BA179" s="12"/>
      <c r="BB179" s="12"/>
      <c r="BC179" s="12"/>
      <c r="BD179" s="12"/>
      <c r="BE179" s="12"/>
      <c r="BF179" s="12"/>
      <c r="BG179" s="12"/>
      <c r="BH179" s="12"/>
      <c r="BI179" s="12"/>
      <c r="BJ179" s="12"/>
      <c r="BK179" s="12"/>
      <c r="BL179" s="12"/>
      <c r="BM179" s="12"/>
      <c r="BN179" s="12"/>
      <c r="BO179" s="12"/>
      <c r="BP179" s="12"/>
      <c r="BQ179" s="12"/>
      <c r="BR179" s="12"/>
      <c r="BS179" s="12"/>
      <c r="BT179" s="12"/>
      <c r="BU179" s="12"/>
      <c r="BV179" s="12"/>
      <c r="BW179" s="12"/>
      <c r="BX179" s="12"/>
      <c r="BY179" s="12"/>
      <c r="BZ179" s="12"/>
      <c r="CA179" s="12"/>
      <c r="CB179" s="12"/>
    </row>
    <row r="180" spans="3:80" x14ac:dyDescent="0.25"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  <c r="AI180" s="12"/>
      <c r="AJ180" s="12"/>
      <c r="AK180" s="12"/>
      <c r="AL180" s="12"/>
      <c r="AM180" s="12"/>
      <c r="AN180" s="12"/>
      <c r="AO180" s="12"/>
      <c r="AP180" s="12"/>
      <c r="AQ180" s="12"/>
      <c r="AR180" s="12"/>
      <c r="AS180" s="12"/>
      <c r="AT180" s="12"/>
      <c r="AU180" s="12"/>
      <c r="AV180" s="12"/>
      <c r="AW180" s="12"/>
      <c r="AX180" s="12"/>
      <c r="AY180" s="12"/>
      <c r="AZ180" s="12"/>
      <c r="BA180" s="12"/>
      <c r="BB180" s="12"/>
      <c r="BC180" s="12"/>
      <c r="BD180" s="12"/>
      <c r="BE180" s="12"/>
      <c r="BF180" s="12"/>
      <c r="BG180" s="12"/>
      <c r="BH180" s="12"/>
      <c r="BI180" s="12"/>
      <c r="BJ180" s="12"/>
      <c r="BK180" s="12"/>
      <c r="BL180" s="12"/>
      <c r="BM180" s="12"/>
      <c r="BN180" s="12"/>
      <c r="BO180" s="12"/>
      <c r="BP180" s="12"/>
      <c r="BQ180" s="12"/>
      <c r="BR180" s="12"/>
      <c r="BS180" s="12"/>
      <c r="BT180" s="12"/>
      <c r="BU180" s="12"/>
      <c r="BV180" s="12"/>
      <c r="BW180" s="12"/>
      <c r="BX180" s="12"/>
      <c r="BY180" s="12"/>
      <c r="BZ180" s="12"/>
      <c r="CA180" s="12"/>
      <c r="CB180" s="12"/>
    </row>
    <row r="181" spans="3:80" x14ac:dyDescent="0.25"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  <c r="AI181" s="12"/>
      <c r="AJ181" s="12"/>
      <c r="AK181" s="12"/>
      <c r="AL181" s="12"/>
      <c r="AM181" s="12"/>
      <c r="AN181" s="12"/>
      <c r="AO181" s="12"/>
      <c r="AP181" s="12"/>
      <c r="AQ181" s="12"/>
      <c r="AR181" s="12"/>
      <c r="AS181" s="12"/>
      <c r="AT181" s="12"/>
      <c r="AU181" s="12"/>
      <c r="AV181" s="12"/>
      <c r="AW181" s="12"/>
      <c r="AX181" s="12"/>
      <c r="AY181" s="12"/>
      <c r="AZ181" s="12"/>
      <c r="BA181" s="12"/>
      <c r="BB181" s="12"/>
      <c r="BC181" s="12"/>
      <c r="BD181" s="12"/>
      <c r="BE181" s="12"/>
      <c r="BF181" s="12"/>
      <c r="BG181" s="12"/>
      <c r="BH181" s="12"/>
      <c r="BI181" s="12"/>
      <c r="BJ181" s="12"/>
      <c r="BK181" s="12"/>
      <c r="BL181" s="12"/>
      <c r="BM181" s="12"/>
      <c r="BN181" s="12"/>
      <c r="BO181" s="12"/>
      <c r="BP181" s="12"/>
      <c r="BQ181" s="12"/>
      <c r="BR181" s="12"/>
      <c r="BS181" s="12"/>
      <c r="BT181" s="12"/>
      <c r="BU181" s="12"/>
      <c r="BV181" s="12"/>
      <c r="BW181" s="12"/>
      <c r="BX181" s="12"/>
      <c r="BY181" s="12"/>
      <c r="BZ181" s="12"/>
      <c r="CA181" s="12"/>
      <c r="CB181" s="12"/>
    </row>
    <row r="182" spans="3:80" x14ac:dyDescent="0.25"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  <c r="AI182" s="12"/>
      <c r="AJ182" s="12"/>
      <c r="AK182" s="12"/>
      <c r="AL182" s="12"/>
      <c r="AM182" s="12"/>
      <c r="AN182" s="12"/>
      <c r="AO182" s="12"/>
      <c r="AP182" s="12"/>
      <c r="AQ182" s="12"/>
      <c r="AR182" s="12"/>
      <c r="AS182" s="12"/>
      <c r="AT182" s="12"/>
      <c r="AU182" s="12"/>
      <c r="AV182" s="12"/>
      <c r="AW182" s="12"/>
      <c r="AX182" s="12"/>
      <c r="AY182" s="12"/>
      <c r="AZ182" s="12"/>
      <c r="BA182" s="12"/>
      <c r="BB182" s="12"/>
      <c r="BC182" s="12"/>
      <c r="BD182" s="12"/>
      <c r="BE182" s="12"/>
      <c r="BF182" s="12"/>
      <c r="BG182" s="12"/>
      <c r="BH182" s="12"/>
      <c r="BI182" s="12"/>
      <c r="BJ182" s="12"/>
      <c r="BK182" s="12"/>
      <c r="BL182" s="12"/>
      <c r="BM182" s="12"/>
      <c r="BN182" s="12"/>
      <c r="BO182" s="12"/>
      <c r="BP182" s="12"/>
      <c r="BQ182" s="12"/>
      <c r="BR182" s="12"/>
      <c r="BS182" s="12"/>
      <c r="BT182" s="12"/>
      <c r="BU182" s="12"/>
      <c r="BV182" s="12"/>
      <c r="BW182" s="12"/>
      <c r="BX182" s="12"/>
      <c r="BY182" s="12"/>
      <c r="BZ182" s="12"/>
      <c r="CA182" s="12"/>
      <c r="CB182" s="12"/>
    </row>
    <row r="183" spans="3:80" x14ac:dyDescent="0.25"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  <c r="AI183" s="12"/>
      <c r="AJ183" s="12"/>
      <c r="AK183" s="12"/>
      <c r="AL183" s="12"/>
      <c r="AM183" s="12"/>
      <c r="AN183" s="12"/>
      <c r="AO183" s="12"/>
      <c r="AP183" s="12"/>
      <c r="AQ183" s="12"/>
      <c r="AR183" s="12"/>
      <c r="AS183" s="12"/>
      <c r="AT183" s="12"/>
      <c r="AU183" s="12"/>
      <c r="AV183" s="12"/>
      <c r="AW183" s="12"/>
      <c r="AX183" s="12"/>
      <c r="AY183" s="12"/>
      <c r="AZ183" s="12"/>
      <c r="BA183" s="12"/>
      <c r="BB183" s="12"/>
      <c r="BC183" s="12"/>
      <c r="BD183" s="12"/>
      <c r="BE183" s="12"/>
      <c r="BF183" s="12"/>
      <c r="BG183" s="12"/>
      <c r="BH183" s="12"/>
      <c r="BI183" s="12"/>
      <c r="BJ183" s="12"/>
      <c r="BK183" s="12"/>
      <c r="BL183" s="12"/>
      <c r="BM183" s="12"/>
      <c r="BN183" s="12"/>
      <c r="BO183" s="12"/>
      <c r="BP183" s="12"/>
      <c r="BQ183" s="12"/>
      <c r="BR183" s="12"/>
      <c r="BS183" s="12"/>
      <c r="BT183" s="12"/>
      <c r="BU183" s="12"/>
      <c r="BV183" s="12"/>
      <c r="BW183" s="12"/>
      <c r="BX183" s="12"/>
      <c r="BY183" s="12"/>
      <c r="BZ183" s="12"/>
      <c r="CA183" s="12"/>
      <c r="CB183" s="12"/>
    </row>
    <row r="184" spans="3:80" x14ac:dyDescent="0.25"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  <c r="AI184" s="12"/>
      <c r="AJ184" s="12"/>
      <c r="AK184" s="12"/>
      <c r="AL184" s="12"/>
      <c r="AM184" s="12"/>
      <c r="AN184" s="12"/>
      <c r="AO184" s="12"/>
      <c r="AP184" s="12"/>
      <c r="AQ184" s="12"/>
      <c r="AR184" s="12"/>
      <c r="AS184" s="12"/>
      <c r="AT184" s="12"/>
      <c r="AU184" s="12"/>
      <c r="AV184" s="12"/>
      <c r="AW184" s="12"/>
      <c r="AX184" s="12"/>
      <c r="AY184" s="12"/>
      <c r="AZ184" s="12"/>
      <c r="BA184" s="12"/>
      <c r="BB184" s="12"/>
      <c r="BC184" s="12"/>
      <c r="BD184" s="12"/>
      <c r="BE184" s="12"/>
      <c r="BF184" s="12"/>
      <c r="BG184" s="12"/>
      <c r="BH184" s="12"/>
      <c r="BI184" s="12"/>
      <c r="BJ184" s="12"/>
      <c r="BK184" s="12"/>
      <c r="BL184" s="12"/>
      <c r="BM184" s="12"/>
      <c r="BN184" s="12"/>
      <c r="BO184" s="12"/>
      <c r="BP184" s="12"/>
      <c r="BQ184" s="12"/>
      <c r="BR184" s="12"/>
      <c r="BS184" s="12"/>
      <c r="BT184" s="12"/>
      <c r="BU184" s="12"/>
      <c r="BV184" s="12"/>
      <c r="BW184" s="12"/>
      <c r="BX184" s="12"/>
      <c r="BY184" s="12"/>
      <c r="BZ184" s="12"/>
      <c r="CA184" s="12"/>
      <c r="CB184" s="12"/>
    </row>
    <row r="185" spans="3:80" x14ac:dyDescent="0.25"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  <c r="AI185" s="12"/>
      <c r="AJ185" s="12"/>
      <c r="AK185" s="12"/>
      <c r="AL185" s="12"/>
      <c r="AM185" s="12"/>
      <c r="AN185" s="12"/>
      <c r="AO185" s="12"/>
      <c r="AP185" s="12"/>
      <c r="AQ185" s="12"/>
      <c r="AR185" s="12"/>
      <c r="AS185" s="12"/>
      <c r="AT185" s="12"/>
      <c r="AU185" s="12"/>
      <c r="AV185" s="12"/>
      <c r="AW185" s="12"/>
      <c r="AX185" s="12"/>
      <c r="AY185" s="12"/>
      <c r="AZ185" s="12"/>
      <c r="BA185" s="12"/>
      <c r="BB185" s="12"/>
      <c r="BC185" s="12"/>
      <c r="BD185" s="12"/>
      <c r="BE185" s="12"/>
      <c r="BF185" s="12"/>
      <c r="BG185" s="12"/>
      <c r="BH185" s="12"/>
      <c r="BI185" s="12"/>
      <c r="BJ185" s="12"/>
      <c r="BK185" s="12"/>
      <c r="BL185" s="12"/>
      <c r="BM185" s="12"/>
      <c r="BN185" s="12"/>
      <c r="BO185" s="12"/>
      <c r="BP185" s="12"/>
      <c r="BQ185" s="12"/>
      <c r="BR185" s="12"/>
      <c r="BS185" s="12"/>
      <c r="BT185" s="12"/>
      <c r="BU185" s="12"/>
      <c r="BV185" s="12"/>
      <c r="BW185" s="12"/>
      <c r="BX185" s="12"/>
      <c r="BY185" s="12"/>
      <c r="BZ185" s="12"/>
      <c r="CA185" s="12"/>
      <c r="CB185" s="12"/>
    </row>
    <row r="186" spans="3:80" x14ac:dyDescent="0.25"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  <c r="AI186" s="12"/>
      <c r="AJ186" s="12"/>
      <c r="AK186" s="12"/>
      <c r="AL186" s="12"/>
      <c r="AM186" s="12"/>
      <c r="AN186" s="12"/>
      <c r="AO186" s="12"/>
      <c r="AP186" s="12"/>
      <c r="AQ186" s="12"/>
      <c r="AR186" s="12"/>
      <c r="AS186" s="12"/>
      <c r="AT186" s="12"/>
      <c r="AU186" s="12"/>
      <c r="AV186" s="12"/>
      <c r="AW186" s="12"/>
      <c r="AX186" s="12"/>
      <c r="AY186" s="12"/>
      <c r="AZ186" s="12"/>
      <c r="BA186" s="12"/>
      <c r="BB186" s="12"/>
      <c r="BC186" s="12"/>
      <c r="BD186" s="12"/>
      <c r="BE186" s="12"/>
      <c r="BF186" s="12"/>
      <c r="BG186" s="12"/>
      <c r="BH186" s="12"/>
      <c r="BI186" s="12"/>
      <c r="BJ186" s="12"/>
      <c r="BK186" s="12"/>
      <c r="BL186" s="12"/>
      <c r="BM186" s="12"/>
      <c r="BN186" s="12"/>
      <c r="BO186" s="12"/>
      <c r="BP186" s="12"/>
      <c r="BQ186" s="12"/>
      <c r="BR186" s="12"/>
      <c r="BS186" s="12"/>
      <c r="BT186" s="12"/>
      <c r="BU186" s="12"/>
      <c r="BV186" s="12"/>
      <c r="BW186" s="12"/>
      <c r="BX186" s="12"/>
      <c r="BY186" s="12"/>
      <c r="BZ186" s="12"/>
      <c r="CA186" s="12"/>
      <c r="CB186" s="12"/>
    </row>
    <row r="187" spans="3:80" x14ac:dyDescent="0.25"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  <c r="AI187" s="12"/>
      <c r="AJ187" s="12"/>
      <c r="AK187" s="12"/>
      <c r="AL187" s="12"/>
      <c r="AM187" s="12"/>
      <c r="AN187" s="12"/>
      <c r="AO187" s="12"/>
      <c r="AP187" s="12"/>
      <c r="AQ187" s="12"/>
      <c r="AR187" s="12"/>
      <c r="AS187" s="12"/>
      <c r="AT187" s="12"/>
      <c r="AU187" s="12"/>
      <c r="AV187" s="12"/>
      <c r="AW187" s="12"/>
      <c r="AX187" s="12"/>
      <c r="AY187" s="12"/>
      <c r="AZ187" s="12"/>
      <c r="BA187" s="12"/>
      <c r="BB187" s="12"/>
      <c r="BC187" s="12"/>
      <c r="BD187" s="12"/>
      <c r="BE187" s="12"/>
      <c r="BF187" s="12"/>
      <c r="BG187" s="12"/>
      <c r="BH187" s="12"/>
      <c r="BI187" s="12"/>
      <c r="BJ187" s="12"/>
      <c r="BK187" s="12"/>
      <c r="BL187" s="12"/>
      <c r="BM187" s="12"/>
      <c r="BN187" s="12"/>
      <c r="BO187" s="12"/>
      <c r="BP187" s="12"/>
      <c r="BQ187" s="12"/>
      <c r="BR187" s="12"/>
      <c r="BS187" s="12"/>
      <c r="BT187" s="12"/>
      <c r="BU187" s="12"/>
      <c r="BV187" s="12"/>
      <c r="BW187" s="12"/>
      <c r="BX187" s="12"/>
      <c r="BY187" s="12"/>
      <c r="BZ187" s="12"/>
      <c r="CA187" s="12"/>
      <c r="CB187" s="12"/>
    </row>
    <row r="188" spans="3:80" x14ac:dyDescent="0.25"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  <c r="AI188" s="12"/>
      <c r="AJ188" s="12"/>
      <c r="AK188" s="12"/>
      <c r="AL188" s="12"/>
      <c r="AM188" s="12"/>
      <c r="AN188" s="12"/>
      <c r="AO188" s="12"/>
      <c r="AP188" s="12"/>
      <c r="AQ188" s="12"/>
      <c r="AR188" s="12"/>
      <c r="AS188" s="12"/>
      <c r="AT188" s="12"/>
      <c r="AU188" s="12"/>
      <c r="AV188" s="12"/>
      <c r="AW188" s="12"/>
      <c r="AX188" s="12"/>
      <c r="AY188" s="12"/>
      <c r="AZ188" s="12"/>
      <c r="BA188" s="12"/>
      <c r="BB188" s="12"/>
      <c r="BC188" s="12"/>
      <c r="BD188" s="12"/>
      <c r="BE188" s="12"/>
      <c r="BF188" s="12"/>
      <c r="BG188" s="12"/>
      <c r="BH188" s="12"/>
      <c r="BI188" s="12"/>
      <c r="BJ188" s="12"/>
      <c r="BK188" s="12"/>
      <c r="BL188" s="12"/>
      <c r="BM188" s="12"/>
      <c r="BN188" s="12"/>
      <c r="BO188" s="12"/>
      <c r="BP188" s="12"/>
      <c r="BQ188" s="12"/>
      <c r="BR188" s="12"/>
      <c r="BS188" s="12"/>
      <c r="BT188" s="12"/>
      <c r="BU188" s="12"/>
      <c r="BV188" s="12"/>
      <c r="BW188" s="12"/>
      <c r="BX188" s="12"/>
      <c r="BY188" s="12"/>
      <c r="BZ188" s="12"/>
      <c r="CA188" s="12"/>
      <c r="CB188" s="12"/>
    </row>
    <row r="189" spans="3:80" x14ac:dyDescent="0.25"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  <c r="AI189" s="12"/>
      <c r="AJ189" s="12"/>
      <c r="AK189" s="12"/>
      <c r="AL189" s="12"/>
      <c r="AM189" s="12"/>
      <c r="AN189" s="12"/>
      <c r="AO189" s="12"/>
      <c r="AP189" s="12"/>
      <c r="AQ189" s="12"/>
      <c r="AR189" s="12"/>
      <c r="AS189" s="12"/>
      <c r="AT189" s="12"/>
      <c r="AU189" s="12"/>
      <c r="AV189" s="12"/>
      <c r="AW189" s="12"/>
      <c r="AX189" s="12"/>
      <c r="AY189" s="12"/>
      <c r="AZ189" s="12"/>
      <c r="BA189" s="12"/>
      <c r="BB189" s="12"/>
      <c r="BC189" s="12"/>
      <c r="BD189" s="12"/>
      <c r="BE189" s="12"/>
      <c r="BF189" s="12"/>
      <c r="BG189" s="12"/>
      <c r="BH189" s="12"/>
      <c r="BI189" s="12"/>
      <c r="BJ189" s="12"/>
      <c r="BK189" s="12"/>
      <c r="BL189" s="12"/>
      <c r="BM189" s="12"/>
      <c r="BN189" s="12"/>
      <c r="BO189" s="12"/>
      <c r="BP189" s="12"/>
      <c r="BQ189" s="12"/>
      <c r="BR189" s="12"/>
      <c r="BS189" s="12"/>
      <c r="BT189" s="12"/>
      <c r="BU189" s="12"/>
      <c r="BV189" s="12"/>
      <c r="BW189" s="12"/>
      <c r="BX189" s="12"/>
      <c r="BY189" s="12"/>
      <c r="BZ189" s="12"/>
      <c r="CA189" s="12"/>
      <c r="CB189" s="12"/>
    </row>
    <row r="190" spans="3:80" x14ac:dyDescent="0.25"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  <c r="AI190" s="12"/>
      <c r="AJ190" s="12"/>
      <c r="AK190" s="12"/>
      <c r="AL190" s="12"/>
      <c r="AM190" s="12"/>
      <c r="AN190" s="12"/>
      <c r="AO190" s="12"/>
      <c r="AP190" s="12"/>
      <c r="AQ190" s="12"/>
      <c r="AR190" s="12"/>
      <c r="AS190" s="12"/>
      <c r="AT190" s="12"/>
      <c r="AU190" s="12"/>
      <c r="AV190" s="12"/>
      <c r="AW190" s="12"/>
      <c r="AX190" s="12"/>
      <c r="AY190" s="12"/>
      <c r="AZ190" s="12"/>
      <c r="BA190" s="12"/>
      <c r="BB190" s="12"/>
      <c r="BC190" s="12"/>
      <c r="BD190" s="12"/>
      <c r="BE190" s="12"/>
      <c r="BF190" s="12"/>
      <c r="BG190" s="12"/>
      <c r="BH190" s="12"/>
      <c r="BI190" s="12"/>
      <c r="BJ190" s="12"/>
      <c r="BK190" s="12"/>
      <c r="BL190" s="12"/>
      <c r="BM190" s="12"/>
      <c r="BN190" s="12"/>
      <c r="BO190" s="12"/>
      <c r="BP190" s="12"/>
      <c r="BQ190" s="12"/>
      <c r="BR190" s="12"/>
      <c r="BS190" s="12"/>
      <c r="BT190" s="12"/>
      <c r="BU190" s="12"/>
      <c r="BV190" s="12"/>
      <c r="BW190" s="12"/>
      <c r="BX190" s="12"/>
      <c r="BY190" s="12"/>
      <c r="BZ190" s="12"/>
      <c r="CA190" s="12"/>
      <c r="CB190" s="12"/>
    </row>
    <row r="191" spans="3:80" x14ac:dyDescent="0.25"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  <c r="AI191" s="12"/>
      <c r="AJ191" s="12"/>
      <c r="AK191" s="12"/>
      <c r="AL191" s="12"/>
      <c r="AM191" s="12"/>
      <c r="AN191" s="12"/>
      <c r="AO191" s="12"/>
      <c r="AP191" s="12"/>
      <c r="AQ191" s="12"/>
      <c r="AR191" s="12"/>
      <c r="AS191" s="12"/>
      <c r="AT191" s="12"/>
      <c r="AU191" s="12"/>
      <c r="AV191" s="12"/>
      <c r="AW191" s="12"/>
      <c r="AX191" s="12"/>
      <c r="AY191" s="12"/>
      <c r="AZ191" s="12"/>
      <c r="BA191" s="12"/>
      <c r="BB191" s="12"/>
      <c r="BC191" s="12"/>
      <c r="BD191" s="12"/>
      <c r="BE191" s="12"/>
      <c r="BF191" s="12"/>
      <c r="BG191" s="12"/>
      <c r="BH191" s="12"/>
      <c r="BI191" s="12"/>
      <c r="BJ191" s="12"/>
      <c r="BK191" s="12"/>
      <c r="BL191" s="12"/>
      <c r="BM191" s="12"/>
      <c r="BN191" s="12"/>
      <c r="BO191" s="12"/>
      <c r="BP191" s="12"/>
      <c r="BQ191" s="12"/>
      <c r="BR191" s="12"/>
      <c r="BS191" s="12"/>
      <c r="BT191" s="12"/>
      <c r="BU191" s="12"/>
      <c r="BV191" s="12"/>
      <c r="BW191" s="12"/>
      <c r="BX191" s="12"/>
      <c r="BY191" s="12"/>
      <c r="BZ191" s="12"/>
      <c r="CA191" s="12"/>
      <c r="CB191" s="12"/>
    </row>
    <row r="192" spans="3:80" x14ac:dyDescent="0.25"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  <c r="AI192" s="12"/>
      <c r="AJ192" s="12"/>
      <c r="AK192" s="12"/>
      <c r="AL192" s="12"/>
      <c r="AM192" s="12"/>
      <c r="AN192" s="12"/>
      <c r="AO192" s="12"/>
      <c r="AP192" s="12"/>
      <c r="AQ192" s="12"/>
      <c r="AR192" s="12"/>
      <c r="AS192" s="12"/>
      <c r="AT192" s="12"/>
      <c r="AU192" s="12"/>
      <c r="AV192" s="12"/>
      <c r="AW192" s="12"/>
      <c r="AX192" s="12"/>
      <c r="AY192" s="12"/>
      <c r="AZ192" s="12"/>
      <c r="BA192" s="12"/>
      <c r="BB192" s="12"/>
      <c r="BC192" s="12"/>
      <c r="BD192" s="12"/>
      <c r="BE192" s="12"/>
      <c r="BF192" s="12"/>
      <c r="BG192" s="12"/>
      <c r="BH192" s="12"/>
      <c r="BI192" s="12"/>
      <c r="BJ192" s="12"/>
      <c r="BK192" s="12"/>
      <c r="BL192" s="12"/>
      <c r="BM192" s="12"/>
      <c r="BN192" s="12"/>
      <c r="BO192" s="12"/>
      <c r="BP192" s="12"/>
      <c r="BQ192" s="12"/>
      <c r="BR192" s="12"/>
      <c r="BS192" s="12"/>
      <c r="BT192" s="12"/>
      <c r="BU192" s="12"/>
      <c r="BV192" s="12"/>
      <c r="BW192" s="12"/>
      <c r="BX192" s="12"/>
      <c r="BY192" s="12"/>
      <c r="BZ192" s="12"/>
      <c r="CA192" s="12"/>
      <c r="CB192" s="12"/>
    </row>
    <row r="193" spans="3:80" x14ac:dyDescent="0.25"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  <c r="AI193" s="12"/>
      <c r="AJ193" s="12"/>
      <c r="AK193" s="12"/>
      <c r="AL193" s="12"/>
      <c r="AM193" s="12"/>
      <c r="AN193" s="12"/>
      <c r="AO193" s="12"/>
      <c r="AP193" s="12"/>
      <c r="AQ193" s="12"/>
      <c r="AR193" s="12"/>
      <c r="AS193" s="12"/>
      <c r="AT193" s="12"/>
      <c r="AU193" s="12"/>
      <c r="AV193" s="12"/>
      <c r="AW193" s="12"/>
      <c r="AX193" s="12"/>
      <c r="AY193" s="12"/>
      <c r="AZ193" s="12"/>
      <c r="BA193" s="12"/>
      <c r="BB193" s="12"/>
      <c r="BC193" s="12"/>
      <c r="BD193" s="12"/>
      <c r="BE193" s="12"/>
      <c r="BF193" s="12"/>
      <c r="BG193" s="12"/>
      <c r="BH193" s="12"/>
      <c r="BI193" s="12"/>
      <c r="BJ193" s="12"/>
      <c r="BK193" s="12"/>
      <c r="BL193" s="12"/>
      <c r="BM193" s="12"/>
      <c r="BN193" s="12"/>
      <c r="BO193" s="12"/>
      <c r="BP193" s="12"/>
      <c r="BQ193" s="12"/>
      <c r="BR193" s="12"/>
      <c r="BS193" s="12"/>
      <c r="BT193" s="12"/>
      <c r="BU193" s="12"/>
      <c r="BV193" s="12"/>
      <c r="BW193" s="12"/>
      <c r="BX193" s="12"/>
      <c r="BY193" s="12"/>
      <c r="BZ193" s="12"/>
      <c r="CA193" s="12"/>
      <c r="CB193" s="12"/>
    </row>
    <row r="194" spans="3:80" x14ac:dyDescent="0.25"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  <c r="AI194" s="12"/>
      <c r="AJ194" s="12"/>
      <c r="AK194" s="12"/>
      <c r="AL194" s="12"/>
      <c r="AM194" s="12"/>
      <c r="AN194" s="12"/>
      <c r="AO194" s="12"/>
      <c r="AP194" s="12"/>
      <c r="AQ194" s="12"/>
      <c r="AR194" s="12"/>
      <c r="AS194" s="12"/>
      <c r="AT194" s="12"/>
      <c r="AU194" s="12"/>
      <c r="AV194" s="12"/>
      <c r="AW194" s="12"/>
      <c r="AX194" s="12"/>
      <c r="AY194" s="12"/>
      <c r="AZ194" s="12"/>
      <c r="BA194" s="12"/>
      <c r="BB194" s="12"/>
      <c r="BC194" s="12"/>
      <c r="BD194" s="12"/>
      <c r="BE194" s="12"/>
      <c r="BF194" s="12"/>
      <c r="BG194" s="12"/>
      <c r="BH194" s="12"/>
      <c r="BI194" s="12"/>
      <c r="BJ194" s="12"/>
      <c r="BK194" s="12"/>
      <c r="BL194" s="12"/>
      <c r="BM194" s="12"/>
      <c r="BN194" s="12"/>
      <c r="BO194" s="12"/>
      <c r="BP194" s="12"/>
      <c r="BQ194" s="12"/>
      <c r="BR194" s="12"/>
      <c r="BS194" s="12"/>
      <c r="BT194" s="12"/>
      <c r="BU194" s="12"/>
      <c r="BV194" s="12"/>
      <c r="BW194" s="12"/>
      <c r="BX194" s="12"/>
      <c r="BY194" s="12"/>
      <c r="BZ194" s="12"/>
      <c r="CA194" s="12"/>
      <c r="CB194" s="12"/>
    </row>
    <row r="195" spans="3:80" x14ac:dyDescent="0.25"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  <c r="AI195" s="12"/>
      <c r="AJ195" s="12"/>
      <c r="AK195" s="12"/>
      <c r="AL195" s="12"/>
      <c r="AM195" s="12"/>
      <c r="AN195" s="12"/>
      <c r="AO195" s="12"/>
      <c r="AP195" s="12"/>
      <c r="AQ195" s="12"/>
      <c r="AR195" s="12"/>
      <c r="AS195" s="12"/>
      <c r="AT195" s="12"/>
      <c r="AU195" s="12"/>
      <c r="AV195" s="12"/>
      <c r="AW195" s="12"/>
      <c r="AX195" s="12"/>
      <c r="AY195" s="12"/>
      <c r="AZ195" s="12"/>
      <c r="BA195" s="12"/>
      <c r="BB195" s="12"/>
      <c r="BC195" s="12"/>
      <c r="BD195" s="12"/>
      <c r="BE195" s="12"/>
      <c r="BF195" s="12"/>
      <c r="BG195" s="12"/>
      <c r="BH195" s="12"/>
      <c r="BI195" s="12"/>
      <c r="BJ195" s="12"/>
      <c r="BK195" s="12"/>
      <c r="BL195" s="12"/>
      <c r="BM195" s="12"/>
      <c r="BN195" s="12"/>
      <c r="BO195" s="12"/>
      <c r="BP195" s="12"/>
      <c r="BQ195" s="12"/>
      <c r="BR195" s="12"/>
      <c r="BS195" s="12"/>
      <c r="BT195" s="12"/>
      <c r="BU195" s="12"/>
      <c r="BV195" s="12"/>
      <c r="BW195" s="12"/>
      <c r="BX195" s="12"/>
      <c r="BY195" s="12"/>
      <c r="BZ195" s="12"/>
      <c r="CA195" s="12"/>
      <c r="CB195" s="12"/>
    </row>
    <row r="196" spans="3:80" x14ac:dyDescent="0.25"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  <c r="AI196" s="12"/>
      <c r="AJ196" s="12"/>
      <c r="AK196" s="12"/>
      <c r="AL196" s="12"/>
      <c r="AM196" s="12"/>
      <c r="AN196" s="12"/>
      <c r="AO196" s="12"/>
      <c r="AP196" s="12"/>
      <c r="AQ196" s="12"/>
      <c r="AR196" s="12"/>
      <c r="AS196" s="12"/>
      <c r="AT196" s="12"/>
      <c r="AU196" s="12"/>
      <c r="AV196" s="12"/>
      <c r="AW196" s="12"/>
      <c r="AX196" s="12"/>
      <c r="AY196" s="12"/>
      <c r="AZ196" s="12"/>
      <c r="BA196" s="12"/>
      <c r="BB196" s="12"/>
      <c r="BC196" s="12"/>
      <c r="BD196" s="12"/>
      <c r="BE196" s="12"/>
      <c r="BF196" s="12"/>
      <c r="BG196" s="12"/>
      <c r="BH196" s="12"/>
      <c r="BI196" s="12"/>
      <c r="BJ196" s="12"/>
      <c r="BK196" s="12"/>
      <c r="BL196" s="12"/>
      <c r="BM196" s="12"/>
      <c r="BN196" s="12"/>
      <c r="BO196" s="12"/>
      <c r="BP196" s="12"/>
      <c r="BQ196" s="12"/>
      <c r="BR196" s="12"/>
      <c r="BS196" s="12"/>
      <c r="BT196" s="12"/>
      <c r="BU196" s="12"/>
      <c r="BV196" s="12"/>
      <c r="BW196" s="12"/>
      <c r="BX196" s="12"/>
      <c r="BY196" s="12"/>
      <c r="BZ196" s="12"/>
      <c r="CA196" s="12"/>
      <c r="CB196" s="12"/>
    </row>
    <row r="197" spans="3:80" x14ac:dyDescent="0.25"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  <c r="AI197" s="12"/>
      <c r="AJ197" s="12"/>
      <c r="AK197" s="12"/>
      <c r="AL197" s="12"/>
      <c r="AM197" s="12"/>
      <c r="AN197" s="12"/>
      <c r="AO197" s="12"/>
      <c r="AP197" s="12"/>
      <c r="AQ197" s="12"/>
      <c r="AR197" s="12"/>
      <c r="AS197" s="12"/>
      <c r="AT197" s="12"/>
      <c r="AU197" s="12"/>
      <c r="AV197" s="12"/>
      <c r="AW197" s="12"/>
      <c r="AX197" s="12"/>
      <c r="AY197" s="12"/>
      <c r="AZ197" s="12"/>
      <c r="BA197" s="12"/>
      <c r="BB197" s="12"/>
      <c r="BC197" s="12"/>
      <c r="BD197" s="12"/>
      <c r="BE197" s="12"/>
      <c r="BF197" s="12"/>
      <c r="BG197" s="12"/>
      <c r="BH197" s="12"/>
      <c r="BI197" s="12"/>
      <c r="BJ197" s="12"/>
      <c r="BK197" s="12"/>
      <c r="BL197" s="12"/>
      <c r="BM197" s="12"/>
      <c r="BN197" s="12"/>
      <c r="BO197" s="12"/>
      <c r="BP197" s="12"/>
      <c r="BQ197" s="12"/>
      <c r="BR197" s="12"/>
      <c r="BS197" s="12"/>
      <c r="BT197" s="12"/>
      <c r="BU197" s="12"/>
      <c r="BV197" s="12"/>
      <c r="BW197" s="12"/>
      <c r="BX197" s="12"/>
      <c r="BY197" s="12"/>
      <c r="BZ197" s="12"/>
      <c r="CA197" s="12"/>
      <c r="CB197" s="12"/>
    </row>
    <row r="198" spans="3:80" x14ac:dyDescent="0.25"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  <c r="AI198" s="12"/>
      <c r="AJ198" s="12"/>
      <c r="AK198" s="12"/>
      <c r="AL198" s="12"/>
      <c r="AM198" s="12"/>
      <c r="AN198" s="12"/>
      <c r="AO198" s="12"/>
      <c r="AP198" s="12"/>
      <c r="AQ198" s="12"/>
      <c r="AR198" s="12"/>
      <c r="AS198" s="12"/>
      <c r="AT198" s="12"/>
      <c r="AU198" s="12"/>
      <c r="AV198" s="12"/>
      <c r="AW198" s="12"/>
      <c r="AX198" s="12"/>
      <c r="AY198" s="12"/>
      <c r="AZ198" s="12"/>
      <c r="BA198" s="12"/>
      <c r="BB198" s="12"/>
      <c r="BC198" s="12"/>
      <c r="BD198" s="12"/>
      <c r="BE198" s="12"/>
      <c r="BF198" s="12"/>
      <c r="BG198" s="12"/>
      <c r="BH198" s="12"/>
      <c r="BI198" s="12"/>
      <c r="BJ198" s="12"/>
      <c r="BK198" s="12"/>
      <c r="BL198" s="12"/>
      <c r="BM198" s="12"/>
      <c r="BN198" s="12"/>
      <c r="BO198" s="12"/>
      <c r="BP198" s="12"/>
      <c r="BQ198" s="12"/>
      <c r="BR198" s="12"/>
      <c r="BS198" s="12"/>
      <c r="BT198" s="12"/>
      <c r="BU198" s="12"/>
      <c r="BV198" s="12"/>
      <c r="BW198" s="12"/>
      <c r="BX198" s="12"/>
      <c r="BY198" s="12"/>
      <c r="BZ198" s="12"/>
      <c r="CA198" s="12"/>
      <c r="CB198" s="12"/>
    </row>
    <row r="199" spans="3:80" x14ac:dyDescent="0.25"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  <c r="AI199" s="12"/>
      <c r="AJ199" s="12"/>
      <c r="AK199" s="12"/>
      <c r="AL199" s="12"/>
      <c r="AM199" s="12"/>
      <c r="AN199" s="12"/>
      <c r="AO199" s="12"/>
      <c r="AP199" s="12"/>
      <c r="AQ199" s="12"/>
      <c r="AR199" s="12"/>
      <c r="AS199" s="12"/>
      <c r="AT199" s="12"/>
      <c r="AU199" s="12"/>
      <c r="AV199" s="12"/>
      <c r="AW199" s="12"/>
      <c r="AX199" s="12"/>
      <c r="AY199" s="12"/>
      <c r="AZ199" s="12"/>
      <c r="BA199" s="12"/>
      <c r="BB199" s="12"/>
      <c r="BC199" s="12"/>
      <c r="BD199" s="12"/>
      <c r="BE199" s="12"/>
      <c r="BF199" s="12"/>
      <c r="BG199" s="12"/>
      <c r="BH199" s="12"/>
      <c r="BI199" s="12"/>
      <c r="BJ199" s="12"/>
      <c r="BK199" s="12"/>
      <c r="BL199" s="12"/>
      <c r="BM199" s="12"/>
      <c r="BN199" s="12"/>
      <c r="BO199" s="12"/>
      <c r="BP199" s="12"/>
      <c r="BQ199" s="12"/>
      <c r="BR199" s="12"/>
      <c r="BS199" s="12"/>
      <c r="BT199" s="12"/>
      <c r="BU199" s="12"/>
      <c r="BV199" s="12"/>
      <c r="BW199" s="12"/>
      <c r="BX199" s="12"/>
      <c r="BY199" s="12"/>
      <c r="BZ199" s="12"/>
      <c r="CA199" s="12"/>
      <c r="CB199" s="12"/>
    </row>
    <row r="200" spans="3:80" x14ac:dyDescent="0.25"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  <c r="AI200" s="12"/>
      <c r="AJ200" s="12"/>
      <c r="AK200" s="12"/>
      <c r="AL200" s="12"/>
      <c r="AM200" s="12"/>
      <c r="AN200" s="12"/>
      <c r="AO200" s="12"/>
      <c r="AP200" s="12"/>
      <c r="AQ200" s="12"/>
      <c r="AR200" s="12"/>
      <c r="AS200" s="12"/>
      <c r="AT200" s="12"/>
      <c r="AU200" s="12"/>
      <c r="AV200" s="12"/>
      <c r="AW200" s="12"/>
      <c r="AX200" s="12"/>
      <c r="AY200" s="12"/>
      <c r="AZ200" s="12"/>
      <c r="BA200" s="12"/>
      <c r="BB200" s="12"/>
      <c r="BC200" s="12"/>
      <c r="BD200" s="12"/>
      <c r="BE200" s="12"/>
      <c r="BF200" s="12"/>
      <c r="BG200" s="12"/>
      <c r="BH200" s="12"/>
      <c r="BI200" s="12"/>
      <c r="BJ200" s="12"/>
      <c r="BK200" s="12"/>
      <c r="BL200" s="12"/>
      <c r="BM200" s="12"/>
      <c r="BN200" s="12"/>
      <c r="BO200" s="12"/>
      <c r="BP200" s="12"/>
      <c r="BQ200" s="12"/>
      <c r="BR200" s="12"/>
      <c r="BS200" s="12"/>
      <c r="BT200" s="12"/>
      <c r="BU200" s="12"/>
      <c r="BV200" s="12"/>
      <c r="BW200" s="12"/>
      <c r="BX200" s="12"/>
      <c r="BY200" s="12"/>
      <c r="BZ200" s="12"/>
      <c r="CA200" s="12"/>
      <c r="CB200" s="12"/>
    </row>
    <row r="201" spans="3:80" x14ac:dyDescent="0.25"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  <c r="AI201" s="12"/>
      <c r="AJ201" s="12"/>
      <c r="AK201" s="12"/>
      <c r="AL201" s="12"/>
      <c r="AM201" s="12"/>
      <c r="AN201" s="12"/>
      <c r="AO201" s="12"/>
      <c r="AP201" s="12"/>
      <c r="AQ201" s="12"/>
      <c r="AR201" s="12"/>
      <c r="AS201" s="12"/>
      <c r="AT201" s="12"/>
      <c r="AU201" s="12"/>
      <c r="AV201" s="12"/>
      <c r="AW201" s="12"/>
      <c r="AX201" s="12"/>
      <c r="AY201" s="12"/>
      <c r="AZ201" s="12"/>
      <c r="BA201" s="12"/>
      <c r="BB201" s="12"/>
      <c r="BC201" s="12"/>
      <c r="BD201" s="12"/>
      <c r="BE201" s="12"/>
      <c r="BF201" s="12"/>
      <c r="BG201" s="12"/>
      <c r="BH201" s="12"/>
      <c r="BI201" s="12"/>
      <c r="BJ201" s="12"/>
      <c r="BK201" s="12"/>
      <c r="BL201" s="12"/>
      <c r="BM201" s="12"/>
      <c r="BN201" s="12"/>
      <c r="BO201" s="12"/>
      <c r="BP201" s="12"/>
      <c r="BQ201" s="12"/>
      <c r="BR201" s="12"/>
      <c r="BS201" s="12"/>
      <c r="BT201" s="12"/>
      <c r="BU201" s="12"/>
      <c r="BV201" s="12"/>
      <c r="BW201" s="12"/>
      <c r="BX201" s="12"/>
      <c r="BY201" s="12"/>
      <c r="BZ201" s="12"/>
      <c r="CA201" s="12"/>
      <c r="CB201" s="12"/>
    </row>
    <row r="202" spans="3:80" x14ac:dyDescent="0.25"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  <c r="AI202" s="12"/>
      <c r="AJ202" s="12"/>
      <c r="AK202" s="12"/>
      <c r="AL202" s="12"/>
      <c r="AM202" s="12"/>
      <c r="AN202" s="12"/>
      <c r="AO202" s="12"/>
      <c r="AP202" s="12"/>
      <c r="AQ202" s="12"/>
      <c r="AR202" s="12"/>
      <c r="AS202" s="12"/>
      <c r="AT202" s="12"/>
      <c r="AU202" s="12"/>
      <c r="AV202" s="12"/>
      <c r="AW202" s="12"/>
      <c r="AX202" s="12"/>
      <c r="AY202" s="12"/>
      <c r="AZ202" s="12"/>
      <c r="BA202" s="12"/>
      <c r="BB202" s="12"/>
      <c r="BC202" s="12"/>
      <c r="BD202" s="12"/>
      <c r="BE202" s="12"/>
      <c r="BF202" s="12"/>
      <c r="BG202" s="12"/>
      <c r="BH202" s="12"/>
      <c r="BI202" s="12"/>
      <c r="BJ202" s="12"/>
      <c r="BK202" s="12"/>
      <c r="BL202" s="12"/>
      <c r="BM202" s="12"/>
      <c r="BN202" s="12"/>
      <c r="BO202" s="12"/>
      <c r="BP202" s="12"/>
      <c r="BQ202" s="12"/>
      <c r="BR202" s="12"/>
      <c r="BS202" s="12"/>
      <c r="BT202" s="12"/>
      <c r="BU202" s="12"/>
      <c r="BV202" s="12"/>
      <c r="BW202" s="12"/>
      <c r="BX202" s="12"/>
      <c r="BY202" s="12"/>
      <c r="BZ202" s="12"/>
      <c r="CA202" s="12"/>
      <c r="CB202" s="12"/>
    </row>
    <row r="203" spans="3:80" x14ac:dyDescent="0.25"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  <c r="AI203" s="12"/>
      <c r="AJ203" s="12"/>
      <c r="AK203" s="12"/>
      <c r="AL203" s="12"/>
      <c r="AM203" s="12"/>
      <c r="AN203" s="12"/>
      <c r="AO203" s="12"/>
      <c r="AP203" s="12"/>
      <c r="AQ203" s="12"/>
      <c r="AR203" s="12"/>
      <c r="AS203" s="12"/>
      <c r="AT203" s="12"/>
      <c r="AU203" s="12"/>
      <c r="AV203" s="12"/>
      <c r="AW203" s="12"/>
      <c r="AX203" s="12"/>
      <c r="AY203" s="12"/>
      <c r="AZ203" s="12"/>
      <c r="BA203" s="12"/>
      <c r="BB203" s="12"/>
      <c r="BC203" s="12"/>
      <c r="BD203" s="12"/>
      <c r="BE203" s="12"/>
      <c r="BF203" s="12"/>
      <c r="BG203" s="12"/>
      <c r="BH203" s="12"/>
      <c r="BI203" s="12"/>
      <c r="BJ203" s="12"/>
      <c r="BK203" s="12"/>
      <c r="BL203" s="12"/>
      <c r="BM203" s="12"/>
      <c r="BN203" s="12"/>
      <c r="BO203" s="12"/>
      <c r="BP203" s="12"/>
      <c r="BQ203" s="12"/>
      <c r="BR203" s="12"/>
      <c r="BS203" s="12"/>
      <c r="BT203" s="12"/>
      <c r="BU203" s="12"/>
      <c r="BV203" s="12"/>
      <c r="BW203" s="12"/>
      <c r="BX203" s="12"/>
      <c r="BY203" s="12"/>
      <c r="BZ203" s="12"/>
      <c r="CA203" s="12"/>
      <c r="CB203" s="12"/>
    </row>
    <row r="204" spans="3:80" x14ac:dyDescent="0.25"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  <c r="AI204" s="12"/>
      <c r="AJ204" s="12"/>
      <c r="AK204" s="12"/>
      <c r="AL204" s="12"/>
      <c r="AM204" s="12"/>
      <c r="AN204" s="12"/>
      <c r="AO204" s="12"/>
      <c r="AP204" s="12"/>
      <c r="AQ204" s="12"/>
      <c r="AR204" s="12"/>
      <c r="AS204" s="12"/>
      <c r="AT204" s="12"/>
      <c r="AU204" s="12"/>
      <c r="AV204" s="12"/>
      <c r="AW204" s="12"/>
      <c r="AX204" s="12"/>
      <c r="AY204" s="12"/>
      <c r="AZ204" s="12"/>
      <c r="BA204" s="12"/>
      <c r="BB204" s="12"/>
      <c r="BC204" s="12"/>
      <c r="BD204" s="12"/>
      <c r="BE204" s="12"/>
      <c r="BF204" s="12"/>
      <c r="BG204" s="12"/>
      <c r="BH204" s="12"/>
      <c r="BI204" s="12"/>
      <c r="BJ204" s="12"/>
      <c r="BK204" s="12"/>
      <c r="BL204" s="12"/>
      <c r="BM204" s="12"/>
      <c r="BN204" s="12"/>
      <c r="BO204" s="12"/>
      <c r="BP204" s="12"/>
      <c r="BQ204" s="12"/>
      <c r="BR204" s="12"/>
      <c r="BS204" s="12"/>
      <c r="BT204" s="12"/>
      <c r="BU204" s="12"/>
      <c r="BV204" s="12"/>
      <c r="BW204" s="12"/>
      <c r="BX204" s="12"/>
      <c r="BY204" s="12"/>
      <c r="BZ204" s="12"/>
      <c r="CA204" s="12"/>
      <c r="CB204" s="12"/>
    </row>
    <row r="205" spans="3:80" x14ac:dyDescent="0.25"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  <c r="AI205" s="12"/>
      <c r="AJ205" s="12"/>
      <c r="AK205" s="12"/>
      <c r="AL205" s="12"/>
      <c r="AM205" s="12"/>
      <c r="AN205" s="12"/>
      <c r="AO205" s="12"/>
      <c r="AP205" s="12"/>
      <c r="AQ205" s="12"/>
      <c r="AR205" s="12"/>
      <c r="AS205" s="12"/>
      <c r="AT205" s="12"/>
      <c r="AU205" s="12"/>
      <c r="AV205" s="12"/>
      <c r="AW205" s="12"/>
      <c r="AX205" s="12"/>
      <c r="AY205" s="12"/>
      <c r="AZ205" s="12"/>
      <c r="BA205" s="12"/>
      <c r="BB205" s="12"/>
      <c r="BC205" s="12"/>
      <c r="BD205" s="12"/>
      <c r="BE205" s="12"/>
      <c r="BF205" s="12"/>
      <c r="BG205" s="12"/>
      <c r="BH205" s="12"/>
      <c r="BI205" s="12"/>
      <c r="BJ205" s="12"/>
      <c r="BK205" s="12"/>
      <c r="BL205" s="12"/>
      <c r="BM205" s="12"/>
      <c r="BN205" s="12"/>
      <c r="BO205" s="12"/>
      <c r="BP205" s="12"/>
      <c r="BQ205" s="12"/>
      <c r="BR205" s="12"/>
      <c r="BS205" s="12"/>
      <c r="BT205" s="12"/>
      <c r="BU205" s="12"/>
      <c r="BV205" s="12"/>
      <c r="BW205" s="12"/>
      <c r="BX205" s="12"/>
      <c r="BY205" s="12"/>
      <c r="BZ205" s="12"/>
      <c r="CA205" s="12"/>
      <c r="CB205" s="12"/>
    </row>
    <row r="206" spans="3:80" x14ac:dyDescent="0.25"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  <c r="AI206" s="12"/>
      <c r="AJ206" s="12"/>
      <c r="AK206" s="12"/>
      <c r="AL206" s="12"/>
      <c r="AM206" s="12"/>
      <c r="AN206" s="12"/>
      <c r="AO206" s="12"/>
      <c r="AP206" s="12"/>
      <c r="AQ206" s="12"/>
      <c r="AR206" s="12"/>
      <c r="AS206" s="12"/>
      <c r="AT206" s="12"/>
      <c r="AU206" s="12"/>
      <c r="AV206" s="12"/>
      <c r="AW206" s="12"/>
      <c r="AX206" s="12"/>
      <c r="AY206" s="12"/>
      <c r="AZ206" s="12"/>
      <c r="BA206" s="12"/>
      <c r="BB206" s="12"/>
      <c r="BC206" s="12"/>
      <c r="BD206" s="12"/>
      <c r="BE206" s="12"/>
      <c r="BF206" s="12"/>
      <c r="BG206" s="12"/>
      <c r="BH206" s="12"/>
      <c r="BI206" s="12"/>
      <c r="BJ206" s="12"/>
      <c r="BK206" s="12"/>
      <c r="BL206" s="12"/>
      <c r="BM206" s="12"/>
      <c r="BN206" s="12"/>
      <c r="BO206" s="12"/>
      <c r="BP206" s="12"/>
      <c r="BQ206" s="12"/>
      <c r="BR206" s="12"/>
      <c r="BS206" s="12"/>
      <c r="BT206" s="12"/>
      <c r="BU206" s="12"/>
      <c r="BV206" s="12"/>
      <c r="BW206" s="12"/>
      <c r="BX206" s="12"/>
      <c r="BY206" s="12"/>
      <c r="BZ206" s="12"/>
      <c r="CA206" s="12"/>
      <c r="CB206" s="12"/>
    </row>
    <row r="207" spans="3:80" x14ac:dyDescent="0.25"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  <c r="AI207" s="12"/>
      <c r="AJ207" s="12"/>
      <c r="AK207" s="12"/>
      <c r="AL207" s="12"/>
      <c r="AM207" s="12"/>
      <c r="AN207" s="12"/>
      <c r="AO207" s="12"/>
      <c r="AP207" s="12"/>
      <c r="AQ207" s="12"/>
      <c r="AR207" s="12"/>
      <c r="AS207" s="12"/>
      <c r="AT207" s="12"/>
      <c r="AU207" s="12"/>
      <c r="AV207" s="12"/>
      <c r="AW207" s="12"/>
      <c r="AX207" s="12"/>
      <c r="AY207" s="12"/>
      <c r="AZ207" s="12"/>
      <c r="BA207" s="12"/>
      <c r="BB207" s="12"/>
      <c r="BC207" s="12"/>
      <c r="BD207" s="12"/>
      <c r="BE207" s="12"/>
      <c r="BF207" s="12"/>
      <c r="BG207" s="12"/>
      <c r="BH207" s="12"/>
      <c r="BI207" s="12"/>
      <c r="BJ207" s="12"/>
      <c r="BK207" s="12"/>
      <c r="BL207" s="12"/>
      <c r="BM207" s="12"/>
      <c r="BN207" s="12"/>
      <c r="BO207" s="12"/>
      <c r="BP207" s="12"/>
      <c r="BQ207" s="12"/>
      <c r="BR207" s="12"/>
      <c r="BS207" s="12"/>
      <c r="BT207" s="12"/>
      <c r="BU207" s="12"/>
      <c r="BV207" s="12"/>
      <c r="BW207" s="12"/>
      <c r="BX207" s="12"/>
      <c r="BY207" s="12"/>
      <c r="BZ207" s="12"/>
      <c r="CA207" s="12"/>
      <c r="CB207" s="12"/>
    </row>
    <row r="208" spans="3:80" x14ac:dyDescent="0.25"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  <c r="AI208" s="12"/>
      <c r="AJ208" s="12"/>
      <c r="AK208" s="12"/>
      <c r="AL208" s="12"/>
      <c r="AM208" s="12"/>
      <c r="AN208" s="12"/>
      <c r="AO208" s="12"/>
      <c r="AP208" s="12"/>
      <c r="AQ208" s="12"/>
      <c r="AR208" s="12"/>
      <c r="AS208" s="12"/>
      <c r="AT208" s="12"/>
      <c r="AU208" s="12"/>
      <c r="AV208" s="12"/>
      <c r="AW208" s="12"/>
      <c r="AX208" s="12"/>
      <c r="AY208" s="12"/>
      <c r="AZ208" s="12"/>
      <c r="BA208" s="12"/>
      <c r="BB208" s="12"/>
      <c r="BC208" s="12"/>
      <c r="BD208" s="12"/>
      <c r="BE208" s="12"/>
      <c r="BF208" s="12"/>
      <c r="BG208" s="12"/>
      <c r="BH208" s="12"/>
      <c r="BI208" s="12"/>
      <c r="BJ208" s="12"/>
      <c r="BK208" s="12"/>
      <c r="BL208" s="12"/>
      <c r="BM208" s="12"/>
      <c r="BN208" s="12"/>
      <c r="BO208" s="12"/>
      <c r="BP208" s="12"/>
      <c r="BQ208" s="12"/>
      <c r="BR208" s="12"/>
      <c r="BS208" s="12"/>
      <c r="BT208" s="12"/>
      <c r="BU208" s="12"/>
      <c r="BV208" s="12"/>
      <c r="BW208" s="12"/>
      <c r="BX208" s="12"/>
      <c r="BY208" s="12"/>
      <c r="BZ208" s="12"/>
      <c r="CA208" s="12"/>
      <c r="CB208" s="12"/>
    </row>
    <row r="209" spans="3:80" x14ac:dyDescent="0.25"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  <c r="AI209" s="12"/>
      <c r="AJ209" s="12"/>
      <c r="AK209" s="12"/>
      <c r="AL209" s="12"/>
      <c r="AM209" s="12"/>
      <c r="AN209" s="12"/>
      <c r="AO209" s="12"/>
      <c r="AP209" s="12"/>
      <c r="AQ209" s="12"/>
      <c r="AR209" s="12"/>
      <c r="AS209" s="12"/>
      <c r="AT209" s="12"/>
      <c r="AU209" s="12"/>
      <c r="AV209" s="12"/>
      <c r="AW209" s="12"/>
      <c r="AX209" s="12"/>
      <c r="AY209" s="12"/>
      <c r="AZ209" s="12"/>
      <c r="BA209" s="12"/>
      <c r="BB209" s="12"/>
      <c r="BC209" s="12"/>
      <c r="BD209" s="12"/>
      <c r="BE209" s="12"/>
      <c r="BF209" s="12"/>
      <c r="BG209" s="12"/>
      <c r="BH209" s="12"/>
      <c r="BI209" s="12"/>
      <c r="BJ209" s="12"/>
      <c r="BK209" s="12"/>
      <c r="BL209" s="12"/>
      <c r="BM209" s="12"/>
      <c r="BN209" s="12"/>
      <c r="BO209" s="12"/>
      <c r="BP209" s="12"/>
      <c r="BQ209" s="12"/>
      <c r="BR209" s="12"/>
      <c r="BS209" s="12"/>
      <c r="BT209" s="12"/>
      <c r="BU209" s="12"/>
      <c r="BV209" s="12"/>
      <c r="BW209" s="12"/>
      <c r="BX209" s="12"/>
      <c r="BY209" s="12"/>
      <c r="BZ209" s="12"/>
      <c r="CA209" s="12"/>
      <c r="CB209" s="12"/>
    </row>
    <row r="210" spans="3:80" x14ac:dyDescent="0.25"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  <c r="AI210" s="12"/>
      <c r="AJ210" s="12"/>
      <c r="AK210" s="12"/>
      <c r="AL210" s="12"/>
      <c r="AM210" s="12"/>
      <c r="AN210" s="12"/>
      <c r="AO210" s="12"/>
      <c r="AP210" s="12"/>
      <c r="AQ210" s="12"/>
      <c r="AR210" s="12"/>
      <c r="AS210" s="12"/>
      <c r="AT210" s="12"/>
      <c r="AU210" s="12"/>
      <c r="AV210" s="12"/>
      <c r="AW210" s="12"/>
      <c r="AX210" s="12"/>
      <c r="AY210" s="12"/>
      <c r="AZ210" s="12"/>
      <c r="BA210" s="12"/>
      <c r="BB210" s="12"/>
      <c r="BC210" s="12"/>
      <c r="BD210" s="12"/>
      <c r="BE210" s="12"/>
      <c r="BF210" s="12"/>
      <c r="BG210" s="12"/>
      <c r="BH210" s="12"/>
      <c r="BI210" s="12"/>
      <c r="BJ210" s="12"/>
      <c r="BK210" s="12"/>
      <c r="BL210" s="12"/>
      <c r="BM210" s="12"/>
      <c r="BN210" s="12"/>
      <c r="BO210" s="12"/>
      <c r="BP210" s="12"/>
      <c r="BQ210" s="12"/>
      <c r="BR210" s="12"/>
      <c r="BS210" s="12"/>
      <c r="BT210" s="12"/>
      <c r="BU210" s="12"/>
      <c r="BV210" s="12"/>
      <c r="BW210" s="12"/>
      <c r="BX210" s="12"/>
      <c r="BY210" s="12"/>
      <c r="BZ210" s="12"/>
      <c r="CA210" s="12"/>
      <c r="CB210" s="12"/>
    </row>
    <row r="211" spans="3:80" x14ac:dyDescent="0.25"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  <c r="AI211" s="12"/>
      <c r="AJ211" s="12"/>
      <c r="AK211" s="12"/>
      <c r="AL211" s="12"/>
      <c r="AM211" s="12"/>
      <c r="AN211" s="12"/>
      <c r="AO211" s="12"/>
      <c r="AP211" s="12"/>
      <c r="AQ211" s="12"/>
      <c r="AR211" s="12"/>
      <c r="AS211" s="12"/>
      <c r="AT211" s="12"/>
      <c r="AU211" s="12"/>
      <c r="AV211" s="12"/>
      <c r="AW211" s="12"/>
      <c r="AX211" s="12"/>
      <c r="AY211" s="12"/>
      <c r="AZ211" s="12"/>
      <c r="BA211" s="12"/>
      <c r="BB211" s="12"/>
      <c r="BC211" s="12"/>
      <c r="BD211" s="12"/>
      <c r="BE211" s="12"/>
      <c r="BF211" s="12"/>
      <c r="BG211" s="12"/>
      <c r="BH211" s="12"/>
      <c r="BI211" s="12"/>
      <c r="BJ211" s="12"/>
      <c r="BK211" s="12"/>
      <c r="BL211" s="12"/>
      <c r="BM211" s="12"/>
      <c r="BN211" s="12"/>
      <c r="BO211" s="12"/>
      <c r="BP211" s="12"/>
      <c r="BQ211" s="12"/>
      <c r="BR211" s="12"/>
      <c r="BS211" s="12"/>
      <c r="BT211" s="12"/>
      <c r="BU211" s="12"/>
      <c r="BV211" s="12"/>
      <c r="BW211" s="12"/>
      <c r="BX211" s="12"/>
      <c r="BY211" s="12"/>
      <c r="BZ211" s="12"/>
      <c r="CA211" s="12"/>
      <c r="CB211" s="12"/>
    </row>
    <row r="212" spans="3:80" x14ac:dyDescent="0.25"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  <c r="AI212" s="12"/>
      <c r="AJ212" s="12"/>
      <c r="AK212" s="12"/>
      <c r="AL212" s="12"/>
      <c r="AM212" s="12"/>
      <c r="AN212" s="12"/>
      <c r="AO212" s="12"/>
      <c r="AP212" s="12"/>
      <c r="AQ212" s="12"/>
      <c r="AR212" s="12"/>
      <c r="AS212" s="12"/>
      <c r="AT212" s="12"/>
      <c r="AU212" s="12"/>
      <c r="AV212" s="12"/>
      <c r="AW212" s="12"/>
      <c r="AX212" s="12"/>
      <c r="AY212" s="12"/>
      <c r="AZ212" s="12"/>
      <c r="BA212" s="12"/>
      <c r="BB212" s="12"/>
      <c r="BC212" s="12"/>
      <c r="BD212" s="12"/>
      <c r="BE212" s="12"/>
      <c r="BF212" s="12"/>
      <c r="BG212" s="12"/>
      <c r="BH212" s="12"/>
      <c r="BI212" s="12"/>
      <c r="BJ212" s="12"/>
      <c r="BK212" s="12"/>
      <c r="BL212" s="12"/>
      <c r="BM212" s="12"/>
      <c r="BN212" s="12"/>
      <c r="BO212" s="12"/>
      <c r="BP212" s="12"/>
      <c r="BQ212" s="12"/>
      <c r="BR212" s="12"/>
      <c r="BS212" s="12"/>
      <c r="BT212" s="12"/>
      <c r="BU212" s="12"/>
      <c r="BV212" s="12"/>
      <c r="BW212" s="12"/>
      <c r="BX212" s="12"/>
      <c r="BY212" s="12"/>
      <c r="BZ212" s="12"/>
      <c r="CA212" s="12"/>
      <c r="CB212" s="12"/>
    </row>
    <row r="213" spans="3:80" x14ac:dyDescent="0.25"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  <c r="AI213" s="12"/>
      <c r="AJ213" s="12"/>
      <c r="AK213" s="12"/>
      <c r="AL213" s="12"/>
      <c r="AM213" s="12"/>
      <c r="AN213" s="12"/>
      <c r="AO213" s="12"/>
      <c r="AP213" s="12"/>
      <c r="AQ213" s="12"/>
      <c r="AR213" s="12"/>
      <c r="AS213" s="12"/>
      <c r="AT213" s="12"/>
      <c r="AU213" s="12"/>
      <c r="AV213" s="12"/>
      <c r="AW213" s="12"/>
      <c r="AX213" s="12"/>
      <c r="AY213" s="12"/>
      <c r="AZ213" s="12"/>
      <c r="BA213" s="12"/>
      <c r="BB213" s="12"/>
      <c r="BC213" s="12"/>
      <c r="BD213" s="12"/>
      <c r="BE213" s="12"/>
      <c r="BF213" s="12"/>
      <c r="BG213" s="12"/>
      <c r="BH213" s="12"/>
      <c r="BI213" s="12"/>
      <c r="BJ213" s="12"/>
      <c r="BK213" s="12"/>
      <c r="BL213" s="12"/>
      <c r="BM213" s="12"/>
      <c r="BN213" s="12"/>
      <c r="BO213" s="12"/>
      <c r="BP213" s="12"/>
      <c r="BQ213" s="12"/>
      <c r="BR213" s="12"/>
      <c r="BS213" s="12"/>
      <c r="BT213" s="12"/>
      <c r="BU213" s="12"/>
      <c r="BV213" s="12"/>
      <c r="BW213" s="12"/>
      <c r="BX213" s="12"/>
      <c r="BY213" s="12"/>
      <c r="BZ213" s="12"/>
      <c r="CA213" s="12"/>
      <c r="CB213" s="12"/>
    </row>
    <row r="214" spans="3:80" x14ac:dyDescent="0.25"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  <c r="AI214" s="12"/>
      <c r="AJ214" s="12"/>
      <c r="AK214" s="12"/>
      <c r="AL214" s="12"/>
      <c r="AM214" s="12"/>
      <c r="AN214" s="12"/>
      <c r="AO214" s="12"/>
      <c r="AP214" s="12"/>
      <c r="AQ214" s="12"/>
      <c r="AR214" s="12"/>
      <c r="AS214" s="12"/>
      <c r="AT214" s="12"/>
      <c r="AU214" s="12"/>
      <c r="AV214" s="12"/>
      <c r="AW214" s="12"/>
      <c r="AX214" s="12"/>
      <c r="AY214" s="12"/>
      <c r="AZ214" s="12"/>
      <c r="BA214" s="12"/>
      <c r="BB214" s="12"/>
      <c r="BC214" s="12"/>
      <c r="BD214" s="12"/>
      <c r="BE214" s="12"/>
      <c r="BF214" s="12"/>
      <c r="BG214" s="12"/>
      <c r="BH214" s="12"/>
      <c r="BI214" s="12"/>
      <c r="BJ214" s="12"/>
      <c r="BK214" s="12"/>
      <c r="BL214" s="12"/>
      <c r="BM214" s="12"/>
      <c r="BN214" s="12"/>
      <c r="BO214" s="12"/>
      <c r="BP214" s="12"/>
      <c r="BQ214" s="12"/>
      <c r="BR214" s="12"/>
      <c r="BS214" s="12"/>
      <c r="BT214" s="12"/>
      <c r="BU214" s="12"/>
      <c r="BV214" s="12"/>
      <c r="BW214" s="12"/>
      <c r="BX214" s="12"/>
      <c r="BY214" s="12"/>
      <c r="BZ214" s="12"/>
      <c r="CA214" s="12"/>
      <c r="CB214" s="12"/>
    </row>
    <row r="215" spans="3:80" x14ac:dyDescent="0.25"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  <c r="AI215" s="12"/>
      <c r="AJ215" s="12"/>
      <c r="AK215" s="12"/>
      <c r="AL215" s="12"/>
      <c r="AM215" s="12"/>
      <c r="AN215" s="12"/>
      <c r="AO215" s="12"/>
      <c r="AP215" s="12"/>
      <c r="AQ215" s="12"/>
      <c r="AR215" s="12"/>
      <c r="AS215" s="12"/>
      <c r="AT215" s="12"/>
      <c r="AU215" s="12"/>
      <c r="AV215" s="12"/>
      <c r="AW215" s="12"/>
      <c r="AX215" s="12"/>
      <c r="AY215" s="12"/>
      <c r="AZ215" s="12"/>
      <c r="BA215" s="12"/>
      <c r="BB215" s="12"/>
      <c r="BC215" s="12"/>
      <c r="BD215" s="12"/>
      <c r="BE215" s="12"/>
      <c r="BF215" s="12"/>
      <c r="BG215" s="12"/>
      <c r="BH215" s="12"/>
      <c r="BI215" s="12"/>
      <c r="BJ215" s="12"/>
      <c r="BK215" s="12"/>
      <c r="BL215" s="12"/>
      <c r="BM215" s="12"/>
      <c r="BN215" s="12"/>
      <c r="BO215" s="12"/>
      <c r="BP215" s="12"/>
      <c r="BQ215" s="12"/>
      <c r="BR215" s="12"/>
      <c r="BS215" s="12"/>
      <c r="BT215" s="12"/>
      <c r="BU215" s="12"/>
      <c r="BV215" s="12"/>
      <c r="BW215" s="12"/>
      <c r="BX215" s="12"/>
      <c r="BY215" s="12"/>
      <c r="BZ215" s="12"/>
      <c r="CA215" s="12"/>
      <c r="CB215" s="12"/>
    </row>
    <row r="216" spans="3:80" x14ac:dyDescent="0.25"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  <c r="AI216" s="12"/>
      <c r="AJ216" s="12"/>
      <c r="AK216" s="12"/>
      <c r="AL216" s="12"/>
      <c r="AM216" s="12"/>
      <c r="AN216" s="12"/>
      <c r="AO216" s="12"/>
      <c r="AP216" s="12"/>
      <c r="AQ216" s="12"/>
      <c r="AR216" s="12"/>
      <c r="AS216" s="12"/>
      <c r="AT216" s="12"/>
      <c r="AU216" s="12"/>
      <c r="AV216" s="12"/>
      <c r="AW216" s="12"/>
      <c r="AX216" s="12"/>
      <c r="AY216" s="12"/>
      <c r="AZ216" s="12"/>
      <c r="BA216" s="12"/>
      <c r="BB216" s="12"/>
      <c r="BC216" s="12"/>
      <c r="BD216" s="12"/>
      <c r="BE216" s="12"/>
      <c r="BF216" s="12"/>
      <c r="BG216" s="12"/>
      <c r="BH216" s="12"/>
      <c r="BI216" s="12"/>
      <c r="BJ216" s="12"/>
      <c r="BK216" s="12"/>
      <c r="BL216" s="12"/>
      <c r="BM216" s="12"/>
      <c r="BN216" s="12"/>
      <c r="BO216" s="12"/>
      <c r="BP216" s="12"/>
      <c r="BQ216" s="12"/>
      <c r="BR216" s="12"/>
      <c r="BS216" s="12"/>
      <c r="BT216" s="12"/>
      <c r="BU216" s="12"/>
      <c r="BV216" s="12"/>
      <c r="BW216" s="12"/>
      <c r="BX216" s="12"/>
      <c r="BY216" s="12"/>
      <c r="BZ216" s="12"/>
      <c r="CA216" s="12"/>
      <c r="CB216" s="12"/>
    </row>
    <row r="217" spans="3:80" x14ac:dyDescent="0.25"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  <c r="AI217" s="12"/>
      <c r="AJ217" s="12"/>
      <c r="AK217" s="12"/>
      <c r="AL217" s="12"/>
      <c r="AM217" s="12"/>
      <c r="AN217" s="12"/>
      <c r="AO217" s="12"/>
      <c r="AP217" s="12"/>
      <c r="AQ217" s="12"/>
      <c r="AR217" s="12"/>
      <c r="AS217" s="12"/>
      <c r="AT217" s="12"/>
      <c r="AU217" s="12"/>
      <c r="AV217" s="12"/>
      <c r="AW217" s="12"/>
      <c r="AX217" s="12"/>
      <c r="AY217" s="12"/>
      <c r="AZ217" s="12"/>
      <c r="BA217" s="12"/>
      <c r="BB217" s="12"/>
      <c r="BC217" s="12"/>
      <c r="BD217" s="12"/>
      <c r="BE217" s="12"/>
      <c r="BF217" s="12"/>
      <c r="BG217" s="12"/>
      <c r="BH217" s="12"/>
      <c r="BI217" s="12"/>
      <c r="BJ217" s="12"/>
      <c r="BK217" s="12"/>
      <c r="BL217" s="12"/>
      <c r="BM217" s="12"/>
      <c r="BN217" s="12"/>
      <c r="BO217" s="12"/>
      <c r="BP217" s="12"/>
      <c r="BQ217" s="12"/>
      <c r="BR217" s="12"/>
      <c r="BS217" s="12"/>
      <c r="BT217" s="12"/>
      <c r="BU217" s="12"/>
      <c r="BV217" s="12"/>
      <c r="BW217" s="12"/>
      <c r="BX217" s="12"/>
      <c r="BY217" s="12"/>
      <c r="BZ217" s="12"/>
      <c r="CA217" s="12"/>
      <c r="CB217" s="12"/>
    </row>
    <row r="218" spans="3:80" x14ac:dyDescent="0.25"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  <c r="AI218" s="12"/>
      <c r="AJ218" s="12"/>
      <c r="AK218" s="12"/>
      <c r="AL218" s="12"/>
      <c r="AM218" s="12"/>
      <c r="AN218" s="12"/>
      <c r="AO218" s="12"/>
      <c r="AP218" s="12"/>
      <c r="AQ218" s="12"/>
      <c r="AR218" s="12"/>
      <c r="AS218" s="12"/>
      <c r="AT218" s="12"/>
      <c r="AU218" s="12"/>
      <c r="AV218" s="12"/>
      <c r="AW218" s="12"/>
      <c r="AX218" s="12"/>
      <c r="AY218" s="12"/>
      <c r="AZ218" s="12"/>
      <c r="BA218" s="12"/>
      <c r="BB218" s="12"/>
      <c r="BC218" s="12"/>
      <c r="BD218" s="12"/>
      <c r="BE218" s="12"/>
      <c r="BF218" s="12"/>
      <c r="BG218" s="12"/>
      <c r="BH218" s="12"/>
      <c r="BI218" s="12"/>
      <c r="BJ218" s="12"/>
      <c r="BK218" s="12"/>
      <c r="BL218" s="12"/>
      <c r="BM218" s="12"/>
      <c r="BN218" s="12"/>
      <c r="BO218" s="12"/>
      <c r="BP218" s="12"/>
      <c r="BQ218" s="12"/>
      <c r="BR218" s="12"/>
      <c r="BS218" s="12"/>
      <c r="BT218" s="12"/>
      <c r="BU218" s="12"/>
      <c r="BV218" s="12"/>
      <c r="BW218" s="12"/>
      <c r="BX218" s="12"/>
      <c r="BY218" s="12"/>
      <c r="BZ218" s="12"/>
      <c r="CA218" s="12"/>
      <c r="CB218" s="12"/>
    </row>
    <row r="219" spans="3:80" x14ac:dyDescent="0.25"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  <c r="AI219" s="12"/>
      <c r="AJ219" s="12"/>
      <c r="AK219" s="12"/>
      <c r="AL219" s="12"/>
      <c r="AM219" s="12"/>
      <c r="AN219" s="12"/>
      <c r="AO219" s="12"/>
      <c r="AP219" s="12"/>
      <c r="AQ219" s="12"/>
      <c r="AR219" s="12"/>
      <c r="AS219" s="12"/>
      <c r="AT219" s="12"/>
      <c r="AU219" s="12"/>
      <c r="AV219" s="12"/>
      <c r="AW219" s="12"/>
      <c r="AX219" s="12"/>
      <c r="AY219" s="12"/>
      <c r="AZ219" s="12"/>
      <c r="BA219" s="12"/>
      <c r="BB219" s="12"/>
      <c r="BC219" s="12"/>
      <c r="BD219" s="12"/>
      <c r="BE219" s="12"/>
      <c r="BF219" s="12"/>
      <c r="BG219" s="12"/>
      <c r="BH219" s="12"/>
      <c r="BI219" s="12"/>
      <c r="BJ219" s="12"/>
      <c r="BK219" s="12"/>
      <c r="BL219" s="12"/>
      <c r="BM219" s="12"/>
      <c r="BN219" s="12"/>
      <c r="BO219" s="12"/>
      <c r="BP219" s="12"/>
      <c r="BQ219" s="12"/>
      <c r="BR219" s="12"/>
      <c r="BS219" s="12"/>
      <c r="BT219" s="12"/>
      <c r="BU219" s="12"/>
      <c r="BV219" s="12"/>
      <c r="BW219" s="12"/>
      <c r="BX219" s="12"/>
      <c r="BY219" s="12"/>
      <c r="BZ219" s="12"/>
      <c r="CA219" s="12"/>
      <c r="CB219" s="12"/>
    </row>
    <row r="220" spans="3:80" x14ac:dyDescent="0.25"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  <c r="AI220" s="12"/>
      <c r="AJ220" s="12"/>
      <c r="AK220" s="12"/>
      <c r="AL220" s="12"/>
      <c r="AM220" s="12"/>
      <c r="AN220" s="12"/>
      <c r="AO220" s="12"/>
      <c r="AP220" s="12"/>
      <c r="AQ220" s="12"/>
      <c r="AR220" s="12"/>
      <c r="AS220" s="12"/>
      <c r="AT220" s="12"/>
      <c r="AU220" s="12"/>
      <c r="AV220" s="12"/>
      <c r="AW220" s="12"/>
      <c r="AX220" s="12"/>
      <c r="AY220" s="12"/>
      <c r="AZ220" s="12"/>
      <c r="BA220" s="12"/>
      <c r="BB220" s="12"/>
      <c r="BC220" s="12"/>
      <c r="BD220" s="12"/>
      <c r="BE220" s="12"/>
      <c r="BF220" s="12"/>
      <c r="BG220" s="12"/>
      <c r="BH220" s="12"/>
      <c r="BI220" s="12"/>
      <c r="BJ220" s="12"/>
      <c r="BK220" s="12"/>
      <c r="BL220" s="12"/>
      <c r="BM220" s="12"/>
      <c r="BN220" s="12"/>
      <c r="BO220" s="12"/>
      <c r="BP220" s="12"/>
      <c r="BQ220" s="12"/>
      <c r="BR220" s="12"/>
      <c r="BS220" s="12"/>
      <c r="BT220" s="12"/>
      <c r="BU220" s="12"/>
      <c r="BV220" s="12"/>
      <c r="BW220" s="12"/>
      <c r="BX220" s="12"/>
      <c r="BY220" s="12"/>
      <c r="BZ220" s="12"/>
      <c r="CA220" s="12"/>
      <c r="CB220" s="12"/>
    </row>
    <row r="221" spans="3:80" x14ac:dyDescent="0.25"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  <c r="AI221" s="12"/>
      <c r="AJ221" s="12"/>
      <c r="AK221" s="12"/>
      <c r="AL221" s="12"/>
      <c r="AM221" s="12"/>
      <c r="AN221" s="12"/>
      <c r="AO221" s="12"/>
      <c r="AP221" s="12"/>
      <c r="AQ221" s="12"/>
      <c r="AR221" s="12"/>
      <c r="AS221" s="12"/>
      <c r="AT221" s="12"/>
      <c r="AU221" s="12"/>
      <c r="AV221" s="12"/>
      <c r="AW221" s="12"/>
      <c r="AX221" s="12"/>
      <c r="AY221" s="12"/>
      <c r="AZ221" s="12"/>
      <c r="BA221" s="12"/>
      <c r="BB221" s="12"/>
      <c r="BC221" s="12"/>
      <c r="BD221" s="12"/>
      <c r="BE221" s="12"/>
      <c r="BF221" s="12"/>
      <c r="BG221" s="12"/>
      <c r="BH221" s="12"/>
      <c r="BI221" s="12"/>
      <c r="BJ221" s="12"/>
      <c r="BK221" s="12"/>
      <c r="BL221" s="12"/>
      <c r="BM221" s="12"/>
      <c r="BN221" s="12"/>
      <c r="BO221" s="12"/>
      <c r="BP221" s="12"/>
      <c r="BQ221" s="12"/>
      <c r="BR221" s="12"/>
      <c r="BS221" s="12"/>
      <c r="BT221" s="12"/>
      <c r="BU221" s="12"/>
      <c r="BV221" s="12"/>
      <c r="BW221" s="12"/>
      <c r="BX221" s="12"/>
      <c r="BY221" s="12"/>
      <c r="BZ221" s="12"/>
      <c r="CA221" s="12"/>
      <c r="CB221" s="12"/>
    </row>
    <row r="222" spans="3:80" x14ac:dyDescent="0.25"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  <c r="AI222" s="12"/>
      <c r="AJ222" s="12"/>
      <c r="AK222" s="12"/>
      <c r="AL222" s="12"/>
      <c r="AM222" s="12"/>
      <c r="AN222" s="12"/>
      <c r="AO222" s="12"/>
      <c r="AP222" s="12"/>
      <c r="AQ222" s="12"/>
      <c r="AR222" s="12"/>
      <c r="AS222" s="12"/>
      <c r="AT222" s="12"/>
      <c r="AU222" s="12"/>
      <c r="AV222" s="12"/>
      <c r="AW222" s="12"/>
      <c r="AX222" s="12"/>
      <c r="AY222" s="12"/>
      <c r="AZ222" s="12"/>
      <c r="BA222" s="12"/>
      <c r="BB222" s="12"/>
      <c r="BC222" s="12"/>
      <c r="BD222" s="12"/>
      <c r="BE222" s="12"/>
      <c r="BF222" s="12"/>
      <c r="BG222" s="12"/>
      <c r="BH222" s="12"/>
      <c r="BI222" s="12"/>
      <c r="BJ222" s="12"/>
      <c r="BK222" s="12"/>
      <c r="BL222" s="12"/>
      <c r="BM222" s="12"/>
      <c r="BN222" s="12"/>
      <c r="BO222" s="12"/>
      <c r="BP222" s="12"/>
      <c r="BQ222" s="12"/>
      <c r="BR222" s="12"/>
      <c r="BS222" s="12"/>
      <c r="BT222" s="12"/>
      <c r="BU222" s="12"/>
      <c r="BV222" s="12"/>
      <c r="BW222" s="12"/>
      <c r="BX222" s="12"/>
      <c r="BY222" s="12"/>
      <c r="BZ222" s="12"/>
      <c r="CA222" s="12"/>
      <c r="CB222" s="12"/>
    </row>
    <row r="223" spans="3:80" x14ac:dyDescent="0.25"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  <c r="AI223" s="12"/>
      <c r="AJ223" s="12"/>
      <c r="AK223" s="12"/>
      <c r="AL223" s="12"/>
      <c r="AM223" s="12"/>
      <c r="AN223" s="12"/>
      <c r="AO223" s="12"/>
      <c r="AP223" s="12"/>
      <c r="AQ223" s="12"/>
      <c r="AR223" s="12"/>
      <c r="AS223" s="12"/>
      <c r="AT223" s="12"/>
      <c r="AU223" s="12"/>
      <c r="AV223" s="12"/>
      <c r="AW223" s="12"/>
      <c r="AX223" s="12"/>
      <c r="AY223" s="12"/>
      <c r="AZ223" s="12"/>
      <c r="BA223" s="12"/>
      <c r="BB223" s="12"/>
      <c r="BC223" s="12"/>
      <c r="BD223" s="12"/>
      <c r="BE223" s="12"/>
      <c r="BF223" s="12"/>
      <c r="BG223" s="12"/>
      <c r="BH223" s="12"/>
      <c r="BI223" s="12"/>
      <c r="BJ223" s="12"/>
      <c r="BK223" s="12"/>
      <c r="BL223" s="12"/>
      <c r="BM223" s="12"/>
      <c r="BN223" s="12"/>
      <c r="BO223" s="12"/>
      <c r="BP223" s="12"/>
      <c r="BQ223" s="12"/>
      <c r="BR223" s="12"/>
      <c r="BS223" s="12"/>
      <c r="BT223" s="12"/>
      <c r="BU223" s="12"/>
      <c r="BV223" s="12"/>
      <c r="BW223" s="12"/>
      <c r="BX223" s="12"/>
      <c r="BY223" s="12"/>
      <c r="BZ223" s="12"/>
      <c r="CA223" s="12"/>
      <c r="CB223" s="12"/>
    </row>
    <row r="224" spans="3:80" x14ac:dyDescent="0.25"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  <c r="AI224" s="12"/>
      <c r="AJ224" s="12"/>
      <c r="AK224" s="12"/>
      <c r="AL224" s="12"/>
      <c r="AM224" s="12"/>
      <c r="AN224" s="12"/>
      <c r="AO224" s="12"/>
      <c r="AP224" s="12"/>
      <c r="AQ224" s="12"/>
      <c r="AR224" s="12"/>
      <c r="AS224" s="12"/>
      <c r="AT224" s="12"/>
      <c r="AU224" s="12"/>
      <c r="AV224" s="12"/>
      <c r="AW224" s="12"/>
      <c r="AX224" s="12"/>
      <c r="AY224" s="12"/>
      <c r="AZ224" s="12"/>
      <c r="BA224" s="12"/>
      <c r="BB224" s="12"/>
      <c r="BC224" s="12"/>
      <c r="BD224" s="12"/>
      <c r="BE224" s="12"/>
      <c r="BF224" s="12"/>
      <c r="BG224" s="12"/>
      <c r="BH224" s="12"/>
      <c r="BI224" s="12"/>
      <c r="BJ224" s="12"/>
      <c r="BK224" s="12"/>
      <c r="BL224" s="12"/>
      <c r="BM224" s="12"/>
      <c r="BN224" s="12"/>
      <c r="BO224" s="12"/>
      <c r="BP224" s="12"/>
      <c r="BQ224" s="12"/>
      <c r="BR224" s="12"/>
      <c r="BS224" s="12"/>
      <c r="BT224" s="12"/>
      <c r="BU224" s="12"/>
      <c r="BV224" s="12"/>
      <c r="BW224" s="12"/>
      <c r="BX224" s="12"/>
      <c r="BY224" s="12"/>
      <c r="BZ224" s="12"/>
      <c r="CA224" s="12"/>
      <c r="CB224" s="12"/>
    </row>
    <row r="225" spans="3:80" x14ac:dyDescent="0.25"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  <c r="AI225" s="12"/>
      <c r="AJ225" s="12"/>
      <c r="AK225" s="12"/>
      <c r="AL225" s="12"/>
      <c r="AM225" s="12"/>
      <c r="AN225" s="12"/>
      <c r="AO225" s="12"/>
      <c r="AP225" s="12"/>
      <c r="AQ225" s="12"/>
      <c r="AR225" s="12"/>
      <c r="AS225" s="12"/>
      <c r="AT225" s="12"/>
      <c r="AU225" s="12"/>
      <c r="AV225" s="12"/>
      <c r="AW225" s="12"/>
      <c r="AX225" s="12"/>
      <c r="AY225" s="12"/>
      <c r="AZ225" s="12"/>
      <c r="BA225" s="12"/>
      <c r="BB225" s="12"/>
      <c r="BC225" s="12"/>
      <c r="BD225" s="12"/>
      <c r="BE225" s="12"/>
      <c r="BF225" s="12"/>
      <c r="BG225" s="12"/>
      <c r="BH225" s="12"/>
      <c r="BI225" s="12"/>
      <c r="BJ225" s="12"/>
      <c r="BK225" s="12"/>
      <c r="BL225" s="12"/>
      <c r="BM225" s="12"/>
      <c r="BN225" s="12"/>
      <c r="BO225" s="12"/>
      <c r="BP225" s="12"/>
      <c r="BQ225" s="12"/>
      <c r="BR225" s="12"/>
      <c r="BS225" s="12"/>
      <c r="BT225" s="12"/>
      <c r="BU225" s="12"/>
      <c r="BV225" s="12"/>
      <c r="BW225" s="12"/>
      <c r="BX225" s="12"/>
      <c r="BY225" s="12"/>
      <c r="BZ225" s="12"/>
      <c r="CA225" s="12"/>
      <c r="CB225" s="12"/>
    </row>
    <row r="226" spans="3:80" x14ac:dyDescent="0.25"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  <c r="AI226" s="12"/>
      <c r="AJ226" s="12"/>
      <c r="AK226" s="12"/>
      <c r="AL226" s="12"/>
      <c r="AM226" s="12"/>
      <c r="AN226" s="12"/>
      <c r="AO226" s="12"/>
      <c r="AP226" s="12"/>
      <c r="AQ226" s="12"/>
      <c r="AR226" s="12"/>
      <c r="AS226" s="12"/>
      <c r="AT226" s="12"/>
      <c r="AU226" s="12"/>
      <c r="AV226" s="12"/>
      <c r="AW226" s="12"/>
      <c r="AX226" s="12"/>
      <c r="AY226" s="12"/>
      <c r="AZ226" s="12"/>
      <c r="BA226" s="12"/>
      <c r="BB226" s="12"/>
      <c r="BC226" s="12"/>
      <c r="BD226" s="12"/>
      <c r="BE226" s="12"/>
      <c r="BF226" s="12"/>
      <c r="BG226" s="12"/>
      <c r="BH226" s="12"/>
      <c r="BI226" s="12"/>
      <c r="BJ226" s="12"/>
      <c r="BK226" s="12"/>
      <c r="BL226" s="12"/>
      <c r="BM226" s="12"/>
      <c r="BN226" s="12"/>
      <c r="BO226" s="12"/>
      <c r="BP226" s="12"/>
      <c r="BQ226" s="12"/>
      <c r="BR226" s="12"/>
      <c r="BS226" s="12"/>
      <c r="BT226" s="12"/>
      <c r="BU226" s="12"/>
      <c r="BV226" s="12"/>
      <c r="BW226" s="12"/>
      <c r="BX226" s="12"/>
      <c r="BY226" s="12"/>
      <c r="BZ226" s="12"/>
      <c r="CA226" s="12"/>
      <c r="CB226" s="12"/>
    </row>
    <row r="227" spans="3:80" x14ac:dyDescent="0.25"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  <c r="AI227" s="12"/>
      <c r="AJ227" s="12"/>
      <c r="AK227" s="12"/>
      <c r="AL227" s="12"/>
      <c r="AM227" s="12"/>
      <c r="AN227" s="12"/>
      <c r="AO227" s="12"/>
      <c r="AP227" s="12"/>
      <c r="AQ227" s="12"/>
      <c r="AR227" s="12"/>
      <c r="AS227" s="12"/>
      <c r="AT227" s="12"/>
      <c r="AU227" s="12"/>
      <c r="AV227" s="12"/>
      <c r="AW227" s="12"/>
      <c r="AX227" s="12"/>
      <c r="AY227" s="12"/>
      <c r="AZ227" s="12"/>
      <c r="BA227" s="12"/>
      <c r="BB227" s="12"/>
      <c r="BC227" s="12"/>
      <c r="BD227" s="12"/>
      <c r="BE227" s="12"/>
      <c r="BF227" s="12"/>
      <c r="BG227" s="12"/>
      <c r="BH227" s="12"/>
      <c r="BI227" s="12"/>
      <c r="BJ227" s="12"/>
      <c r="BK227" s="12"/>
      <c r="BL227" s="12"/>
      <c r="BM227" s="12"/>
      <c r="BN227" s="12"/>
      <c r="BO227" s="12"/>
      <c r="BP227" s="12"/>
      <c r="BQ227" s="12"/>
      <c r="BR227" s="12"/>
      <c r="BS227" s="12"/>
      <c r="BT227" s="12"/>
      <c r="BU227" s="12"/>
      <c r="BV227" s="12"/>
      <c r="BW227" s="12"/>
      <c r="BX227" s="12"/>
      <c r="BY227" s="12"/>
      <c r="BZ227" s="12"/>
      <c r="CA227" s="12"/>
      <c r="CB227" s="12"/>
    </row>
    <row r="228" spans="3:80" x14ac:dyDescent="0.25"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  <c r="AI228" s="12"/>
      <c r="AJ228" s="12"/>
      <c r="AK228" s="12"/>
      <c r="AL228" s="12"/>
      <c r="AM228" s="12"/>
      <c r="AN228" s="12"/>
      <c r="AO228" s="12"/>
      <c r="AP228" s="12"/>
      <c r="AQ228" s="12"/>
      <c r="AR228" s="12"/>
      <c r="AS228" s="12"/>
      <c r="AT228" s="12"/>
      <c r="AU228" s="12"/>
      <c r="AV228" s="12"/>
      <c r="AW228" s="12"/>
      <c r="AX228" s="12"/>
      <c r="AY228" s="12"/>
      <c r="AZ228" s="12"/>
      <c r="BA228" s="12"/>
      <c r="BB228" s="12"/>
      <c r="BC228" s="12"/>
      <c r="BD228" s="12"/>
      <c r="BE228" s="12"/>
      <c r="BF228" s="12"/>
      <c r="BG228" s="12"/>
      <c r="BH228" s="12"/>
      <c r="BI228" s="12"/>
      <c r="BJ228" s="12"/>
      <c r="BK228" s="12"/>
      <c r="BL228" s="12"/>
      <c r="BM228" s="12"/>
      <c r="BN228" s="12"/>
      <c r="BO228" s="12"/>
      <c r="BP228" s="12"/>
      <c r="BQ228" s="12"/>
      <c r="BR228" s="12"/>
      <c r="BS228" s="12"/>
      <c r="BT228" s="12"/>
      <c r="BU228" s="12"/>
      <c r="BV228" s="12"/>
      <c r="BW228" s="12"/>
      <c r="BX228" s="12"/>
      <c r="BY228" s="12"/>
      <c r="BZ228" s="12"/>
      <c r="CA228" s="12"/>
      <c r="CB228" s="12"/>
    </row>
    <row r="229" spans="3:80" x14ac:dyDescent="0.25"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  <c r="AI229" s="12"/>
      <c r="AJ229" s="12"/>
      <c r="AK229" s="12"/>
      <c r="AL229" s="12"/>
      <c r="AM229" s="12"/>
      <c r="AN229" s="12"/>
      <c r="AO229" s="12"/>
      <c r="AP229" s="12"/>
      <c r="AQ229" s="12"/>
      <c r="AR229" s="12"/>
      <c r="AS229" s="12"/>
      <c r="AT229" s="12"/>
      <c r="AU229" s="12"/>
      <c r="AV229" s="12"/>
      <c r="AW229" s="12"/>
      <c r="AX229" s="12"/>
      <c r="AY229" s="12"/>
      <c r="AZ229" s="12"/>
      <c r="BA229" s="12"/>
      <c r="BB229" s="12"/>
      <c r="BC229" s="12"/>
      <c r="BD229" s="12"/>
      <c r="BE229" s="12"/>
      <c r="BF229" s="12"/>
      <c r="BG229" s="12"/>
      <c r="BH229" s="12"/>
      <c r="BI229" s="12"/>
      <c r="BJ229" s="12"/>
      <c r="BK229" s="12"/>
      <c r="BL229" s="12"/>
      <c r="BM229" s="12"/>
      <c r="BN229" s="12"/>
      <c r="BO229" s="12"/>
      <c r="BP229" s="12"/>
      <c r="BQ229" s="12"/>
      <c r="BR229" s="12"/>
      <c r="BS229" s="12"/>
      <c r="BT229" s="12"/>
      <c r="BU229" s="12"/>
      <c r="BV229" s="12"/>
      <c r="BW229" s="12"/>
      <c r="BX229" s="12"/>
      <c r="BY229" s="12"/>
      <c r="BZ229" s="12"/>
      <c r="CA229" s="12"/>
      <c r="CB229" s="12"/>
    </row>
    <row r="230" spans="3:80" x14ac:dyDescent="0.25"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  <c r="AI230" s="12"/>
      <c r="AJ230" s="12"/>
      <c r="AK230" s="12"/>
      <c r="AL230" s="12"/>
      <c r="AM230" s="12"/>
      <c r="AN230" s="12"/>
      <c r="AO230" s="12"/>
      <c r="AP230" s="12"/>
      <c r="AQ230" s="12"/>
      <c r="AR230" s="12"/>
      <c r="AS230" s="12"/>
      <c r="AT230" s="12"/>
      <c r="AU230" s="12"/>
      <c r="AV230" s="12"/>
      <c r="AW230" s="12"/>
      <c r="AX230" s="12"/>
      <c r="AY230" s="12"/>
      <c r="AZ230" s="12"/>
      <c r="BA230" s="12"/>
      <c r="BB230" s="12"/>
      <c r="BC230" s="12"/>
      <c r="BD230" s="12"/>
      <c r="BE230" s="12"/>
      <c r="BF230" s="12"/>
      <c r="BG230" s="12"/>
      <c r="BH230" s="12"/>
      <c r="BI230" s="12"/>
      <c r="BJ230" s="12"/>
      <c r="BK230" s="12"/>
      <c r="BL230" s="12"/>
      <c r="BM230" s="12"/>
      <c r="BN230" s="12"/>
      <c r="BO230" s="12"/>
      <c r="BP230" s="12"/>
      <c r="BQ230" s="12"/>
      <c r="BR230" s="12"/>
      <c r="BS230" s="12"/>
      <c r="BT230" s="12"/>
      <c r="BU230" s="12"/>
      <c r="BV230" s="12"/>
      <c r="BW230" s="12"/>
      <c r="BX230" s="12"/>
      <c r="BY230" s="12"/>
      <c r="BZ230" s="12"/>
      <c r="CA230" s="12"/>
      <c r="CB230" s="12"/>
    </row>
    <row r="231" spans="3:80" x14ac:dyDescent="0.25"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  <c r="AI231" s="12"/>
      <c r="AJ231" s="12"/>
      <c r="AK231" s="12"/>
      <c r="AL231" s="12"/>
      <c r="AM231" s="12"/>
      <c r="AN231" s="12"/>
      <c r="AO231" s="12"/>
      <c r="AP231" s="12"/>
      <c r="AQ231" s="12"/>
      <c r="AR231" s="12"/>
      <c r="AS231" s="12"/>
      <c r="AT231" s="12"/>
      <c r="AU231" s="12"/>
      <c r="AV231" s="12"/>
      <c r="AW231" s="12"/>
      <c r="AX231" s="12"/>
      <c r="AY231" s="12"/>
      <c r="AZ231" s="12"/>
      <c r="BA231" s="12"/>
      <c r="BB231" s="12"/>
      <c r="BC231" s="12"/>
      <c r="BD231" s="12"/>
      <c r="BE231" s="12"/>
      <c r="BF231" s="12"/>
      <c r="BG231" s="12"/>
      <c r="BH231" s="12"/>
      <c r="BI231" s="12"/>
      <c r="BJ231" s="12"/>
      <c r="BK231" s="12"/>
      <c r="BL231" s="12"/>
      <c r="BM231" s="12"/>
      <c r="BN231" s="12"/>
      <c r="BO231" s="12"/>
      <c r="BP231" s="12"/>
      <c r="BQ231" s="12"/>
      <c r="BR231" s="12"/>
      <c r="BS231" s="12"/>
      <c r="BT231" s="12"/>
      <c r="BU231" s="12"/>
      <c r="BV231" s="12"/>
      <c r="BW231" s="12"/>
      <c r="BX231" s="12"/>
      <c r="BY231" s="12"/>
      <c r="BZ231" s="12"/>
      <c r="CA231" s="12"/>
      <c r="CB231" s="12"/>
    </row>
    <row r="232" spans="3:80" x14ac:dyDescent="0.25"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  <c r="AI232" s="12"/>
      <c r="AJ232" s="12"/>
      <c r="AK232" s="12"/>
      <c r="AL232" s="12"/>
      <c r="AM232" s="12"/>
      <c r="AN232" s="12"/>
      <c r="AO232" s="12"/>
      <c r="AP232" s="12"/>
      <c r="AQ232" s="12"/>
      <c r="AR232" s="12"/>
      <c r="AS232" s="12"/>
      <c r="AT232" s="12"/>
      <c r="AU232" s="12"/>
      <c r="AV232" s="12"/>
      <c r="AW232" s="12"/>
      <c r="AX232" s="12"/>
      <c r="AY232" s="12"/>
      <c r="AZ232" s="12"/>
      <c r="BA232" s="12"/>
      <c r="BB232" s="12"/>
      <c r="BC232" s="12"/>
      <c r="BD232" s="12"/>
      <c r="BE232" s="12"/>
      <c r="BF232" s="12"/>
      <c r="BG232" s="12"/>
      <c r="BH232" s="12"/>
      <c r="BI232" s="12"/>
      <c r="BJ232" s="12"/>
      <c r="BK232" s="12"/>
      <c r="BL232" s="12"/>
      <c r="BM232" s="12"/>
      <c r="BN232" s="12"/>
      <c r="BO232" s="12"/>
      <c r="BP232" s="12"/>
      <c r="BQ232" s="12"/>
      <c r="BR232" s="12"/>
      <c r="BS232" s="12"/>
      <c r="BT232" s="12"/>
      <c r="BU232" s="12"/>
      <c r="BV232" s="12"/>
      <c r="BW232" s="12"/>
      <c r="BX232" s="12"/>
      <c r="BY232" s="12"/>
      <c r="BZ232" s="12"/>
      <c r="CA232" s="12"/>
      <c r="CB232" s="12"/>
    </row>
    <row r="233" spans="3:80" x14ac:dyDescent="0.25"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  <c r="AI233" s="12"/>
      <c r="AJ233" s="12"/>
      <c r="AK233" s="12"/>
      <c r="AL233" s="12"/>
      <c r="AM233" s="12"/>
      <c r="AN233" s="12"/>
      <c r="AO233" s="12"/>
      <c r="AP233" s="12"/>
      <c r="AQ233" s="12"/>
      <c r="AR233" s="12"/>
      <c r="AS233" s="12"/>
      <c r="AT233" s="12"/>
      <c r="AU233" s="12"/>
      <c r="AV233" s="12"/>
      <c r="AW233" s="12"/>
      <c r="AX233" s="12"/>
      <c r="AY233" s="12"/>
      <c r="AZ233" s="12"/>
      <c r="BA233" s="12"/>
      <c r="BB233" s="12"/>
      <c r="BC233" s="12"/>
      <c r="BD233" s="12"/>
      <c r="BE233" s="12"/>
      <c r="BF233" s="12"/>
      <c r="BG233" s="12"/>
      <c r="BH233" s="12"/>
      <c r="BI233" s="12"/>
      <c r="BJ233" s="12"/>
      <c r="BK233" s="12"/>
      <c r="BL233" s="12"/>
      <c r="BM233" s="12"/>
      <c r="BN233" s="12"/>
      <c r="BO233" s="12"/>
      <c r="BP233" s="12"/>
      <c r="BQ233" s="12"/>
      <c r="BR233" s="12"/>
      <c r="BS233" s="12"/>
      <c r="BT233" s="12"/>
      <c r="BU233" s="12"/>
      <c r="BV233" s="12"/>
      <c r="BW233" s="12"/>
      <c r="BX233" s="12"/>
      <c r="BY233" s="12"/>
      <c r="BZ233" s="12"/>
      <c r="CA233" s="12"/>
      <c r="CB233" s="12"/>
    </row>
    <row r="234" spans="3:80" x14ac:dyDescent="0.25"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  <c r="AI234" s="12"/>
      <c r="AJ234" s="12"/>
      <c r="AK234" s="12"/>
      <c r="AL234" s="12"/>
      <c r="AM234" s="12"/>
      <c r="AN234" s="12"/>
      <c r="AO234" s="12"/>
      <c r="AP234" s="12"/>
      <c r="AQ234" s="12"/>
      <c r="AR234" s="12"/>
      <c r="AS234" s="12"/>
      <c r="AT234" s="12"/>
      <c r="AU234" s="12"/>
      <c r="AV234" s="12"/>
      <c r="AW234" s="12"/>
      <c r="AX234" s="12"/>
      <c r="AY234" s="12"/>
      <c r="AZ234" s="12"/>
      <c r="BA234" s="12"/>
      <c r="BB234" s="12"/>
      <c r="BC234" s="12"/>
      <c r="BD234" s="12"/>
      <c r="BE234" s="12"/>
      <c r="BF234" s="12"/>
      <c r="BG234" s="12"/>
      <c r="BH234" s="12"/>
      <c r="BI234" s="12"/>
      <c r="BJ234" s="12"/>
      <c r="BK234" s="12"/>
      <c r="BL234" s="12"/>
      <c r="BM234" s="12"/>
      <c r="BN234" s="12"/>
      <c r="BO234" s="12"/>
      <c r="BP234" s="12"/>
      <c r="BQ234" s="12"/>
      <c r="BR234" s="12"/>
      <c r="BS234" s="12"/>
      <c r="BT234" s="12"/>
      <c r="BU234" s="12"/>
      <c r="BV234" s="12"/>
      <c r="BW234" s="12"/>
      <c r="BX234" s="12"/>
      <c r="BY234" s="12"/>
      <c r="BZ234" s="12"/>
      <c r="CA234" s="12"/>
      <c r="CB234" s="12"/>
    </row>
    <row r="235" spans="3:80" x14ac:dyDescent="0.25"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  <c r="AI235" s="12"/>
      <c r="AJ235" s="12"/>
      <c r="AK235" s="12"/>
      <c r="AL235" s="12"/>
      <c r="AM235" s="12"/>
      <c r="AN235" s="12"/>
      <c r="AO235" s="12"/>
      <c r="AP235" s="12"/>
      <c r="AQ235" s="12"/>
      <c r="AR235" s="12"/>
      <c r="AS235" s="12"/>
      <c r="AT235" s="12"/>
      <c r="AU235" s="12"/>
      <c r="AV235" s="12"/>
      <c r="AW235" s="12"/>
      <c r="AX235" s="12"/>
      <c r="AY235" s="12"/>
      <c r="AZ235" s="12"/>
      <c r="BA235" s="12"/>
      <c r="BB235" s="12"/>
      <c r="BC235" s="12"/>
      <c r="BD235" s="12"/>
      <c r="BE235" s="12"/>
      <c r="BF235" s="12"/>
      <c r="BG235" s="12"/>
      <c r="BH235" s="12"/>
      <c r="BI235" s="12"/>
      <c r="BJ235" s="12"/>
      <c r="BK235" s="12"/>
      <c r="BL235" s="12"/>
      <c r="BM235" s="12"/>
      <c r="BN235" s="12"/>
      <c r="BO235" s="12"/>
      <c r="BP235" s="12"/>
      <c r="BQ235" s="12"/>
      <c r="BR235" s="12"/>
      <c r="BS235" s="12"/>
      <c r="BT235" s="12"/>
      <c r="BU235" s="12"/>
      <c r="BV235" s="12"/>
      <c r="BW235" s="12"/>
      <c r="BX235" s="12"/>
      <c r="BY235" s="12"/>
      <c r="BZ235" s="12"/>
      <c r="CA235" s="12"/>
      <c r="CB235" s="12"/>
    </row>
    <row r="236" spans="3:80" x14ac:dyDescent="0.25"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  <c r="AI236" s="12"/>
      <c r="AJ236" s="12"/>
      <c r="AK236" s="12"/>
      <c r="AL236" s="12"/>
      <c r="AM236" s="12"/>
      <c r="AN236" s="12"/>
      <c r="AO236" s="12"/>
      <c r="AP236" s="12"/>
      <c r="AQ236" s="12"/>
      <c r="AR236" s="12"/>
      <c r="AS236" s="12"/>
      <c r="AT236" s="12"/>
      <c r="AU236" s="12"/>
      <c r="AV236" s="12"/>
      <c r="AW236" s="12"/>
      <c r="AX236" s="12"/>
      <c r="AY236" s="12"/>
      <c r="AZ236" s="12"/>
      <c r="BA236" s="12"/>
      <c r="BB236" s="12"/>
      <c r="BC236" s="12"/>
      <c r="BD236" s="12"/>
      <c r="BE236" s="12"/>
      <c r="BF236" s="12"/>
      <c r="BG236" s="12"/>
      <c r="BH236" s="12"/>
      <c r="BI236" s="12"/>
      <c r="BJ236" s="12"/>
      <c r="BK236" s="12"/>
      <c r="BL236" s="12"/>
      <c r="BM236" s="12"/>
      <c r="BN236" s="12"/>
      <c r="BO236" s="12"/>
      <c r="BP236" s="12"/>
      <c r="BQ236" s="12"/>
      <c r="BR236" s="12"/>
      <c r="BS236" s="12"/>
      <c r="BT236" s="12"/>
      <c r="BU236" s="12"/>
      <c r="BV236" s="12"/>
      <c r="BW236" s="12"/>
      <c r="BX236" s="12"/>
      <c r="BY236" s="12"/>
      <c r="BZ236" s="12"/>
      <c r="CA236" s="12"/>
      <c r="CB236" s="12"/>
    </row>
    <row r="237" spans="3:80" x14ac:dyDescent="0.25"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  <c r="AI237" s="12"/>
      <c r="AJ237" s="12"/>
      <c r="AK237" s="12"/>
      <c r="AL237" s="12"/>
      <c r="AM237" s="12"/>
      <c r="AN237" s="12"/>
      <c r="AO237" s="12"/>
      <c r="AP237" s="12"/>
      <c r="AQ237" s="12"/>
      <c r="AR237" s="12"/>
      <c r="AS237" s="12"/>
      <c r="AT237" s="12"/>
      <c r="AU237" s="12"/>
      <c r="AV237" s="12"/>
      <c r="AW237" s="12"/>
      <c r="AX237" s="12"/>
      <c r="AY237" s="12"/>
      <c r="AZ237" s="12"/>
      <c r="BA237" s="12"/>
      <c r="BB237" s="12"/>
      <c r="BC237" s="12"/>
      <c r="BD237" s="12"/>
      <c r="BE237" s="12"/>
      <c r="BF237" s="12"/>
      <c r="BG237" s="12"/>
      <c r="BH237" s="12"/>
      <c r="BI237" s="12"/>
      <c r="BJ237" s="12"/>
      <c r="BK237" s="12"/>
      <c r="BL237" s="12"/>
      <c r="BM237" s="12"/>
      <c r="BN237" s="12"/>
      <c r="BO237" s="12"/>
      <c r="BP237" s="12"/>
      <c r="BQ237" s="12"/>
      <c r="BR237" s="12"/>
      <c r="BS237" s="12"/>
      <c r="BT237" s="12"/>
      <c r="BU237" s="12"/>
      <c r="BV237" s="12"/>
      <c r="BW237" s="12"/>
      <c r="BX237" s="12"/>
      <c r="BY237" s="12"/>
      <c r="BZ237" s="12"/>
      <c r="CA237" s="12"/>
      <c r="CB237" s="12"/>
    </row>
    <row r="238" spans="3:80" x14ac:dyDescent="0.25"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  <c r="AI238" s="12"/>
      <c r="AJ238" s="12"/>
      <c r="AK238" s="12"/>
      <c r="AL238" s="12"/>
      <c r="AM238" s="12"/>
      <c r="AN238" s="12"/>
      <c r="AO238" s="12"/>
      <c r="AP238" s="12"/>
      <c r="AQ238" s="12"/>
      <c r="AR238" s="12"/>
      <c r="AS238" s="12"/>
      <c r="AT238" s="12"/>
      <c r="AU238" s="12"/>
      <c r="AV238" s="12"/>
      <c r="AW238" s="12"/>
      <c r="AX238" s="12"/>
      <c r="AY238" s="12"/>
      <c r="AZ238" s="12"/>
      <c r="BA238" s="12"/>
      <c r="BB238" s="12"/>
      <c r="BC238" s="12"/>
      <c r="BD238" s="12"/>
      <c r="BE238" s="12"/>
      <c r="BF238" s="12"/>
      <c r="BG238" s="12"/>
      <c r="BH238" s="12"/>
      <c r="BI238" s="12"/>
      <c r="BJ238" s="12"/>
      <c r="BK238" s="12"/>
      <c r="BL238" s="12"/>
      <c r="BM238" s="12"/>
      <c r="BN238" s="12"/>
      <c r="BO238" s="12"/>
      <c r="BP238" s="12"/>
      <c r="BQ238" s="12"/>
      <c r="BR238" s="12"/>
      <c r="BS238" s="12"/>
      <c r="BT238" s="12"/>
      <c r="BU238" s="12"/>
      <c r="BV238" s="12"/>
      <c r="BW238" s="12"/>
      <c r="BX238" s="12"/>
      <c r="BY238" s="12"/>
      <c r="BZ238" s="12"/>
      <c r="CA238" s="12"/>
      <c r="CB238" s="12"/>
    </row>
    <row r="239" spans="3:80" x14ac:dyDescent="0.25"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  <c r="AI239" s="12"/>
      <c r="AJ239" s="12"/>
      <c r="AK239" s="12"/>
      <c r="AL239" s="12"/>
      <c r="AM239" s="12"/>
      <c r="AN239" s="12"/>
      <c r="AO239" s="12"/>
      <c r="AP239" s="12"/>
      <c r="AQ239" s="12"/>
      <c r="AR239" s="12"/>
      <c r="AS239" s="12"/>
      <c r="AT239" s="12"/>
      <c r="AU239" s="12"/>
      <c r="AV239" s="12"/>
      <c r="AW239" s="12"/>
      <c r="AX239" s="12"/>
      <c r="AY239" s="12"/>
      <c r="AZ239" s="12"/>
      <c r="BA239" s="12"/>
      <c r="BB239" s="12"/>
      <c r="BC239" s="12"/>
      <c r="BD239" s="12"/>
      <c r="BE239" s="12"/>
      <c r="BF239" s="12"/>
      <c r="BG239" s="12"/>
      <c r="BH239" s="12"/>
      <c r="BI239" s="12"/>
      <c r="BJ239" s="12"/>
      <c r="BK239" s="12"/>
      <c r="BL239" s="12"/>
      <c r="BM239" s="12"/>
      <c r="BN239" s="12"/>
      <c r="BO239" s="12"/>
      <c r="BP239" s="12"/>
      <c r="BQ239" s="12"/>
      <c r="BR239" s="12"/>
      <c r="BS239" s="12"/>
      <c r="BT239" s="12"/>
      <c r="BU239" s="12"/>
      <c r="BV239" s="12"/>
      <c r="BW239" s="12"/>
      <c r="BX239" s="12"/>
      <c r="BY239" s="12"/>
      <c r="BZ239" s="12"/>
      <c r="CA239" s="12"/>
      <c r="CB239" s="12"/>
    </row>
    <row r="240" spans="3:80" x14ac:dyDescent="0.25"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  <c r="AI240" s="12"/>
      <c r="AJ240" s="12"/>
      <c r="AK240" s="12"/>
      <c r="AL240" s="12"/>
      <c r="AM240" s="12"/>
      <c r="AN240" s="12"/>
      <c r="AO240" s="12"/>
      <c r="AP240" s="12"/>
      <c r="AQ240" s="12"/>
      <c r="AR240" s="12"/>
      <c r="AS240" s="12"/>
      <c r="AT240" s="12"/>
      <c r="AU240" s="12"/>
      <c r="AV240" s="12"/>
      <c r="AW240" s="12"/>
      <c r="AX240" s="12"/>
      <c r="AY240" s="12"/>
      <c r="AZ240" s="12"/>
      <c r="BA240" s="12"/>
      <c r="BB240" s="12"/>
      <c r="BC240" s="12"/>
      <c r="BD240" s="12"/>
      <c r="BE240" s="12"/>
      <c r="BF240" s="12"/>
      <c r="BG240" s="12"/>
      <c r="BH240" s="12"/>
      <c r="BI240" s="12"/>
      <c r="BJ240" s="12"/>
      <c r="BK240" s="12"/>
      <c r="BL240" s="12"/>
      <c r="BM240" s="12"/>
      <c r="BN240" s="12"/>
      <c r="BO240" s="12"/>
      <c r="BP240" s="12"/>
      <c r="BQ240" s="12"/>
      <c r="BR240" s="12"/>
      <c r="BS240" s="12"/>
      <c r="BT240" s="12"/>
      <c r="BU240" s="12"/>
      <c r="BV240" s="12"/>
      <c r="BW240" s="12"/>
      <c r="BX240" s="12"/>
      <c r="BY240" s="12"/>
      <c r="BZ240" s="12"/>
      <c r="CA240" s="12"/>
      <c r="CB240" s="12"/>
    </row>
    <row r="241" spans="3:80" x14ac:dyDescent="0.25"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  <c r="AI241" s="12"/>
      <c r="AJ241" s="12"/>
      <c r="AK241" s="12"/>
      <c r="AL241" s="12"/>
      <c r="AM241" s="12"/>
      <c r="AN241" s="12"/>
      <c r="AO241" s="12"/>
      <c r="AP241" s="12"/>
      <c r="AQ241" s="12"/>
      <c r="AR241" s="12"/>
      <c r="AS241" s="12"/>
      <c r="AT241" s="12"/>
      <c r="AU241" s="12"/>
      <c r="AV241" s="12"/>
      <c r="AW241" s="12"/>
      <c r="AX241" s="12"/>
      <c r="AY241" s="12"/>
      <c r="AZ241" s="12"/>
      <c r="BA241" s="12"/>
      <c r="BB241" s="12"/>
      <c r="BC241" s="12"/>
      <c r="BD241" s="12"/>
      <c r="BE241" s="12"/>
      <c r="BF241" s="12"/>
      <c r="BG241" s="12"/>
      <c r="BH241" s="12"/>
      <c r="BI241" s="12"/>
      <c r="BJ241" s="12"/>
      <c r="BK241" s="12"/>
      <c r="BL241" s="12"/>
      <c r="BM241" s="12"/>
      <c r="BN241" s="12"/>
      <c r="BO241" s="12"/>
      <c r="BP241" s="12"/>
      <c r="BQ241" s="12"/>
      <c r="BR241" s="12"/>
      <c r="BS241" s="12"/>
      <c r="BT241" s="12"/>
      <c r="BU241" s="12"/>
      <c r="BV241" s="12"/>
      <c r="BW241" s="12"/>
      <c r="BX241" s="12"/>
      <c r="BY241" s="12"/>
      <c r="BZ241" s="12"/>
      <c r="CA241" s="12"/>
      <c r="CB241" s="12"/>
    </row>
    <row r="242" spans="3:80" x14ac:dyDescent="0.25"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  <c r="AI242" s="12"/>
      <c r="AJ242" s="12"/>
      <c r="AK242" s="12"/>
      <c r="AL242" s="12"/>
      <c r="AM242" s="12"/>
      <c r="AN242" s="12"/>
      <c r="AO242" s="12"/>
      <c r="AP242" s="12"/>
      <c r="AQ242" s="12"/>
      <c r="AR242" s="12"/>
      <c r="AS242" s="12"/>
      <c r="AT242" s="12"/>
      <c r="AU242" s="12"/>
      <c r="AV242" s="12"/>
      <c r="AW242" s="12"/>
      <c r="AX242" s="12"/>
      <c r="AY242" s="12"/>
      <c r="AZ242" s="12"/>
      <c r="BA242" s="12"/>
      <c r="BB242" s="12"/>
      <c r="BC242" s="12"/>
      <c r="BD242" s="12"/>
      <c r="BE242" s="12"/>
      <c r="BF242" s="12"/>
      <c r="BG242" s="12"/>
      <c r="BH242" s="12"/>
      <c r="BI242" s="12"/>
      <c r="BJ242" s="12"/>
      <c r="BK242" s="12"/>
      <c r="BL242" s="12"/>
      <c r="BM242" s="12"/>
      <c r="BN242" s="12"/>
      <c r="BO242" s="12"/>
      <c r="BP242" s="12"/>
      <c r="BQ242" s="12"/>
      <c r="BR242" s="12"/>
      <c r="BS242" s="12"/>
      <c r="BT242" s="12"/>
      <c r="BU242" s="12"/>
      <c r="BV242" s="12"/>
      <c r="BW242" s="12"/>
      <c r="BX242" s="12"/>
      <c r="BY242" s="12"/>
      <c r="BZ242" s="12"/>
      <c r="CA242" s="12"/>
      <c r="CB242" s="12"/>
    </row>
    <row r="243" spans="3:80" x14ac:dyDescent="0.25"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  <c r="AI243" s="12"/>
      <c r="AJ243" s="12"/>
      <c r="AK243" s="12"/>
      <c r="AL243" s="12"/>
      <c r="AM243" s="12"/>
      <c r="AN243" s="12"/>
      <c r="AO243" s="12"/>
      <c r="AP243" s="12"/>
      <c r="AQ243" s="12"/>
      <c r="AR243" s="12"/>
      <c r="AS243" s="12"/>
      <c r="AT243" s="12"/>
      <c r="AU243" s="12"/>
      <c r="AV243" s="12"/>
      <c r="AW243" s="12"/>
      <c r="AX243" s="12"/>
      <c r="AY243" s="12"/>
      <c r="AZ243" s="12"/>
      <c r="BA243" s="12"/>
      <c r="BB243" s="12"/>
      <c r="BC243" s="12"/>
      <c r="BD243" s="12"/>
      <c r="BE243" s="12"/>
      <c r="BF243" s="12"/>
      <c r="BG243" s="12"/>
      <c r="BH243" s="12"/>
      <c r="BI243" s="12"/>
      <c r="BJ243" s="12"/>
      <c r="BK243" s="12"/>
      <c r="BL243" s="12"/>
      <c r="BM243" s="12"/>
      <c r="BN243" s="12"/>
      <c r="BO243" s="12"/>
      <c r="BP243" s="12"/>
      <c r="BQ243" s="12"/>
      <c r="BR243" s="12"/>
      <c r="BS243" s="12"/>
      <c r="BT243" s="12"/>
      <c r="BU243" s="12"/>
      <c r="BV243" s="12"/>
      <c r="BW243" s="12"/>
      <c r="BX243" s="12"/>
      <c r="BY243" s="12"/>
      <c r="BZ243" s="12"/>
      <c r="CA243" s="12"/>
      <c r="CB243" s="12"/>
    </row>
    <row r="244" spans="3:80" x14ac:dyDescent="0.25"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  <c r="AI244" s="12"/>
      <c r="AJ244" s="12"/>
      <c r="AK244" s="12"/>
      <c r="AL244" s="12"/>
      <c r="AM244" s="12"/>
      <c r="AN244" s="12"/>
      <c r="AO244" s="12"/>
      <c r="AP244" s="12"/>
      <c r="AQ244" s="12"/>
      <c r="AR244" s="12"/>
      <c r="AS244" s="12"/>
      <c r="AT244" s="12"/>
      <c r="AU244" s="12"/>
      <c r="AV244" s="12"/>
      <c r="AW244" s="12"/>
      <c r="AX244" s="12"/>
      <c r="AY244" s="12"/>
      <c r="AZ244" s="12"/>
      <c r="BA244" s="12"/>
      <c r="BB244" s="12"/>
      <c r="BC244" s="12"/>
      <c r="BD244" s="12"/>
      <c r="BE244" s="12"/>
      <c r="BF244" s="12"/>
      <c r="BG244" s="12"/>
      <c r="BH244" s="12"/>
      <c r="BI244" s="12"/>
      <c r="BJ244" s="12"/>
      <c r="BK244" s="12"/>
      <c r="BL244" s="12"/>
      <c r="BM244" s="12"/>
      <c r="BN244" s="12"/>
      <c r="BO244" s="12"/>
      <c r="BP244" s="12"/>
      <c r="BQ244" s="12"/>
      <c r="BR244" s="12"/>
      <c r="BS244" s="12"/>
      <c r="BT244" s="12"/>
      <c r="BU244" s="12"/>
      <c r="BV244" s="12"/>
      <c r="BW244" s="12"/>
      <c r="BX244" s="12"/>
      <c r="BY244" s="12"/>
      <c r="BZ244" s="12"/>
      <c r="CA244" s="12"/>
      <c r="CB244" s="12"/>
    </row>
    <row r="245" spans="3:80" x14ac:dyDescent="0.25"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  <c r="AI245" s="12"/>
      <c r="AJ245" s="12"/>
      <c r="AK245" s="12"/>
      <c r="AL245" s="12"/>
      <c r="AM245" s="12"/>
      <c r="AN245" s="12"/>
      <c r="AO245" s="12"/>
      <c r="AP245" s="12"/>
      <c r="AQ245" s="12"/>
      <c r="AR245" s="12"/>
      <c r="AS245" s="12"/>
      <c r="AT245" s="12"/>
      <c r="AU245" s="12"/>
      <c r="AV245" s="12"/>
      <c r="AW245" s="12"/>
      <c r="AX245" s="12"/>
      <c r="AY245" s="12"/>
      <c r="AZ245" s="12"/>
      <c r="BA245" s="12"/>
      <c r="BB245" s="12"/>
      <c r="BC245" s="12"/>
      <c r="BD245" s="12"/>
      <c r="BE245" s="12"/>
      <c r="BF245" s="12"/>
      <c r="BG245" s="12"/>
      <c r="BH245" s="12"/>
      <c r="BI245" s="12"/>
      <c r="BJ245" s="12"/>
      <c r="BK245" s="12"/>
      <c r="BL245" s="12"/>
      <c r="BM245" s="12"/>
      <c r="BN245" s="12"/>
      <c r="BO245" s="12"/>
      <c r="BP245" s="12"/>
      <c r="BQ245" s="12"/>
      <c r="BR245" s="12"/>
      <c r="BS245" s="12"/>
      <c r="BT245" s="12"/>
      <c r="BU245" s="12"/>
      <c r="BV245" s="12"/>
      <c r="BW245" s="12"/>
      <c r="BX245" s="12"/>
      <c r="BY245" s="12"/>
      <c r="BZ245" s="12"/>
      <c r="CA245" s="12"/>
      <c r="CB245" s="12"/>
    </row>
    <row r="246" spans="3:80" x14ac:dyDescent="0.25"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  <c r="AI246" s="12"/>
      <c r="AJ246" s="12"/>
      <c r="AK246" s="12"/>
      <c r="AL246" s="12"/>
      <c r="AM246" s="12"/>
      <c r="AN246" s="12"/>
      <c r="AO246" s="12"/>
      <c r="AP246" s="12"/>
      <c r="AQ246" s="12"/>
      <c r="AR246" s="12"/>
      <c r="AS246" s="12"/>
      <c r="AT246" s="12"/>
      <c r="AU246" s="12"/>
      <c r="AV246" s="12"/>
      <c r="AW246" s="12"/>
      <c r="AX246" s="12"/>
      <c r="AY246" s="12"/>
      <c r="AZ246" s="12"/>
      <c r="BA246" s="12"/>
      <c r="BB246" s="12"/>
      <c r="BC246" s="12"/>
      <c r="BD246" s="12"/>
      <c r="BE246" s="12"/>
      <c r="BF246" s="12"/>
      <c r="BG246" s="12"/>
      <c r="BH246" s="12"/>
      <c r="BI246" s="12"/>
      <c r="BJ246" s="12"/>
      <c r="BK246" s="12"/>
      <c r="BL246" s="12"/>
      <c r="BM246" s="12"/>
      <c r="BN246" s="12"/>
      <c r="BO246" s="12"/>
      <c r="BP246" s="12"/>
      <c r="BQ246" s="12"/>
      <c r="BR246" s="12"/>
      <c r="BS246" s="12"/>
      <c r="BT246" s="12"/>
      <c r="BU246" s="12"/>
      <c r="BV246" s="12"/>
      <c r="BW246" s="12"/>
      <c r="BX246" s="12"/>
      <c r="BY246" s="12"/>
      <c r="BZ246" s="12"/>
      <c r="CA246" s="12"/>
      <c r="CB246" s="12"/>
    </row>
    <row r="247" spans="3:80" x14ac:dyDescent="0.25"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  <c r="AI247" s="12"/>
      <c r="AJ247" s="12"/>
      <c r="AK247" s="12"/>
      <c r="AL247" s="12"/>
      <c r="AM247" s="12"/>
      <c r="AN247" s="12"/>
      <c r="AO247" s="12"/>
      <c r="AP247" s="12"/>
      <c r="AQ247" s="12"/>
      <c r="AR247" s="12"/>
      <c r="AS247" s="12"/>
      <c r="AT247" s="12"/>
      <c r="AU247" s="12"/>
      <c r="AV247" s="12"/>
      <c r="AW247" s="12"/>
      <c r="AX247" s="12"/>
      <c r="AY247" s="12"/>
      <c r="AZ247" s="12"/>
      <c r="BA247" s="12"/>
      <c r="BB247" s="12"/>
      <c r="BC247" s="12"/>
      <c r="BD247" s="12"/>
      <c r="BE247" s="12"/>
      <c r="BF247" s="12"/>
      <c r="BG247" s="12"/>
      <c r="BH247" s="12"/>
      <c r="BI247" s="12"/>
      <c r="BJ247" s="12"/>
      <c r="BK247" s="12"/>
      <c r="BL247" s="12"/>
      <c r="BM247" s="12"/>
      <c r="BN247" s="12"/>
      <c r="BO247" s="12"/>
      <c r="BP247" s="12"/>
      <c r="BQ247" s="12"/>
      <c r="BR247" s="12"/>
      <c r="BS247" s="12"/>
      <c r="BT247" s="12"/>
      <c r="BU247" s="12"/>
      <c r="BV247" s="12"/>
      <c r="BW247" s="12"/>
      <c r="BX247" s="12"/>
      <c r="BY247" s="12"/>
      <c r="BZ247" s="12"/>
      <c r="CA247" s="12"/>
      <c r="CB247" s="12"/>
    </row>
    <row r="248" spans="3:80" x14ac:dyDescent="0.25"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  <c r="AI248" s="12"/>
      <c r="AJ248" s="12"/>
      <c r="AK248" s="12"/>
      <c r="AL248" s="12"/>
      <c r="AM248" s="12"/>
      <c r="AN248" s="12"/>
      <c r="AO248" s="12"/>
      <c r="AP248" s="12"/>
      <c r="AQ248" s="12"/>
      <c r="AR248" s="12"/>
      <c r="AS248" s="12"/>
      <c r="AT248" s="12"/>
      <c r="AU248" s="12"/>
      <c r="AV248" s="12"/>
      <c r="AW248" s="12"/>
      <c r="AX248" s="12"/>
      <c r="AY248" s="12"/>
      <c r="AZ248" s="12"/>
      <c r="BA248" s="12"/>
      <c r="BB248" s="12"/>
      <c r="BC248" s="12"/>
      <c r="BD248" s="12"/>
      <c r="BE248" s="12"/>
      <c r="BF248" s="12"/>
      <c r="BG248" s="12"/>
      <c r="BH248" s="12"/>
      <c r="BI248" s="12"/>
      <c r="BJ248" s="12"/>
      <c r="BK248" s="12"/>
      <c r="BL248" s="12"/>
      <c r="BM248" s="12"/>
      <c r="BN248" s="12"/>
      <c r="BO248" s="12"/>
      <c r="BP248" s="12"/>
      <c r="BQ248" s="12"/>
      <c r="BR248" s="12"/>
      <c r="BS248" s="12"/>
      <c r="BT248" s="12"/>
      <c r="BU248" s="12"/>
      <c r="BV248" s="12"/>
      <c r="BW248" s="12"/>
      <c r="BX248" s="12"/>
      <c r="BY248" s="12"/>
      <c r="BZ248" s="12"/>
      <c r="CA248" s="12"/>
      <c r="CB248" s="12"/>
    </row>
    <row r="249" spans="3:80" x14ac:dyDescent="0.25"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  <c r="AI249" s="12"/>
      <c r="AJ249" s="12"/>
      <c r="AK249" s="12"/>
      <c r="AL249" s="12"/>
      <c r="AM249" s="12"/>
      <c r="AN249" s="12"/>
      <c r="AO249" s="12"/>
      <c r="AP249" s="12"/>
      <c r="AQ249" s="12"/>
      <c r="AR249" s="12"/>
      <c r="AS249" s="12"/>
      <c r="AT249" s="12"/>
      <c r="AU249" s="12"/>
      <c r="AV249" s="12"/>
      <c r="AW249" s="12"/>
      <c r="AX249" s="12"/>
      <c r="AY249" s="12"/>
      <c r="AZ249" s="12"/>
      <c r="BA249" s="12"/>
      <c r="BB249" s="12"/>
      <c r="BC249" s="12"/>
      <c r="BD249" s="12"/>
      <c r="BE249" s="12"/>
      <c r="BF249" s="12"/>
      <c r="BG249" s="12"/>
      <c r="BH249" s="12"/>
      <c r="BI249" s="12"/>
      <c r="BJ249" s="12"/>
      <c r="BK249" s="12"/>
      <c r="BL249" s="12"/>
      <c r="BM249" s="12"/>
      <c r="BN249" s="12"/>
      <c r="BO249" s="12"/>
      <c r="BP249" s="12"/>
      <c r="BQ249" s="12"/>
      <c r="BR249" s="12"/>
      <c r="BS249" s="12"/>
      <c r="BT249" s="12"/>
      <c r="BU249" s="12"/>
      <c r="BV249" s="12"/>
      <c r="BW249" s="12"/>
      <c r="BX249" s="12"/>
      <c r="BY249" s="12"/>
      <c r="BZ249" s="12"/>
      <c r="CA249" s="12"/>
      <c r="CB249" s="12"/>
    </row>
    <row r="250" spans="3:80" x14ac:dyDescent="0.25"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  <c r="AI250" s="12"/>
      <c r="AJ250" s="12"/>
      <c r="AK250" s="12"/>
      <c r="AL250" s="12"/>
      <c r="AM250" s="12"/>
      <c r="AN250" s="12"/>
      <c r="AO250" s="12"/>
      <c r="AP250" s="12"/>
      <c r="AQ250" s="12"/>
      <c r="AR250" s="12"/>
      <c r="AS250" s="12"/>
      <c r="AT250" s="12"/>
      <c r="AU250" s="12"/>
      <c r="AV250" s="12"/>
      <c r="AW250" s="12"/>
      <c r="AX250" s="12"/>
      <c r="AY250" s="12"/>
      <c r="AZ250" s="12"/>
      <c r="BA250" s="12"/>
      <c r="BB250" s="12"/>
      <c r="BC250" s="12"/>
      <c r="BD250" s="12"/>
      <c r="BE250" s="12"/>
      <c r="BF250" s="12"/>
      <c r="BG250" s="12"/>
      <c r="BH250" s="12"/>
      <c r="BI250" s="12"/>
      <c r="BJ250" s="12"/>
      <c r="BK250" s="12"/>
      <c r="BL250" s="12"/>
      <c r="BM250" s="12"/>
      <c r="BN250" s="12"/>
      <c r="BO250" s="12"/>
      <c r="BP250" s="12"/>
      <c r="BQ250" s="12"/>
      <c r="BR250" s="12"/>
      <c r="BS250" s="12"/>
      <c r="BT250" s="12"/>
      <c r="BU250" s="12"/>
      <c r="BV250" s="12"/>
      <c r="BW250" s="12"/>
      <c r="BX250" s="12"/>
      <c r="BY250" s="12"/>
      <c r="BZ250" s="12"/>
      <c r="CA250" s="12"/>
      <c r="CB250" s="12"/>
    </row>
    <row r="251" spans="3:80" x14ac:dyDescent="0.25"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  <c r="AI251" s="12"/>
      <c r="AJ251" s="12"/>
      <c r="AK251" s="12"/>
      <c r="AL251" s="12"/>
      <c r="AM251" s="12"/>
      <c r="AN251" s="12"/>
      <c r="AO251" s="12"/>
      <c r="AP251" s="12"/>
      <c r="AQ251" s="12"/>
      <c r="AR251" s="12"/>
      <c r="AS251" s="12"/>
      <c r="AT251" s="12"/>
      <c r="AU251" s="12"/>
      <c r="AV251" s="12"/>
      <c r="AW251" s="12"/>
      <c r="AX251" s="12"/>
      <c r="AY251" s="12"/>
      <c r="AZ251" s="12"/>
      <c r="BA251" s="12"/>
      <c r="BB251" s="12"/>
      <c r="BC251" s="12"/>
      <c r="BD251" s="12"/>
      <c r="BE251" s="12"/>
      <c r="BF251" s="12"/>
      <c r="BG251" s="12"/>
      <c r="BH251" s="12"/>
      <c r="BI251" s="12"/>
      <c r="BJ251" s="12"/>
      <c r="BK251" s="12"/>
      <c r="BL251" s="12"/>
      <c r="BM251" s="12"/>
      <c r="BN251" s="12"/>
      <c r="BO251" s="12"/>
      <c r="BP251" s="12"/>
      <c r="BQ251" s="12"/>
      <c r="BR251" s="12"/>
      <c r="BS251" s="12"/>
      <c r="BT251" s="12"/>
      <c r="BU251" s="12"/>
      <c r="BV251" s="12"/>
      <c r="BW251" s="12"/>
      <c r="BX251" s="12"/>
      <c r="BY251" s="12"/>
      <c r="BZ251" s="12"/>
      <c r="CA251" s="12"/>
      <c r="CB251" s="12"/>
    </row>
    <row r="252" spans="3:80" x14ac:dyDescent="0.25"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  <c r="AI252" s="12"/>
      <c r="AJ252" s="12"/>
      <c r="AK252" s="12"/>
      <c r="AL252" s="12"/>
      <c r="AM252" s="12"/>
      <c r="AN252" s="12"/>
      <c r="AO252" s="12"/>
      <c r="AP252" s="12"/>
      <c r="AQ252" s="12"/>
      <c r="AR252" s="12"/>
      <c r="AS252" s="12"/>
      <c r="AT252" s="12"/>
      <c r="AU252" s="12"/>
      <c r="AV252" s="12"/>
      <c r="AW252" s="12"/>
      <c r="AX252" s="12"/>
      <c r="AY252" s="12"/>
      <c r="AZ252" s="12"/>
      <c r="BA252" s="12"/>
      <c r="BB252" s="12"/>
      <c r="BC252" s="12"/>
      <c r="BD252" s="12"/>
      <c r="BE252" s="12"/>
      <c r="BF252" s="12"/>
      <c r="BG252" s="12"/>
      <c r="BH252" s="12"/>
      <c r="BI252" s="12"/>
      <c r="BJ252" s="12"/>
      <c r="BK252" s="12"/>
      <c r="BL252" s="12"/>
      <c r="BM252" s="12"/>
      <c r="BN252" s="12"/>
      <c r="BO252" s="12"/>
      <c r="BP252" s="12"/>
      <c r="BQ252" s="12"/>
      <c r="BR252" s="12"/>
      <c r="BS252" s="12"/>
      <c r="BT252" s="12"/>
      <c r="BU252" s="12"/>
      <c r="BV252" s="12"/>
      <c r="BW252" s="12"/>
      <c r="BX252" s="12"/>
      <c r="BY252" s="12"/>
      <c r="BZ252" s="12"/>
      <c r="CA252" s="12"/>
      <c r="CB252" s="12"/>
    </row>
    <row r="253" spans="3:80" x14ac:dyDescent="0.25"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  <c r="AI253" s="12"/>
      <c r="AJ253" s="12"/>
      <c r="AK253" s="12"/>
      <c r="AL253" s="12"/>
      <c r="AM253" s="12"/>
      <c r="AN253" s="12"/>
      <c r="AO253" s="12"/>
      <c r="AP253" s="12"/>
      <c r="AQ253" s="12"/>
      <c r="AR253" s="12"/>
      <c r="AS253" s="12"/>
      <c r="AT253" s="12"/>
      <c r="AU253" s="12"/>
      <c r="AV253" s="12"/>
      <c r="AW253" s="12"/>
      <c r="AX253" s="12"/>
      <c r="AY253" s="12"/>
      <c r="AZ253" s="12"/>
      <c r="BA253" s="12"/>
      <c r="BB253" s="12"/>
      <c r="BC253" s="12"/>
      <c r="BD253" s="12"/>
      <c r="BE253" s="12"/>
      <c r="BF253" s="12"/>
      <c r="BG253" s="12"/>
      <c r="BH253" s="12"/>
      <c r="BI253" s="12"/>
      <c r="BJ253" s="12"/>
      <c r="BK253" s="12"/>
      <c r="BL253" s="12"/>
      <c r="BM253" s="12"/>
      <c r="BN253" s="12"/>
      <c r="BO253" s="12"/>
      <c r="BP253" s="12"/>
      <c r="BQ253" s="12"/>
      <c r="BR253" s="12"/>
      <c r="BS253" s="12"/>
      <c r="BT253" s="12"/>
      <c r="BU253" s="12"/>
      <c r="BV253" s="12"/>
      <c r="BW253" s="12"/>
      <c r="BX253" s="12"/>
      <c r="BY253" s="12"/>
      <c r="BZ253" s="12"/>
      <c r="CA253" s="12"/>
      <c r="CB253" s="12"/>
    </row>
    <row r="254" spans="3:80" x14ac:dyDescent="0.25"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  <c r="AI254" s="12"/>
      <c r="AJ254" s="12"/>
      <c r="AK254" s="12"/>
      <c r="AL254" s="12"/>
      <c r="AM254" s="12"/>
      <c r="AN254" s="12"/>
      <c r="AO254" s="12"/>
      <c r="AP254" s="12"/>
      <c r="AQ254" s="12"/>
      <c r="AR254" s="12"/>
      <c r="AS254" s="12"/>
      <c r="AT254" s="12"/>
      <c r="AU254" s="12"/>
      <c r="AV254" s="12"/>
      <c r="AW254" s="12"/>
      <c r="AX254" s="12"/>
      <c r="AY254" s="12"/>
      <c r="AZ254" s="12"/>
      <c r="BA254" s="12"/>
      <c r="BB254" s="12"/>
      <c r="BC254" s="12"/>
      <c r="BD254" s="12"/>
      <c r="BE254" s="12"/>
      <c r="BF254" s="12"/>
      <c r="BG254" s="12"/>
      <c r="BH254" s="12"/>
      <c r="BI254" s="12"/>
      <c r="BJ254" s="12"/>
      <c r="BK254" s="12"/>
      <c r="BL254" s="12"/>
      <c r="BM254" s="12"/>
      <c r="BN254" s="12"/>
      <c r="BO254" s="12"/>
      <c r="BP254" s="12"/>
      <c r="BQ254" s="12"/>
      <c r="BR254" s="12"/>
      <c r="BS254" s="12"/>
      <c r="BT254" s="12"/>
      <c r="BU254" s="12"/>
      <c r="BV254" s="12"/>
      <c r="BW254" s="12"/>
      <c r="BX254" s="12"/>
      <c r="BY254" s="12"/>
      <c r="BZ254" s="12"/>
      <c r="CA254" s="12"/>
      <c r="CB254" s="12"/>
    </row>
    <row r="255" spans="3:80" x14ac:dyDescent="0.25"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  <c r="AI255" s="12"/>
      <c r="AJ255" s="12"/>
      <c r="AK255" s="12"/>
      <c r="AL255" s="12"/>
      <c r="AM255" s="12"/>
      <c r="AN255" s="12"/>
      <c r="AO255" s="12"/>
      <c r="AP255" s="12"/>
      <c r="AQ255" s="12"/>
      <c r="AR255" s="12"/>
      <c r="AS255" s="12"/>
      <c r="AT255" s="12"/>
      <c r="AU255" s="12"/>
      <c r="AV255" s="12"/>
      <c r="AW255" s="12"/>
      <c r="AX255" s="12"/>
      <c r="AY255" s="12"/>
      <c r="AZ255" s="12"/>
      <c r="BA255" s="12"/>
      <c r="BB255" s="12"/>
      <c r="BC255" s="12"/>
      <c r="BD255" s="12"/>
      <c r="BE255" s="12"/>
      <c r="BF255" s="12"/>
      <c r="BG255" s="12"/>
      <c r="BH255" s="12"/>
      <c r="BI255" s="12"/>
      <c r="BJ255" s="12"/>
      <c r="BK255" s="12"/>
      <c r="BL255" s="12"/>
      <c r="BM255" s="12"/>
      <c r="BN255" s="12"/>
      <c r="BO255" s="12"/>
      <c r="BP255" s="12"/>
      <c r="BQ255" s="12"/>
      <c r="BR255" s="12"/>
      <c r="BS255" s="12"/>
      <c r="BT255" s="12"/>
      <c r="BU255" s="12"/>
      <c r="BV255" s="12"/>
      <c r="BW255" s="12"/>
      <c r="BX255" s="12"/>
      <c r="BY255" s="12"/>
      <c r="BZ255" s="12"/>
      <c r="CA255" s="12"/>
      <c r="CB255" s="12"/>
    </row>
    <row r="256" spans="3:80" x14ac:dyDescent="0.25"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  <c r="AI256" s="12"/>
      <c r="AJ256" s="12"/>
      <c r="AK256" s="12"/>
      <c r="AL256" s="12"/>
      <c r="AM256" s="12"/>
      <c r="AN256" s="12"/>
      <c r="AO256" s="12"/>
      <c r="AP256" s="12"/>
      <c r="AQ256" s="12"/>
      <c r="AR256" s="12"/>
      <c r="AS256" s="12"/>
      <c r="AT256" s="12"/>
      <c r="AU256" s="12"/>
      <c r="AV256" s="12"/>
      <c r="AW256" s="12"/>
      <c r="AX256" s="12"/>
      <c r="AY256" s="12"/>
      <c r="AZ256" s="12"/>
      <c r="BA256" s="12"/>
      <c r="BB256" s="12"/>
      <c r="BC256" s="12"/>
      <c r="BD256" s="12"/>
      <c r="BE256" s="12"/>
      <c r="BF256" s="12"/>
      <c r="BG256" s="12"/>
      <c r="BH256" s="12"/>
      <c r="BI256" s="12"/>
      <c r="BJ256" s="12"/>
      <c r="BK256" s="12"/>
      <c r="BL256" s="12"/>
      <c r="BM256" s="12"/>
      <c r="BN256" s="12"/>
      <c r="BO256" s="12"/>
      <c r="BP256" s="12"/>
      <c r="BQ256" s="12"/>
      <c r="BR256" s="12"/>
      <c r="BS256" s="12"/>
      <c r="BT256" s="12"/>
      <c r="BU256" s="12"/>
      <c r="BV256" s="12"/>
      <c r="BW256" s="12"/>
      <c r="BX256" s="12"/>
      <c r="BY256" s="12"/>
      <c r="BZ256" s="12"/>
      <c r="CA256" s="12"/>
      <c r="CB256" s="12"/>
    </row>
    <row r="257" spans="3:80" x14ac:dyDescent="0.25"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  <c r="AI257" s="12"/>
      <c r="AJ257" s="12"/>
      <c r="AK257" s="12"/>
      <c r="AL257" s="12"/>
      <c r="AM257" s="12"/>
      <c r="AN257" s="12"/>
      <c r="AO257" s="12"/>
      <c r="AP257" s="12"/>
      <c r="AQ257" s="12"/>
      <c r="AR257" s="12"/>
      <c r="AS257" s="12"/>
      <c r="AT257" s="12"/>
      <c r="AU257" s="12"/>
      <c r="AV257" s="12"/>
      <c r="AW257" s="12"/>
      <c r="AX257" s="12"/>
      <c r="AY257" s="12"/>
      <c r="AZ257" s="12"/>
      <c r="BA257" s="12"/>
      <c r="BB257" s="12"/>
      <c r="BC257" s="12"/>
      <c r="BD257" s="12"/>
      <c r="BE257" s="12"/>
      <c r="BF257" s="12"/>
      <c r="BG257" s="12"/>
      <c r="BH257" s="12"/>
      <c r="BI257" s="12"/>
      <c r="BJ257" s="12"/>
      <c r="BK257" s="12"/>
      <c r="BL257" s="12"/>
      <c r="BM257" s="12"/>
      <c r="BN257" s="12"/>
      <c r="BO257" s="12"/>
      <c r="BP257" s="12"/>
      <c r="BQ257" s="12"/>
      <c r="BR257" s="12"/>
      <c r="BS257" s="12"/>
      <c r="BT257" s="12"/>
      <c r="BU257" s="12"/>
      <c r="BV257" s="12"/>
      <c r="BW257" s="12"/>
      <c r="BX257" s="12"/>
      <c r="BY257" s="12"/>
      <c r="BZ257" s="12"/>
      <c r="CA257" s="12"/>
      <c r="CB257" s="12"/>
    </row>
    <row r="258" spans="3:80" x14ac:dyDescent="0.25"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  <c r="AI258" s="12"/>
      <c r="AJ258" s="12"/>
      <c r="AK258" s="12"/>
      <c r="AL258" s="12"/>
      <c r="AM258" s="12"/>
      <c r="AN258" s="12"/>
      <c r="AO258" s="12"/>
      <c r="AP258" s="12"/>
      <c r="AQ258" s="12"/>
      <c r="AR258" s="12"/>
      <c r="AS258" s="12"/>
      <c r="AT258" s="12"/>
      <c r="AU258" s="12"/>
      <c r="AV258" s="12"/>
      <c r="AW258" s="12"/>
      <c r="AX258" s="12"/>
      <c r="AY258" s="12"/>
      <c r="AZ258" s="12"/>
      <c r="BA258" s="12"/>
      <c r="BB258" s="12"/>
      <c r="BC258" s="12"/>
      <c r="BD258" s="12"/>
      <c r="BE258" s="12"/>
      <c r="BF258" s="12"/>
      <c r="BG258" s="12"/>
      <c r="BH258" s="12"/>
      <c r="BI258" s="12"/>
      <c r="BJ258" s="12"/>
      <c r="BK258" s="12"/>
      <c r="BL258" s="12"/>
      <c r="BM258" s="12"/>
      <c r="BN258" s="12"/>
      <c r="BO258" s="12"/>
      <c r="BP258" s="12"/>
      <c r="BQ258" s="12"/>
      <c r="BR258" s="12"/>
      <c r="BS258" s="12"/>
      <c r="BT258" s="12"/>
      <c r="BU258" s="12"/>
      <c r="BV258" s="12"/>
      <c r="BW258" s="12"/>
      <c r="BX258" s="12"/>
      <c r="BY258" s="12"/>
      <c r="BZ258" s="12"/>
      <c r="CA258" s="12"/>
      <c r="CB258" s="12"/>
    </row>
    <row r="259" spans="3:80" x14ac:dyDescent="0.25"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  <c r="AI259" s="12"/>
      <c r="AJ259" s="12"/>
      <c r="AK259" s="12"/>
      <c r="AL259" s="12"/>
      <c r="AM259" s="12"/>
      <c r="AN259" s="12"/>
      <c r="AO259" s="12"/>
      <c r="AP259" s="12"/>
      <c r="AQ259" s="12"/>
      <c r="AR259" s="12"/>
      <c r="AS259" s="12"/>
      <c r="AT259" s="12"/>
      <c r="AU259" s="12"/>
      <c r="AV259" s="12"/>
      <c r="AW259" s="12"/>
      <c r="AX259" s="12"/>
      <c r="AY259" s="12"/>
      <c r="AZ259" s="12"/>
      <c r="BA259" s="12"/>
      <c r="BB259" s="12"/>
      <c r="BC259" s="12"/>
      <c r="BD259" s="12"/>
      <c r="BE259" s="12"/>
      <c r="BF259" s="12"/>
      <c r="BG259" s="12"/>
      <c r="BH259" s="12"/>
      <c r="BI259" s="12"/>
      <c r="BJ259" s="12"/>
      <c r="BK259" s="12"/>
      <c r="BL259" s="12"/>
      <c r="BM259" s="12"/>
      <c r="BN259" s="12"/>
      <c r="BO259" s="12"/>
      <c r="BP259" s="12"/>
      <c r="BQ259" s="12"/>
      <c r="BR259" s="12"/>
      <c r="BS259" s="12"/>
      <c r="BT259" s="12"/>
      <c r="BU259" s="12"/>
      <c r="BV259" s="12"/>
      <c r="BW259" s="12"/>
      <c r="BX259" s="12"/>
      <c r="BY259" s="12"/>
      <c r="BZ259" s="12"/>
      <c r="CA259" s="12"/>
      <c r="CB259" s="12"/>
    </row>
    <row r="260" spans="3:80" x14ac:dyDescent="0.25"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  <c r="AI260" s="12"/>
      <c r="AJ260" s="12"/>
      <c r="AK260" s="12"/>
      <c r="AL260" s="12"/>
      <c r="AM260" s="12"/>
      <c r="AN260" s="12"/>
      <c r="AO260" s="12"/>
      <c r="AP260" s="12"/>
      <c r="AQ260" s="12"/>
      <c r="AR260" s="12"/>
      <c r="AS260" s="12"/>
      <c r="AT260" s="12"/>
      <c r="AU260" s="12"/>
      <c r="AV260" s="12"/>
      <c r="AW260" s="12"/>
      <c r="AX260" s="12"/>
      <c r="AY260" s="12"/>
      <c r="AZ260" s="12"/>
      <c r="BA260" s="12"/>
      <c r="BB260" s="12"/>
      <c r="BC260" s="12"/>
      <c r="BD260" s="12"/>
      <c r="BE260" s="12"/>
      <c r="BF260" s="12"/>
      <c r="BG260" s="12"/>
      <c r="BH260" s="12"/>
      <c r="BI260" s="12"/>
      <c r="BJ260" s="12"/>
      <c r="BK260" s="12"/>
      <c r="BL260" s="12"/>
      <c r="BM260" s="12"/>
      <c r="BN260" s="12"/>
      <c r="BO260" s="12"/>
      <c r="BP260" s="12"/>
      <c r="BQ260" s="12"/>
      <c r="BR260" s="12"/>
      <c r="BS260" s="12"/>
      <c r="BT260" s="12"/>
      <c r="BU260" s="12"/>
      <c r="BV260" s="12"/>
      <c r="BW260" s="12"/>
      <c r="BX260" s="12"/>
      <c r="BY260" s="12"/>
      <c r="BZ260" s="12"/>
      <c r="CA260" s="12"/>
      <c r="CB260" s="12"/>
    </row>
    <row r="261" spans="3:80" x14ac:dyDescent="0.25"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  <c r="AI261" s="12"/>
      <c r="AJ261" s="12"/>
      <c r="AK261" s="12"/>
      <c r="AL261" s="12"/>
      <c r="AM261" s="12"/>
      <c r="AN261" s="12"/>
      <c r="AO261" s="12"/>
      <c r="AP261" s="12"/>
      <c r="AQ261" s="12"/>
      <c r="AR261" s="12"/>
      <c r="AS261" s="12"/>
      <c r="AT261" s="12"/>
      <c r="AU261" s="12"/>
      <c r="AV261" s="12"/>
      <c r="AW261" s="12"/>
      <c r="AX261" s="12"/>
      <c r="AY261" s="12"/>
      <c r="AZ261" s="12"/>
      <c r="BA261" s="12"/>
      <c r="BB261" s="12"/>
      <c r="BC261" s="12"/>
      <c r="BD261" s="12"/>
      <c r="BE261" s="12"/>
      <c r="BF261" s="12"/>
      <c r="BG261" s="12"/>
      <c r="BH261" s="12"/>
      <c r="BI261" s="12"/>
      <c r="BJ261" s="12"/>
      <c r="BK261" s="12"/>
      <c r="BL261" s="12"/>
      <c r="BM261" s="12"/>
      <c r="BN261" s="12"/>
      <c r="BO261" s="12"/>
      <c r="BP261" s="12"/>
      <c r="BQ261" s="12"/>
      <c r="BR261" s="12"/>
      <c r="BS261" s="12"/>
      <c r="BT261" s="12"/>
      <c r="BU261" s="12"/>
      <c r="BV261" s="12"/>
      <c r="BW261" s="12"/>
      <c r="BX261" s="12"/>
      <c r="BY261" s="12"/>
      <c r="BZ261" s="12"/>
      <c r="CA261" s="12"/>
      <c r="CB261" s="12"/>
    </row>
    <row r="262" spans="3:80" x14ac:dyDescent="0.25"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  <c r="AI262" s="12"/>
      <c r="AJ262" s="12"/>
      <c r="AK262" s="12"/>
      <c r="AL262" s="12"/>
      <c r="AM262" s="12"/>
      <c r="AN262" s="12"/>
      <c r="AO262" s="12"/>
      <c r="AP262" s="12"/>
      <c r="AQ262" s="12"/>
      <c r="AR262" s="12"/>
      <c r="AS262" s="12"/>
      <c r="AT262" s="12"/>
      <c r="AU262" s="12"/>
      <c r="AV262" s="12"/>
      <c r="AW262" s="12"/>
      <c r="AX262" s="12"/>
      <c r="AY262" s="12"/>
      <c r="AZ262" s="12"/>
      <c r="BA262" s="12"/>
      <c r="BB262" s="12"/>
      <c r="BC262" s="12"/>
      <c r="BD262" s="12"/>
      <c r="BE262" s="12"/>
      <c r="BF262" s="12"/>
      <c r="BG262" s="12"/>
      <c r="BH262" s="12"/>
      <c r="BI262" s="12"/>
      <c r="BJ262" s="12"/>
      <c r="BK262" s="12"/>
      <c r="BL262" s="12"/>
      <c r="BM262" s="12"/>
      <c r="BN262" s="12"/>
      <c r="BO262" s="12"/>
      <c r="BP262" s="12"/>
      <c r="BQ262" s="12"/>
      <c r="BR262" s="12"/>
      <c r="BS262" s="12"/>
      <c r="BT262" s="12"/>
      <c r="BU262" s="12"/>
      <c r="BV262" s="12"/>
      <c r="BW262" s="12"/>
      <c r="BX262" s="12"/>
      <c r="BY262" s="12"/>
      <c r="BZ262" s="12"/>
      <c r="CA262" s="12"/>
      <c r="CB262" s="12"/>
    </row>
    <row r="263" spans="3:80" x14ac:dyDescent="0.25"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  <c r="AI263" s="12"/>
      <c r="AJ263" s="12"/>
      <c r="AK263" s="12"/>
      <c r="AL263" s="12"/>
      <c r="AM263" s="12"/>
      <c r="AN263" s="12"/>
      <c r="AO263" s="12"/>
      <c r="AP263" s="12"/>
      <c r="AQ263" s="12"/>
      <c r="AR263" s="12"/>
      <c r="AS263" s="12"/>
      <c r="AT263" s="12"/>
      <c r="AU263" s="12"/>
      <c r="AV263" s="12"/>
      <c r="AW263" s="12"/>
      <c r="AX263" s="12"/>
      <c r="AY263" s="12"/>
      <c r="AZ263" s="12"/>
      <c r="BA263" s="12"/>
      <c r="BB263" s="12"/>
      <c r="BC263" s="12"/>
      <c r="BD263" s="12"/>
      <c r="BE263" s="12"/>
      <c r="BF263" s="12"/>
      <c r="BG263" s="12"/>
      <c r="BH263" s="12"/>
      <c r="BI263" s="12"/>
      <c r="BJ263" s="12"/>
      <c r="BK263" s="12"/>
      <c r="BL263" s="12"/>
      <c r="BM263" s="12"/>
      <c r="BN263" s="12"/>
      <c r="BO263" s="12"/>
      <c r="BP263" s="12"/>
      <c r="BQ263" s="12"/>
      <c r="BR263" s="12"/>
      <c r="BS263" s="12"/>
      <c r="BT263" s="12"/>
      <c r="BU263" s="12"/>
      <c r="BV263" s="12"/>
      <c r="BW263" s="12"/>
      <c r="BX263" s="12"/>
      <c r="BY263" s="12"/>
      <c r="BZ263" s="12"/>
      <c r="CA263" s="12"/>
      <c r="CB263" s="12"/>
    </row>
    <row r="264" spans="3:80" x14ac:dyDescent="0.25"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  <c r="AI264" s="12"/>
      <c r="AJ264" s="12"/>
      <c r="AK264" s="12"/>
      <c r="AL264" s="12"/>
      <c r="AM264" s="12"/>
      <c r="AN264" s="12"/>
      <c r="AO264" s="12"/>
      <c r="AP264" s="12"/>
      <c r="AQ264" s="12"/>
      <c r="AR264" s="12"/>
      <c r="AS264" s="12"/>
      <c r="AT264" s="12"/>
      <c r="AU264" s="12"/>
      <c r="AV264" s="12"/>
      <c r="AW264" s="12"/>
      <c r="AX264" s="12"/>
      <c r="AY264" s="12"/>
      <c r="AZ264" s="12"/>
      <c r="BA264" s="12"/>
      <c r="BB264" s="12"/>
      <c r="BC264" s="12"/>
      <c r="BD264" s="12"/>
      <c r="BE264" s="12"/>
      <c r="BF264" s="12"/>
      <c r="BG264" s="12"/>
      <c r="BH264" s="12"/>
      <c r="BI264" s="12"/>
      <c r="BJ264" s="12"/>
      <c r="BK264" s="12"/>
      <c r="BL264" s="12"/>
      <c r="BM264" s="12"/>
      <c r="BN264" s="12"/>
      <c r="BO264" s="12"/>
      <c r="BP264" s="12"/>
      <c r="BQ264" s="12"/>
      <c r="BR264" s="12"/>
      <c r="BS264" s="12"/>
      <c r="BT264" s="12"/>
      <c r="BU264" s="12"/>
      <c r="BV264" s="12"/>
      <c r="BW264" s="12"/>
      <c r="BX264" s="12"/>
      <c r="BY264" s="12"/>
      <c r="BZ264" s="12"/>
      <c r="CA264" s="12"/>
      <c r="CB264" s="12"/>
    </row>
    <row r="265" spans="3:80" x14ac:dyDescent="0.25"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  <c r="AI265" s="12"/>
      <c r="AJ265" s="12"/>
      <c r="AK265" s="12"/>
      <c r="AL265" s="12"/>
      <c r="AM265" s="12"/>
      <c r="AN265" s="12"/>
      <c r="AO265" s="12"/>
      <c r="AP265" s="12"/>
      <c r="AQ265" s="12"/>
      <c r="AR265" s="12"/>
      <c r="AS265" s="12"/>
      <c r="AT265" s="12"/>
      <c r="AU265" s="12"/>
      <c r="AV265" s="12"/>
      <c r="AW265" s="12"/>
      <c r="AX265" s="12"/>
      <c r="AY265" s="12"/>
      <c r="AZ265" s="12"/>
      <c r="BA265" s="12"/>
      <c r="BB265" s="12"/>
      <c r="BC265" s="12"/>
      <c r="BD265" s="12"/>
      <c r="BE265" s="12"/>
      <c r="BF265" s="12"/>
      <c r="BG265" s="12"/>
      <c r="BH265" s="12"/>
      <c r="BI265" s="12"/>
      <c r="BJ265" s="12"/>
      <c r="BK265" s="12"/>
      <c r="BL265" s="12"/>
      <c r="BM265" s="12"/>
      <c r="BN265" s="12"/>
      <c r="BO265" s="12"/>
      <c r="BP265" s="12"/>
      <c r="BQ265" s="12"/>
      <c r="BR265" s="12"/>
      <c r="BS265" s="12"/>
      <c r="BT265" s="12"/>
      <c r="BU265" s="12"/>
      <c r="BV265" s="12"/>
      <c r="BW265" s="12"/>
      <c r="BX265" s="12"/>
      <c r="BY265" s="12"/>
      <c r="BZ265" s="12"/>
      <c r="CA265" s="12"/>
      <c r="CB265" s="12"/>
    </row>
    <row r="266" spans="3:80" x14ac:dyDescent="0.25"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  <c r="AI266" s="12"/>
      <c r="AJ266" s="12"/>
      <c r="AK266" s="12"/>
      <c r="AL266" s="12"/>
      <c r="AM266" s="12"/>
      <c r="AN266" s="12"/>
      <c r="AO266" s="12"/>
      <c r="AP266" s="12"/>
      <c r="AQ266" s="12"/>
      <c r="AR266" s="12"/>
      <c r="AS266" s="12"/>
      <c r="AT266" s="12"/>
      <c r="AU266" s="12"/>
      <c r="AV266" s="12"/>
      <c r="AW266" s="12"/>
      <c r="AX266" s="12"/>
      <c r="AY266" s="12"/>
      <c r="AZ266" s="12"/>
      <c r="BA266" s="12"/>
      <c r="BB266" s="12"/>
      <c r="BC266" s="12"/>
      <c r="BD266" s="12"/>
      <c r="BE266" s="12"/>
      <c r="BF266" s="12"/>
      <c r="BG266" s="12"/>
      <c r="BH266" s="12"/>
      <c r="BI266" s="12"/>
      <c r="BJ266" s="12"/>
      <c r="BK266" s="12"/>
      <c r="BL266" s="12"/>
      <c r="BM266" s="12"/>
      <c r="BN266" s="12"/>
      <c r="BO266" s="12"/>
      <c r="BP266" s="12"/>
      <c r="BQ266" s="12"/>
      <c r="BR266" s="12"/>
      <c r="BS266" s="12"/>
      <c r="BT266" s="12"/>
      <c r="BU266" s="12"/>
      <c r="BV266" s="12"/>
      <c r="BW266" s="12"/>
      <c r="BX266" s="12"/>
      <c r="BY266" s="12"/>
      <c r="BZ266" s="12"/>
      <c r="CA266" s="12"/>
      <c r="CB266" s="12"/>
    </row>
    <row r="267" spans="3:80" x14ac:dyDescent="0.25"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  <c r="AI267" s="12"/>
      <c r="AJ267" s="12"/>
      <c r="AK267" s="12"/>
      <c r="AL267" s="12"/>
      <c r="AM267" s="12"/>
      <c r="AN267" s="12"/>
      <c r="AO267" s="12"/>
      <c r="AP267" s="12"/>
      <c r="AQ267" s="12"/>
      <c r="AR267" s="12"/>
      <c r="AS267" s="12"/>
      <c r="AT267" s="12"/>
      <c r="AU267" s="12"/>
      <c r="AV267" s="12"/>
      <c r="AW267" s="12"/>
      <c r="AX267" s="12"/>
      <c r="AY267" s="12"/>
      <c r="AZ267" s="12"/>
      <c r="BA267" s="12"/>
      <c r="BB267" s="12"/>
      <c r="BC267" s="12"/>
      <c r="BD267" s="12"/>
      <c r="BE267" s="12"/>
      <c r="BF267" s="12"/>
      <c r="BG267" s="12"/>
      <c r="BH267" s="12"/>
      <c r="BI267" s="12"/>
      <c r="BJ267" s="12"/>
      <c r="BK267" s="12"/>
      <c r="BL267" s="12"/>
      <c r="BM267" s="12"/>
      <c r="BN267" s="12"/>
      <c r="BO267" s="12"/>
      <c r="BP267" s="12"/>
      <c r="BQ267" s="12"/>
      <c r="BR267" s="12"/>
      <c r="BS267" s="12"/>
      <c r="BT267" s="12"/>
      <c r="BU267" s="12"/>
      <c r="BV267" s="12"/>
      <c r="BW267" s="12"/>
      <c r="BX267" s="12"/>
      <c r="BY267" s="12"/>
      <c r="BZ267" s="12"/>
      <c r="CA267" s="12"/>
      <c r="CB267" s="12"/>
    </row>
    <row r="268" spans="3:80" x14ac:dyDescent="0.25"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  <c r="AI268" s="12"/>
      <c r="AJ268" s="12"/>
      <c r="AK268" s="12"/>
      <c r="AL268" s="12"/>
      <c r="AM268" s="12"/>
      <c r="AN268" s="12"/>
      <c r="AO268" s="12"/>
      <c r="AP268" s="12"/>
      <c r="AQ268" s="12"/>
      <c r="AR268" s="12"/>
      <c r="AS268" s="12"/>
      <c r="AT268" s="12"/>
      <c r="AU268" s="12"/>
      <c r="AV268" s="12"/>
      <c r="AW268" s="12"/>
      <c r="AX268" s="12"/>
      <c r="AY268" s="12"/>
      <c r="AZ268" s="12"/>
      <c r="BA268" s="12"/>
      <c r="BB268" s="12"/>
      <c r="BC268" s="12"/>
      <c r="BD268" s="12"/>
      <c r="BE268" s="12"/>
      <c r="BF268" s="12"/>
      <c r="BG268" s="12"/>
      <c r="BH268" s="12"/>
      <c r="BI268" s="12"/>
      <c r="BJ268" s="12"/>
      <c r="BK268" s="12"/>
      <c r="BL268" s="12"/>
      <c r="BM268" s="12"/>
      <c r="BN268" s="12"/>
      <c r="BO268" s="12"/>
      <c r="BP268" s="12"/>
      <c r="BQ268" s="12"/>
      <c r="BR268" s="12"/>
      <c r="BS268" s="12"/>
      <c r="BT268" s="12"/>
      <c r="BU268" s="12"/>
      <c r="BV268" s="12"/>
      <c r="BW268" s="12"/>
      <c r="BX268" s="12"/>
      <c r="BY268" s="12"/>
      <c r="BZ268" s="12"/>
      <c r="CA268" s="12"/>
      <c r="CB268" s="12"/>
    </row>
    <row r="269" spans="3:80" x14ac:dyDescent="0.25"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  <c r="AI269" s="12"/>
      <c r="AJ269" s="12"/>
      <c r="AK269" s="12"/>
      <c r="AL269" s="12"/>
      <c r="AM269" s="12"/>
      <c r="AN269" s="12"/>
      <c r="AO269" s="12"/>
      <c r="AP269" s="12"/>
      <c r="AQ269" s="12"/>
      <c r="AR269" s="12"/>
      <c r="AS269" s="12"/>
      <c r="AT269" s="12"/>
      <c r="AU269" s="12"/>
      <c r="AV269" s="12"/>
      <c r="AW269" s="12"/>
      <c r="AX269" s="12"/>
      <c r="AY269" s="12"/>
      <c r="AZ269" s="12"/>
      <c r="BA269" s="12"/>
      <c r="BB269" s="12"/>
      <c r="BC269" s="12"/>
      <c r="BD269" s="12"/>
      <c r="BE269" s="12"/>
      <c r="BF269" s="12"/>
      <c r="BG269" s="12"/>
      <c r="BH269" s="12"/>
      <c r="BI269" s="12"/>
      <c r="BJ269" s="12"/>
      <c r="BK269" s="12"/>
      <c r="BL269" s="12"/>
      <c r="BM269" s="12"/>
      <c r="BN269" s="12"/>
      <c r="BO269" s="12"/>
      <c r="BP269" s="12"/>
      <c r="BQ269" s="12"/>
      <c r="BR269" s="12"/>
      <c r="BS269" s="12"/>
      <c r="BT269" s="12"/>
      <c r="BU269" s="12"/>
      <c r="BV269" s="12"/>
      <c r="BW269" s="12"/>
      <c r="BX269" s="12"/>
      <c r="BY269" s="12"/>
      <c r="BZ269" s="12"/>
      <c r="CA269" s="12"/>
      <c r="CB269" s="12"/>
    </row>
    <row r="270" spans="3:80" x14ac:dyDescent="0.25"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  <c r="AI270" s="12"/>
      <c r="AJ270" s="12"/>
      <c r="AK270" s="12"/>
      <c r="AL270" s="12"/>
      <c r="AM270" s="12"/>
      <c r="AN270" s="12"/>
      <c r="AO270" s="12"/>
      <c r="AP270" s="12"/>
      <c r="AQ270" s="12"/>
      <c r="AR270" s="12"/>
      <c r="AS270" s="12"/>
      <c r="AT270" s="12"/>
      <c r="AU270" s="12"/>
      <c r="AV270" s="12"/>
      <c r="AW270" s="12"/>
      <c r="AX270" s="12"/>
      <c r="AY270" s="12"/>
      <c r="AZ270" s="12"/>
      <c r="BA270" s="12"/>
      <c r="BB270" s="12"/>
      <c r="BC270" s="12"/>
      <c r="BD270" s="12"/>
      <c r="BE270" s="12"/>
      <c r="BF270" s="12"/>
      <c r="BG270" s="12"/>
      <c r="BH270" s="12"/>
      <c r="BI270" s="12"/>
      <c r="BJ270" s="12"/>
      <c r="BK270" s="12"/>
      <c r="BL270" s="12"/>
      <c r="BM270" s="12"/>
      <c r="BN270" s="12"/>
      <c r="BO270" s="12"/>
      <c r="BP270" s="12"/>
      <c r="BQ270" s="12"/>
      <c r="BR270" s="12"/>
      <c r="BS270" s="12"/>
      <c r="BT270" s="12"/>
      <c r="BU270" s="12"/>
      <c r="BV270" s="12"/>
      <c r="BW270" s="12"/>
      <c r="BX270" s="12"/>
      <c r="BY270" s="12"/>
      <c r="BZ270" s="12"/>
      <c r="CA270" s="12"/>
      <c r="CB270" s="12"/>
    </row>
    <row r="271" spans="3:80" x14ac:dyDescent="0.25"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  <c r="AI271" s="12"/>
      <c r="AJ271" s="12"/>
      <c r="AK271" s="12"/>
      <c r="AL271" s="12"/>
      <c r="AM271" s="12"/>
      <c r="AN271" s="12"/>
      <c r="AO271" s="12"/>
      <c r="AP271" s="12"/>
      <c r="AQ271" s="12"/>
      <c r="AR271" s="12"/>
      <c r="AS271" s="12"/>
      <c r="AT271" s="12"/>
      <c r="AU271" s="12"/>
      <c r="AV271" s="12"/>
      <c r="AW271" s="12"/>
      <c r="AX271" s="12"/>
      <c r="AY271" s="12"/>
      <c r="AZ271" s="12"/>
      <c r="BA271" s="12"/>
      <c r="BB271" s="12"/>
      <c r="BC271" s="12"/>
      <c r="BD271" s="12"/>
      <c r="BE271" s="12"/>
      <c r="BF271" s="12"/>
      <c r="BG271" s="12"/>
      <c r="BH271" s="12"/>
      <c r="BI271" s="12"/>
      <c r="BJ271" s="12"/>
      <c r="BK271" s="12"/>
      <c r="BL271" s="12"/>
      <c r="BM271" s="12"/>
      <c r="BN271" s="12"/>
      <c r="BO271" s="12"/>
      <c r="BP271" s="12"/>
      <c r="BQ271" s="12"/>
      <c r="BR271" s="12"/>
      <c r="BS271" s="12"/>
      <c r="BT271" s="12"/>
      <c r="BU271" s="12"/>
      <c r="BV271" s="12"/>
      <c r="BW271" s="12"/>
      <c r="BX271" s="12"/>
      <c r="BY271" s="12"/>
      <c r="BZ271" s="12"/>
      <c r="CA271" s="12"/>
      <c r="CB271" s="12"/>
    </row>
    <row r="272" spans="3:80" x14ac:dyDescent="0.25"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  <c r="AI272" s="12"/>
      <c r="AJ272" s="12"/>
      <c r="AK272" s="12"/>
      <c r="AL272" s="12"/>
      <c r="AM272" s="12"/>
      <c r="AN272" s="12"/>
      <c r="AO272" s="12"/>
      <c r="AP272" s="12"/>
      <c r="AQ272" s="12"/>
      <c r="AR272" s="12"/>
      <c r="AS272" s="12"/>
      <c r="AT272" s="12"/>
      <c r="AU272" s="12"/>
      <c r="AV272" s="12"/>
      <c r="AW272" s="12"/>
      <c r="AX272" s="12"/>
      <c r="AY272" s="12"/>
      <c r="AZ272" s="12"/>
      <c r="BA272" s="12"/>
      <c r="BB272" s="12"/>
      <c r="BC272" s="12"/>
      <c r="BD272" s="12"/>
      <c r="BE272" s="12"/>
      <c r="BF272" s="12"/>
      <c r="BG272" s="12"/>
      <c r="BH272" s="12"/>
      <c r="BI272" s="12"/>
      <c r="BJ272" s="12"/>
      <c r="BK272" s="12"/>
      <c r="BL272" s="12"/>
      <c r="BM272" s="12"/>
      <c r="BN272" s="12"/>
      <c r="BO272" s="12"/>
      <c r="BP272" s="12"/>
      <c r="BQ272" s="12"/>
      <c r="BR272" s="12"/>
      <c r="BS272" s="12"/>
      <c r="BT272" s="12"/>
      <c r="BU272" s="12"/>
      <c r="BV272" s="12"/>
      <c r="BW272" s="12"/>
      <c r="BX272" s="12"/>
      <c r="BY272" s="12"/>
      <c r="BZ272" s="12"/>
      <c r="CA272" s="12"/>
      <c r="CB272" s="12"/>
    </row>
    <row r="273" spans="3:80" x14ac:dyDescent="0.25"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  <c r="AI273" s="12"/>
      <c r="AJ273" s="12"/>
      <c r="AK273" s="12"/>
      <c r="AL273" s="12"/>
      <c r="AM273" s="12"/>
      <c r="AN273" s="12"/>
      <c r="AO273" s="12"/>
      <c r="AP273" s="12"/>
      <c r="AQ273" s="12"/>
      <c r="AR273" s="12"/>
      <c r="AS273" s="12"/>
      <c r="AT273" s="12"/>
      <c r="AU273" s="12"/>
      <c r="AV273" s="12"/>
      <c r="AW273" s="12"/>
      <c r="AX273" s="12"/>
      <c r="AY273" s="12"/>
      <c r="AZ273" s="12"/>
      <c r="BA273" s="12"/>
      <c r="BB273" s="12"/>
      <c r="BC273" s="12"/>
      <c r="BD273" s="12"/>
      <c r="BE273" s="12"/>
      <c r="BF273" s="12"/>
      <c r="BG273" s="12"/>
      <c r="BH273" s="12"/>
      <c r="BI273" s="12"/>
      <c r="BJ273" s="12"/>
      <c r="BK273" s="12"/>
      <c r="BL273" s="12"/>
      <c r="BM273" s="12"/>
      <c r="BN273" s="12"/>
      <c r="BO273" s="12"/>
      <c r="BP273" s="12"/>
      <c r="BQ273" s="12"/>
      <c r="BR273" s="12"/>
      <c r="BS273" s="12"/>
      <c r="BT273" s="12"/>
      <c r="BU273" s="12"/>
      <c r="BV273" s="12"/>
      <c r="BW273" s="12"/>
      <c r="BX273" s="12"/>
      <c r="BY273" s="12"/>
      <c r="BZ273" s="12"/>
      <c r="CA273" s="12"/>
      <c r="CB273" s="12"/>
    </row>
    <row r="274" spans="3:80" x14ac:dyDescent="0.25"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  <c r="AI274" s="12"/>
      <c r="AJ274" s="12"/>
      <c r="AK274" s="12"/>
      <c r="AL274" s="12"/>
      <c r="AM274" s="12"/>
      <c r="AN274" s="12"/>
      <c r="AO274" s="12"/>
      <c r="AP274" s="12"/>
      <c r="AQ274" s="12"/>
      <c r="AR274" s="12"/>
      <c r="AS274" s="12"/>
      <c r="AT274" s="12"/>
      <c r="AU274" s="12"/>
      <c r="AV274" s="12"/>
      <c r="AW274" s="12"/>
      <c r="AX274" s="12"/>
      <c r="AY274" s="12"/>
      <c r="AZ274" s="12"/>
      <c r="BA274" s="12"/>
      <c r="BB274" s="12"/>
      <c r="BC274" s="12"/>
      <c r="BD274" s="12"/>
      <c r="BE274" s="12"/>
      <c r="BF274" s="12"/>
      <c r="BG274" s="12"/>
      <c r="BH274" s="12"/>
      <c r="BI274" s="12"/>
      <c r="BJ274" s="12"/>
      <c r="BK274" s="12"/>
      <c r="BL274" s="12"/>
      <c r="BM274" s="12"/>
      <c r="BN274" s="12"/>
      <c r="BO274" s="12"/>
      <c r="BP274" s="12"/>
      <c r="BQ274" s="12"/>
      <c r="BR274" s="12"/>
      <c r="BS274" s="12"/>
      <c r="BT274" s="12"/>
      <c r="BU274" s="12"/>
      <c r="BV274" s="12"/>
      <c r="BW274" s="12"/>
      <c r="BX274" s="12"/>
      <c r="BY274" s="12"/>
      <c r="BZ274" s="12"/>
      <c r="CA274" s="12"/>
      <c r="CB274" s="12"/>
    </row>
    <row r="275" spans="3:80" x14ac:dyDescent="0.25"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  <c r="AI275" s="12"/>
      <c r="AJ275" s="12"/>
      <c r="AK275" s="12"/>
      <c r="AL275" s="12"/>
      <c r="AM275" s="12"/>
      <c r="AN275" s="12"/>
      <c r="AO275" s="12"/>
      <c r="AP275" s="12"/>
      <c r="AQ275" s="12"/>
      <c r="AR275" s="12"/>
      <c r="AS275" s="12"/>
      <c r="AT275" s="12"/>
      <c r="AU275" s="12"/>
      <c r="AV275" s="12"/>
      <c r="AW275" s="12"/>
      <c r="AX275" s="12"/>
      <c r="AY275" s="12"/>
      <c r="AZ275" s="12"/>
      <c r="BA275" s="12"/>
      <c r="BB275" s="12"/>
      <c r="BC275" s="12"/>
      <c r="BD275" s="12"/>
      <c r="BE275" s="12"/>
      <c r="BF275" s="12"/>
      <c r="BG275" s="12"/>
      <c r="BH275" s="12"/>
      <c r="BI275" s="12"/>
      <c r="BJ275" s="12"/>
      <c r="BK275" s="12"/>
      <c r="BL275" s="12"/>
      <c r="BM275" s="12"/>
      <c r="BN275" s="12"/>
      <c r="BO275" s="12"/>
      <c r="BP275" s="12"/>
      <c r="BQ275" s="12"/>
      <c r="BR275" s="12"/>
      <c r="BS275" s="12"/>
      <c r="BT275" s="12"/>
      <c r="BU275" s="12"/>
      <c r="BV275" s="12"/>
      <c r="BW275" s="12"/>
      <c r="BX275" s="12"/>
      <c r="BY275" s="12"/>
      <c r="BZ275" s="12"/>
      <c r="CA275" s="12"/>
      <c r="CB275" s="12"/>
    </row>
    <row r="276" spans="3:80" x14ac:dyDescent="0.25"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  <c r="AI276" s="12"/>
      <c r="AJ276" s="12"/>
      <c r="AK276" s="12"/>
      <c r="AL276" s="12"/>
      <c r="AM276" s="12"/>
      <c r="AN276" s="12"/>
      <c r="AO276" s="12"/>
      <c r="AP276" s="12"/>
      <c r="AQ276" s="12"/>
      <c r="AR276" s="12"/>
      <c r="AS276" s="12"/>
      <c r="AT276" s="12"/>
      <c r="AU276" s="12"/>
      <c r="AV276" s="12"/>
      <c r="AW276" s="12"/>
      <c r="AX276" s="12"/>
      <c r="AY276" s="12"/>
      <c r="AZ276" s="12"/>
      <c r="BA276" s="12"/>
      <c r="BB276" s="12"/>
      <c r="BC276" s="12"/>
      <c r="BD276" s="12"/>
      <c r="BE276" s="12"/>
      <c r="BF276" s="12"/>
      <c r="BG276" s="12"/>
      <c r="BH276" s="12"/>
      <c r="BI276" s="12"/>
      <c r="BJ276" s="12"/>
      <c r="BK276" s="12"/>
      <c r="BL276" s="12"/>
      <c r="BM276" s="12"/>
      <c r="BN276" s="12"/>
      <c r="BO276" s="12"/>
      <c r="BP276" s="12"/>
      <c r="BQ276" s="12"/>
      <c r="BR276" s="12"/>
      <c r="BS276" s="12"/>
      <c r="BT276" s="12"/>
      <c r="BU276" s="12"/>
      <c r="BV276" s="12"/>
      <c r="BW276" s="12"/>
      <c r="BX276" s="12"/>
      <c r="BY276" s="12"/>
      <c r="BZ276" s="12"/>
      <c r="CA276" s="12"/>
      <c r="CB276" s="12"/>
    </row>
    <row r="277" spans="3:80" x14ac:dyDescent="0.25"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  <c r="AI277" s="12"/>
      <c r="AJ277" s="12"/>
      <c r="AK277" s="12"/>
      <c r="AL277" s="12"/>
      <c r="AM277" s="12"/>
      <c r="AN277" s="12"/>
      <c r="AO277" s="12"/>
      <c r="AP277" s="12"/>
      <c r="AQ277" s="12"/>
      <c r="AR277" s="12"/>
      <c r="AS277" s="12"/>
      <c r="AT277" s="12"/>
      <c r="AU277" s="12"/>
      <c r="AV277" s="12"/>
      <c r="AW277" s="12"/>
      <c r="AX277" s="12"/>
      <c r="AY277" s="12"/>
      <c r="AZ277" s="12"/>
      <c r="BA277" s="12"/>
      <c r="BB277" s="12"/>
      <c r="BC277" s="12"/>
      <c r="BD277" s="12"/>
      <c r="BE277" s="12"/>
      <c r="BF277" s="12"/>
      <c r="BG277" s="12"/>
      <c r="BH277" s="12"/>
      <c r="BI277" s="12"/>
      <c r="BJ277" s="12"/>
      <c r="BK277" s="12"/>
      <c r="BL277" s="12"/>
      <c r="BM277" s="12"/>
      <c r="BN277" s="12"/>
      <c r="BO277" s="12"/>
      <c r="BP277" s="12"/>
      <c r="BQ277" s="12"/>
      <c r="BR277" s="12"/>
      <c r="BS277" s="12"/>
      <c r="BT277" s="12"/>
      <c r="BU277" s="12"/>
      <c r="BV277" s="12"/>
      <c r="BW277" s="12"/>
      <c r="BX277" s="12"/>
      <c r="BY277" s="12"/>
      <c r="BZ277" s="12"/>
      <c r="CA277" s="12"/>
      <c r="CB277" s="12"/>
    </row>
    <row r="278" spans="3:80" x14ac:dyDescent="0.25"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  <c r="AI278" s="12"/>
      <c r="AJ278" s="12"/>
      <c r="AK278" s="12"/>
      <c r="AL278" s="12"/>
      <c r="AM278" s="12"/>
      <c r="AN278" s="12"/>
      <c r="AO278" s="12"/>
      <c r="AP278" s="12"/>
      <c r="AQ278" s="12"/>
      <c r="AR278" s="12"/>
      <c r="AS278" s="12"/>
      <c r="AT278" s="12"/>
      <c r="AU278" s="12"/>
      <c r="AV278" s="12"/>
      <c r="AW278" s="12"/>
      <c r="AX278" s="12"/>
      <c r="AY278" s="12"/>
      <c r="AZ278" s="12"/>
      <c r="BA278" s="12"/>
      <c r="BB278" s="12"/>
      <c r="BC278" s="12"/>
      <c r="BD278" s="12"/>
      <c r="BE278" s="12"/>
      <c r="BF278" s="12"/>
      <c r="BG278" s="12"/>
      <c r="BH278" s="12"/>
      <c r="BI278" s="12"/>
      <c r="BJ278" s="12"/>
      <c r="BK278" s="12"/>
      <c r="BL278" s="12"/>
      <c r="BM278" s="12"/>
      <c r="BN278" s="12"/>
      <c r="BO278" s="12"/>
      <c r="BP278" s="12"/>
      <c r="BQ278" s="12"/>
      <c r="BR278" s="12"/>
      <c r="BS278" s="12"/>
      <c r="BT278" s="12"/>
      <c r="BU278" s="12"/>
      <c r="BV278" s="12"/>
      <c r="BW278" s="12"/>
      <c r="BX278" s="12"/>
      <c r="BY278" s="12"/>
      <c r="BZ278" s="12"/>
      <c r="CA278" s="12"/>
      <c r="CB278" s="12"/>
    </row>
    <row r="279" spans="3:80" x14ac:dyDescent="0.25"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  <c r="AI279" s="12"/>
      <c r="AJ279" s="12"/>
      <c r="AK279" s="12"/>
      <c r="AL279" s="12"/>
      <c r="AM279" s="12"/>
      <c r="AN279" s="12"/>
      <c r="AO279" s="12"/>
      <c r="AP279" s="12"/>
      <c r="AQ279" s="12"/>
      <c r="AR279" s="12"/>
      <c r="AS279" s="12"/>
      <c r="AT279" s="12"/>
      <c r="AU279" s="12"/>
      <c r="AV279" s="12"/>
      <c r="AW279" s="12"/>
      <c r="AX279" s="12"/>
      <c r="AY279" s="12"/>
      <c r="AZ279" s="12"/>
      <c r="BA279" s="12"/>
      <c r="BB279" s="12"/>
      <c r="BC279" s="12"/>
      <c r="BD279" s="12"/>
      <c r="BE279" s="12"/>
      <c r="BF279" s="12"/>
      <c r="BG279" s="12"/>
      <c r="BH279" s="12"/>
      <c r="BI279" s="12"/>
      <c r="BJ279" s="12"/>
      <c r="BK279" s="12"/>
      <c r="BL279" s="12"/>
      <c r="BM279" s="12"/>
      <c r="BN279" s="12"/>
      <c r="BO279" s="12"/>
      <c r="BP279" s="12"/>
      <c r="BQ279" s="12"/>
      <c r="BR279" s="12"/>
      <c r="BS279" s="12"/>
      <c r="BT279" s="12"/>
      <c r="BU279" s="12"/>
      <c r="BV279" s="12"/>
      <c r="BW279" s="12"/>
      <c r="BX279" s="12"/>
      <c r="BY279" s="12"/>
      <c r="BZ279" s="12"/>
      <c r="CA279" s="12"/>
      <c r="CB279" s="12"/>
    </row>
    <row r="280" spans="3:80" x14ac:dyDescent="0.25"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  <c r="AI280" s="12"/>
      <c r="AJ280" s="12"/>
      <c r="AK280" s="12"/>
      <c r="AL280" s="12"/>
      <c r="AM280" s="12"/>
      <c r="AN280" s="12"/>
      <c r="AO280" s="12"/>
      <c r="AP280" s="12"/>
      <c r="AQ280" s="12"/>
      <c r="AR280" s="12"/>
      <c r="AS280" s="12"/>
      <c r="AT280" s="12"/>
      <c r="AU280" s="12"/>
      <c r="AV280" s="12"/>
      <c r="AW280" s="12"/>
      <c r="AX280" s="12"/>
      <c r="AY280" s="12"/>
      <c r="AZ280" s="12"/>
      <c r="BA280" s="12"/>
      <c r="BB280" s="12"/>
      <c r="BC280" s="12"/>
      <c r="BD280" s="12"/>
      <c r="BE280" s="12"/>
      <c r="BF280" s="12"/>
      <c r="BG280" s="12"/>
      <c r="BH280" s="12"/>
      <c r="BI280" s="12"/>
      <c r="BJ280" s="12"/>
      <c r="BK280" s="12"/>
      <c r="BL280" s="12"/>
      <c r="BM280" s="12"/>
      <c r="BN280" s="12"/>
      <c r="BO280" s="12"/>
      <c r="BP280" s="12"/>
      <c r="BQ280" s="12"/>
      <c r="BR280" s="12"/>
      <c r="BS280" s="12"/>
      <c r="BT280" s="12"/>
      <c r="BU280" s="12"/>
      <c r="BV280" s="12"/>
      <c r="BW280" s="12"/>
      <c r="BX280" s="12"/>
      <c r="BY280" s="12"/>
      <c r="BZ280" s="12"/>
      <c r="CA280" s="12"/>
      <c r="CB280" s="12"/>
    </row>
    <row r="281" spans="3:80" x14ac:dyDescent="0.25"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  <c r="AI281" s="12"/>
      <c r="AJ281" s="12"/>
      <c r="AK281" s="12"/>
      <c r="AL281" s="12"/>
      <c r="AM281" s="12"/>
      <c r="AN281" s="12"/>
      <c r="AO281" s="12"/>
      <c r="AP281" s="12"/>
      <c r="AQ281" s="12"/>
      <c r="AR281" s="12"/>
      <c r="AS281" s="12"/>
      <c r="AT281" s="12"/>
      <c r="AU281" s="12"/>
      <c r="AV281" s="12"/>
      <c r="AW281" s="12"/>
      <c r="AX281" s="12"/>
      <c r="AY281" s="12"/>
      <c r="AZ281" s="12"/>
      <c r="BA281" s="12"/>
      <c r="BB281" s="12"/>
      <c r="BC281" s="12"/>
      <c r="BD281" s="12"/>
      <c r="BE281" s="12"/>
      <c r="BF281" s="12"/>
      <c r="BG281" s="12"/>
      <c r="BH281" s="12"/>
      <c r="BI281" s="12"/>
      <c r="BJ281" s="12"/>
      <c r="BK281" s="12"/>
      <c r="BL281" s="12"/>
      <c r="BM281" s="12"/>
      <c r="BN281" s="12"/>
      <c r="BO281" s="12"/>
      <c r="BP281" s="12"/>
      <c r="BQ281" s="12"/>
      <c r="BR281" s="12"/>
      <c r="BS281" s="12"/>
      <c r="BT281" s="12"/>
      <c r="BU281" s="12"/>
      <c r="BV281" s="12"/>
      <c r="BW281" s="12"/>
      <c r="BX281" s="12"/>
      <c r="BY281" s="12"/>
      <c r="BZ281" s="12"/>
      <c r="CA281" s="12"/>
      <c r="CB281" s="12"/>
    </row>
    <row r="282" spans="3:80" x14ac:dyDescent="0.25"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  <c r="AI282" s="12"/>
      <c r="AJ282" s="12"/>
      <c r="AK282" s="12"/>
      <c r="AL282" s="12"/>
      <c r="AM282" s="12"/>
      <c r="AN282" s="12"/>
      <c r="AO282" s="12"/>
      <c r="AP282" s="12"/>
      <c r="AQ282" s="12"/>
      <c r="AR282" s="12"/>
      <c r="AS282" s="12"/>
      <c r="AT282" s="12"/>
      <c r="AU282" s="12"/>
      <c r="AV282" s="12"/>
      <c r="AW282" s="12"/>
      <c r="AX282" s="12"/>
      <c r="AY282" s="12"/>
      <c r="AZ282" s="12"/>
      <c r="BA282" s="12"/>
      <c r="BB282" s="12"/>
      <c r="BC282" s="12"/>
      <c r="BD282" s="12"/>
      <c r="BE282" s="12"/>
      <c r="BF282" s="12"/>
      <c r="BG282" s="12"/>
      <c r="BH282" s="12"/>
      <c r="BI282" s="12"/>
      <c r="BJ282" s="12"/>
      <c r="BK282" s="12"/>
      <c r="BL282" s="12"/>
      <c r="BM282" s="12"/>
      <c r="BN282" s="12"/>
      <c r="BO282" s="12"/>
      <c r="BP282" s="12"/>
      <c r="BQ282" s="12"/>
      <c r="BR282" s="12"/>
      <c r="BS282" s="12"/>
      <c r="BT282" s="12"/>
      <c r="BU282" s="12"/>
      <c r="BV282" s="12"/>
      <c r="BW282" s="12"/>
      <c r="BX282" s="12"/>
      <c r="BY282" s="12"/>
      <c r="BZ282" s="12"/>
      <c r="CA282" s="12"/>
      <c r="CB282" s="12"/>
    </row>
    <row r="283" spans="3:80" x14ac:dyDescent="0.25"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  <c r="AI283" s="12"/>
      <c r="AJ283" s="12"/>
      <c r="AK283" s="12"/>
      <c r="AL283" s="12"/>
      <c r="AM283" s="12"/>
      <c r="AN283" s="12"/>
      <c r="AO283" s="12"/>
      <c r="AP283" s="12"/>
      <c r="AQ283" s="12"/>
      <c r="AR283" s="12"/>
      <c r="AS283" s="12"/>
      <c r="AT283" s="12"/>
      <c r="AU283" s="12"/>
      <c r="AV283" s="12"/>
      <c r="AW283" s="12"/>
      <c r="AX283" s="12"/>
      <c r="AY283" s="12"/>
      <c r="AZ283" s="12"/>
      <c r="BA283" s="12"/>
      <c r="BB283" s="12"/>
      <c r="BC283" s="12"/>
      <c r="BD283" s="12"/>
      <c r="BE283" s="12"/>
      <c r="BF283" s="12"/>
      <c r="BG283" s="12"/>
      <c r="BH283" s="12"/>
      <c r="BI283" s="12"/>
      <c r="BJ283" s="12"/>
      <c r="BK283" s="12"/>
      <c r="BL283" s="12"/>
      <c r="BM283" s="12"/>
      <c r="BN283" s="12"/>
      <c r="BO283" s="12"/>
      <c r="BP283" s="12"/>
      <c r="BQ283" s="12"/>
      <c r="BR283" s="12"/>
      <c r="BS283" s="12"/>
      <c r="BT283" s="12"/>
      <c r="BU283" s="12"/>
      <c r="BV283" s="12"/>
      <c r="BW283" s="12"/>
      <c r="BX283" s="12"/>
      <c r="BY283" s="12"/>
      <c r="BZ283" s="12"/>
      <c r="CA283" s="12"/>
      <c r="CB283" s="12"/>
    </row>
    <row r="284" spans="3:80" x14ac:dyDescent="0.25"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  <c r="AI284" s="12"/>
      <c r="AJ284" s="12"/>
      <c r="AK284" s="12"/>
      <c r="AL284" s="12"/>
      <c r="AM284" s="12"/>
      <c r="AN284" s="12"/>
      <c r="AO284" s="12"/>
      <c r="AP284" s="12"/>
      <c r="AQ284" s="12"/>
      <c r="AR284" s="12"/>
      <c r="AS284" s="12"/>
      <c r="AT284" s="12"/>
      <c r="AU284" s="12"/>
      <c r="AV284" s="12"/>
      <c r="AW284" s="12"/>
      <c r="AX284" s="12"/>
      <c r="AY284" s="12"/>
      <c r="AZ284" s="12"/>
      <c r="BA284" s="12"/>
      <c r="BB284" s="12"/>
      <c r="BC284" s="12"/>
      <c r="BD284" s="12"/>
      <c r="BE284" s="12"/>
      <c r="BF284" s="12"/>
      <c r="BG284" s="12"/>
      <c r="BH284" s="12"/>
      <c r="BI284" s="12"/>
      <c r="BJ284" s="12"/>
      <c r="BK284" s="12"/>
      <c r="BL284" s="12"/>
      <c r="BM284" s="12"/>
      <c r="BN284" s="12"/>
      <c r="BO284" s="12"/>
      <c r="BP284" s="12"/>
      <c r="BQ284" s="12"/>
      <c r="BR284" s="12"/>
      <c r="BS284" s="12"/>
      <c r="BT284" s="12"/>
      <c r="BU284" s="12"/>
      <c r="BV284" s="12"/>
      <c r="BW284" s="12"/>
      <c r="BX284" s="12"/>
      <c r="BY284" s="12"/>
      <c r="BZ284" s="12"/>
      <c r="CA284" s="12"/>
      <c r="CB284" s="12"/>
    </row>
    <row r="285" spans="3:80" x14ac:dyDescent="0.25"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  <c r="AI285" s="12"/>
      <c r="AJ285" s="12"/>
      <c r="AK285" s="12"/>
      <c r="AL285" s="12"/>
      <c r="AM285" s="12"/>
      <c r="AN285" s="12"/>
      <c r="AO285" s="12"/>
      <c r="AP285" s="12"/>
      <c r="AQ285" s="12"/>
      <c r="AR285" s="12"/>
      <c r="AS285" s="12"/>
      <c r="AT285" s="12"/>
      <c r="AU285" s="12"/>
      <c r="AV285" s="12"/>
      <c r="AW285" s="12"/>
      <c r="AX285" s="12"/>
      <c r="AY285" s="12"/>
      <c r="AZ285" s="12"/>
      <c r="BA285" s="12"/>
      <c r="BB285" s="12"/>
      <c r="BC285" s="12"/>
      <c r="BD285" s="12"/>
      <c r="BE285" s="12"/>
      <c r="BF285" s="12"/>
      <c r="BG285" s="12"/>
      <c r="BH285" s="12"/>
      <c r="BI285" s="12"/>
      <c r="BJ285" s="12"/>
      <c r="BK285" s="12"/>
      <c r="BL285" s="12"/>
      <c r="BM285" s="12"/>
      <c r="BN285" s="12"/>
      <c r="BO285" s="12"/>
      <c r="BP285" s="12"/>
      <c r="BQ285" s="12"/>
      <c r="BR285" s="12"/>
      <c r="BS285" s="12"/>
      <c r="BT285" s="12"/>
      <c r="BU285" s="12"/>
      <c r="BV285" s="12"/>
      <c r="BW285" s="12"/>
      <c r="BX285" s="12"/>
      <c r="BY285" s="12"/>
      <c r="BZ285" s="12"/>
      <c r="CA285" s="12"/>
      <c r="CB285" s="12"/>
    </row>
    <row r="286" spans="3:80" x14ac:dyDescent="0.25"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  <c r="AI286" s="12"/>
      <c r="AJ286" s="12"/>
      <c r="AK286" s="12"/>
      <c r="AL286" s="12"/>
      <c r="AM286" s="12"/>
      <c r="AN286" s="12"/>
      <c r="AO286" s="12"/>
      <c r="AP286" s="12"/>
      <c r="AQ286" s="12"/>
      <c r="AR286" s="12"/>
      <c r="AS286" s="12"/>
      <c r="AT286" s="12"/>
      <c r="AU286" s="12"/>
      <c r="AV286" s="12"/>
      <c r="AW286" s="12"/>
      <c r="AX286" s="12"/>
      <c r="AY286" s="12"/>
      <c r="AZ286" s="12"/>
      <c r="BA286" s="12"/>
      <c r="BB286" s="12"/>
      <c r="BC286" s="12"/>
      <c r="BD286" s="12"/>
      <c r="BE286" s="12"/>
      <c r="BF286" s="12"/>
      <c r="BG286" s="12"/>
      <c r="BH286" s="12"/>
      <c r="BI286" s="12"/>
      <c r="BJ286" s="12"/>
      <c r="BK286" s="12"/>
      <c r="BL286" s="12"/>
      <c r="BM286" s="12"/>
      <c r="BN286" s="12"/>
      <c r="BO286" s="12"/>
      <c r="BP286" s="12"/>
      <c r="BQ286" s="12"/>
      <c r="BR286" s="12"/>
      <c r="BS286" s="12"/>
      <c r="BT286" s="12"/>
      <c r="BU286" s="12"/>
      <c r="BV286" s="12"/>
      <c r="BW286" s="12"/>
      <c r="BX286" s="12"/>
      <c r="BY286" s="12"/>
      <c r="BZ286" s="12"/>
      <c r="CA286" s="12"/>
      <c r="CB286" s="12"/>
    </row>
    <row r="287" spans="3:80" x14ac:dyDescent="0.25"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  <c r="AI287" s="12"/>
      <c r="AJ287" s="12"/>
      <c r="AK287" s="12"/>
      <c r="AL287" s="12"/>
      <c r="AM287" s="12"/>
      <c r="AN287" s="12"/>
      <c r="AO287" s="12"/>
      <c r="AP287" s="12"/>
      <c r="AQ287" s="12"/>
      <c r="AR287" s="12"/>
      <c r="AS287" s="12"/>
      <c r="AT287" s="12"/>
      <c r="AU287" s="12"/>
      <c r="AV287" s="12"/>
      <c r="AW287" s="12"/>
      <c r="AX287" s="12"/>
      <c r="AY287" s="12"/>
      <c r="AZ287" s="12"/>
      <c r="BA287" s="12"/>
      <c r="BB287" s="12"/>
      <c r="BC287" s="12"/>
      <c r="BD287" s="12"/>
      <c r="BE287" s="12"/>
      <c r="BF287" s="12"/>
      <c r="BG287" s="12"/>
      <c r="BH287" s="12"/>
      <c r="BI287" s="12"/>
      <c r="BJ287" s="12"/>
      <c r="BK287" s="12"/>
      <c r="BL287" s="12"/>
      <c r="BM287" s="12"/>
      <c r="BN287" s="12"/>
      <c r="BO287" s="12"/>
      <c r="BP287" s="12"/>
      <c r="BQ287" s="12"/>
      <c r="BR287" s="12"/>
      <c r="BS287" s="12"/>
      <c r="BT287" s="12"/>
      <c r="BU287" s="12"/>
      <c r="BV287" s="12"/>
      <c r="BW287" s="12"/>
      <c r="BX287" s="12"/>
      <c r="BY287" s="12"/>
      <c r="BZ287" s="12"/>
      <c r="CA287" s="12"/>
      <c r="CB287" s="12"/>
    </row>
    <row r="288" spans="3:80" x14ac:dyDescent="0.25"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  <c r="AI288" s="12"/>
      <c r="AJ288" s="12"/>
      <c r="AK288" s="12"/>
      <c r="AL288" s="12"/>
      <c r="AM288" s="12"/>
      <c r="AN288" s="12"/>
      <c r="AO288" s="12"/>
      <c r="AP288" s="12"/>
      <c r="AQ288" s="12"/>
      <c r="AR288" s="12"/>
      <c r="AS288" s="12"/>
      <c r="AT288" s="12"/>
      <c r="AU288" s="12"/>
      <c r="AV288" s="12"/>
      <c r="AW288" s="12"/>
      <c r="AX288" s="12"/>
      <c r="AY288" s="12"/>
      <c r="AZ288" s="12"/>
      <c r="BA288" s="12"/>
      <c r="BB288" s="12"/>
      <c r="BC288" s="12"/>
      <c r="BD288" s="12"/>
      <c r="BE288" s="12"/>
      <c r="BF288" s="12"/>
      <c r="BG288" s="12"/>
      <c r="BH288" s="12"/>
      <c r="BI288" s="12"/>
      <c r="BJ288" s="12"/>
      <c r="BK288" s="12"/>
      <c r="BL288" s="12"/>
      <c r="BM288" s="12"/>
      <c r="BN288" s="12"/>
      <c r="BO288" s="12"/>
      <c r="BP288" s="12"/>
      <c r="BQ288" s="12"/>
      <c r="BR288" s="12"/>
      <c r="BS288" s="12"/>
      <c r="BT288" s="12"/>
      <c r="BU288" s="12"/>
      <c r="BV288" s="12"/>
      <c r="BW288" s="12"/>
      <c r="BX288" s="12"/>
      <c r="BY288" s="12"/>
      <c r="BZ288" s="12"/>
      <c r="CA288" s="12"/>
      <c r="CB288" s="12"/>
    </row>
    <row r="289" spans="3:80" x14ac:dyDescent="0.25"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  <c r="AI289" s="12"/>
      <c r="AJ289" s="12"/>
      <c r="AK289" s="12"/>
      <c r="AL289" s="12"/>
      <c r="AM289" s="12"/>
      <c r="AN289" s="12"/>
      <c r="AO289" s="12"/>
      <c r="AP289" s="12"/>
      <c r="AQ289" s="12"/>
      <c r="AR289" s="12"/>
      <c r="AS289" s="12"/>
      <c r="AT289" s="12"/>
      <c r="AU289" s="12"/>
      <c r="AV289" s="12"/>
      <c r="AW289" s="12"/>
      <c r="AX289" s="12"/>
      <c r="AY289" s="12"/>
      <c r="AZ289" s="12"/>
      <c r="BA289" s="12"/>
      <c r="BB289" s="12"/>
      <c r="BC289" s="12"/>
      <c r="BD289" s="12"/>
      <c r="BE289" s="12"/>
      <c r="BF289" s="12"/>
      <c r="BG289" s="12"/>
      <c r="BH289" s="12"/>
      <c r="BI289" s="12"/>
      <c r="BJ289" s="12"/>
      <c r="BK289" s="12"/>
      <c r="BL289" s="12"/>
      <c r="BM289" s="12"/>
      <c r="BN289" s="12"/>
      <c r="BO289" s="12"/>
      <c r="BP289" s="12"/>
      <c r="BQ289" s="12"/>
      <c r="BR289" s="12"/>
      <c r="BS289" s="12"/>
      <c r="BT289" s="12"/>
      <c r="BU289" s="12"/>
      <c r="BV289" s="12"/>
      <c r="BW289" s="12"/>
      <c r="BX289" s="12"/>
      <c r="BY289" s="12"/>
      <c r="BZ289" s="12"/>
      <c r="CA289" s="12"/>
      <c r="CB289" s="12"/>
    </row>
    <row r="290" spans="3:80" x14ac:dyDescent="0.25"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  <c r="AI290" s="12"/>
      <c r="AJ290" s="12"/>
      <c r="AK290" s="12"/>
      <c r="AL290" s="12"/>
      <c r="AM290" s="12"/>
      <c r="AN290" s="12"/>
      <c r="AO290" s="12"/>
      <c r="AP290" s="12"/>
      <c r="AQ290" s="12"/>
      <c r="AR290" s="12"/>
      <c r="AS290" s="12"/>
      <c r="AT290" s="12"/>
      <c r="AU290" s="12"/>
      <c r="AV290" s="12"/>
      <c r="AW290" s="12"/>
      <c r="AX290" s="12"/>
      <c r="AY290" s="12"/>
      <c r="AZ290" s="12"/>
      <c r="BA290" s="12"/>
      <c r="BB290" s="12"/>
      <c r="BC290" s="12"/>
      <c r="BD290" s="12"/>
      <c r="BE290" s="12"/>
      <c r="BF290" s="12"/>
      <c r="BG290" s="12"/>
      <c r="BH290" s="12"/>
      <c r="BI290" s="12"/>
      <c r="BJ290" s="12"/>
      <c r="BK290" s="12"/>
      <c r="BL290" s="12"/>
      <c r="BM290" s="12"/>
      <c r="BN290" s="12"/>
      <c r="BO290" s="12"/>
      <c r="BP290" s="12"/>
      <c r="BQ290" s="12"/>
      <c r="BR290" s="12"/>
      <c r="BS290" s="12"/>
      <c r="BT290" s="12"/>
      <c r="BU290" s="12"/>
      <c r="BV290" s="12"/>
      <c r="BW290" s="12"/>
      <c r="BX290" s="12"/>
      <c r="BY290" s="12"/>
      <c r="BZ290" s="12"/>
      <c r="CA290" s="12"/>
      <c r="CB290" s="12"/>
    </row>
    <row r="291" spans="3:80" x14ac:dyDescent="0.25"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  <c r="AI291" s="12"/>
      <c r="AJ291" s="12"/>
      <c r="AK291" s="12"/>
      <c r="AL291" s="12"/>
      <c r="AM291" s="12"/>
      <c r="AN291" s="12"/>
      <c r="AO291" s="12"/>
      <c r="AP291" s="12"/>
      <c r="AQ291" s="12"/>
      <c r="AR291" s="12"/>
      <c r="AS291" s="12"/>
      <c r="AT291" s="12"/>
      <c r="AU291" s="12"/>
      <c r="AV291" s="12"/>
      <c r="AW291" s="12"/>
      <c r="AX291" s="12"/>
      <c r="AY291" s="12"/>
      <c r="AZ291" s="12"/>
      <c r="BA291" s="12"/>
      <c r="BB291" s="12"/>
      <c r="BC291" s="12"/>
      <c r="BD291" s="12"/>
      <c r="BE291" s="12"/>
      <c r="BF291" s="12"/>
      <c r="BG291" s="12"/>
      <c r="BH291" s="12"/>
      <c r="BI291" s="12"/>
      <c r="BJ291" s="12"/>
      <c r="BK291" s="12"/>
      <c r="BL291" s="12"/>
      <c r="BM291" s="12"/>
      <c r="BN291" s="12"/>
      <c r="BO291" s="12"/>
      <c r="BP291" s="12"/>
      <c r="BQ291" s="12"/>
      <c r="BR291" s="12"/>
      <c r="BS291" s="12"/>
      <c r="BT291" s="12"/>
      <c r="BU291" s="12"/>
      <c r="BV291" s="12"/>
      <c r="BW291" s="12"/>
      <c r="BX291" s="12"/>
      <c r="BY291" s="12"/>
      <c r="BZ291" s="12"/>
      <c r="CA291" s="12"/>
      <c r="CB291" s="12"/>
    </row>
    <row r="292" spans="3:80" x14ac:dyDescent="0.25"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  <c r="AI292" s="12"/>
      <c r="AJ292" s="12"/>
      <c r="AK292" s="12"/>
      <c r="AL292" s="12"/>
      <c r="AM292" s="12"/>
      <c r="AN292" s="12"/>
      <c r="AO292" s="12"/>
      <c r="AP292" s="12"/>
      <c r="AQ292" s="12"/>
      <c r="AR292" s="12"/>
      <c r="AS292" s="12"/>
      <c r="AT292" s="12"/>
      <c r="AU292" s="12"/>
      <c r="AV292" s="12"/>
      <c r="AW292" s="12"/>
      <c r="AX292" s="12"/>
      <c r="AY292" s="12"/>
      <c r="AZ292" s="12"/>
      <c r="BA292" s="12"/>
      <c r="BB292" s="12"/>
      <c r="BC292" s="12"/>
      <c r="BD292" s="12"/>
      <c r="BE292" s="12"/>
      <c r="BF292" s="12"/>
      <c r="BG292" s="12"/>
      <c r="BH292" s="12"/>
      <c r="BI292" s="12"/>
      <c r="BJ292" s="12"/>
      <c r="BK292" s="12"/>
      <c r="BL292" s="12"/>
      <c r="BM292" s="12"/>
      <c r="BN292" s="12"/>
      <c r="BO292" s="12"/>
      <c r="BP292" s="12"/>
      <c r="BQ292" s="12"/>
      <c r="BR292" s="12"/>
      <c r="BS292" s="12"/>
      <c r="BT292" s="12"/>
      <c r="BU292" s="12"/>
      <c r="BV292" s="12"/>
      <c r="BW292" s="12"/>
      <c r="BX292" s="12"/>
      <c r="BY292" s="12"/>
      <c r="BZ292" s="12"/>
      <c r="CA292" s="12"/>
      <c r="CB292" s="12"/>
    </row>
    <row r="293" spans="3:80" x14ac:dyDescent="0.25"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  <c r="AI293" s="12"/>
      <c r="AJ293" s="12"/>
      <c r="AK293" s="12"/>
      <c r="AL293" s="12"/>
      <c r="AM293" s="12"/>
      <c r="AN293" s="12"/>
      <c r="AO293" s="12"/>
      <c r="AP293" s="12"/>
      <c r="AQ293" s="12"/>
      <c r="AR293" s="12"/>
      <c r="AS293" s="12"/>
      <c r="AT293" s="12"/>
      <c r="AU293" s="12"/>
      <c r="AV293" s="12"/>
      <c r="AW293" s="12"/>
      <c r="AX293" s="12"/>
      <c r="AY293" s="12"/>
      <c r="AZ293" s="12"/>
      <c r="BA293" s="12"/>
      <c r="BB293" s="12"/>
      <c r="BC293" s="12"/>
      <c r="BD293" s="12"/>
      <c r="BE293" s="12"/>
      <c r="BF293" s="12"/>
      <c r="BG293" s="12"/>
      <c r="BH293" s="12"/>
      <c r="BI293" s="12"/>
      <c r="BJ293" s="12"/>
      <c r="BK293" s="12"/>
      <c r="BL293" s="12"/>
      <c r="BM293" s="12"/>
      <c r="BN293" s="12"/>
      <c r="BO293" s="12"/>
      <c r="BP293" s="12"/>
      <c r="BQ293" s="12"/>
      <c r="BR293" s="12"/>
      <c r="BS293" s="12"/>
      <c r="BT293" s="12"/>
      <c r="BU293" s="12"/>
      <c r="BV293" s="12"/>
      <c r="BW293" s="12"/>
      <c r="BX293" s="12"/>
      <c r="BY293" s="12"/>
      <c r="BZ293" s="12"/>
      <c r="CA293" s="12"/>
      <c r="CB293" s="12"/>
    </row>
    <row r="294" spans="3:80" x14ac:dyDescent="0.25"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  <c r="AI294" s="12"/>
      <c r="AJ294" s="12"/>
      <c r="AK294" s="12"/>
      <c r="AL294" s="12"/>
      <c r="AM294" s="12"/>
      <c r="AN294" s="12"/>
      <c r="AO294" s="12"/>
      <c r="AP294" s="12"/>
      <c r="AQ294" s="12"/>
      <c r="AR294" s="12"/>
      <c r="AS294" s="12"/>
      <c r="AT294" s="12"/>
      <c r="AU294" s="12"/>
      <c r="AV294" s="12"/>
      <c r="AW294" s="12"/>
      <c r="AX294" s="12"/>
      <c r="AY294" s="12"/>
      <c r="AZ294" s="12"/>
      <c r="BA294" s="12"/>
      <c r="BB294" s="12"/>
      <c r="BC294" s="12"/>
      <c r="BD294" s="12"/>
      <c r="BE294" s="12"/>
      <c r="BF294" s="12"/>
      <c r="BG294" s="12"/>
      <c r="BH294" s="12"/>
      <c r="BI294" s="12"/>
      <c r="BJ294" s="12"/>
      <c r="BK294" s="12"/>
      <c r="BL294" s="12"/>
      <c r="BM294" s="12"/>
      <c r="BN294" s="12"/>
      <c r="BO294" s="12"/>
      <c r="BP294" s="12"/>
      <c r="BQ294" s="12"/>
      <c r="BR294" s="12"/>
      <c r="BS294" s="12"/>
      <c r="BT294" s="12"/>
      <c r="BU294" s="12"/>
      <c r="BV294" s="12"/>
      <c r="BW294" s="12"/>
      <c r="BX294" s="12"/>
      <c r="BY294" s="12"/>
      <c r="BZ294" s="12"/>
      <c r="CA294" s="12"/>
      <c r="CB294" s="12"/>
    </row>
    <row r="295" spans="3:80" x14ac:dyDescent="0.25"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  <c r="AI295" s="12"/>
      <c r="AJ295" s="12"/>
      <c r="AK295" s="12"/>
      <c r="AL295" s="12"/>
      <c r="AM295" s="12"/>
      <c r="AN295" s="12"/>
      <c r="AO295" s="12"/>
      <c r="AP295" s="12"/>
      <c r="AQ295" s="12"/>
      <c r="AR295" s="12"/>
      <c r="AS295" s="12"/>
      <c r="AT295" s="12"/>
      <c r="AU295" s="12"/>
      <c r="AV295" s="12"/>
      <c r="AW295" s="12"/>
      <c r="AX295" s="12"/>
      <c r="AY295" s="12"/>
      <c r="AZ295" s="12"/>
      <c r="BA295" s="12"/>
      <c r="BB295" s="12"/>
      <c r="BC295" s="12"/>
      <c r="BD295" s="12"/>
      <c r="BE295" s="12"/>
      <c r="BF295" s="12"/>
      <c r="BG295" s="12"/>
      <c r="BH295" s="12"/>
      <c r="BI295" s="12"/>
      <c r="BJ295" s="12"/>
      <c r="BK295" s="12"/>
      <c r="BL295" s="12"/>
      <c r="BM295" s="12"/>
      <c r="BN295" s="12"/>
      <c r="BO295" s="12"/>
      <c r="BP295" s="12"/>
      <c r="BQ295" s="12"/>
      <c r="BR295" s="12"/>
      <c r="BS295" s="12"/>
      <c r="BT295" s="12"/>
      <c r="BU295" s="12"/>
      <c r="BV295" s="12"/>
      <c r="BW295" s="12"/>
      <c r="BX295" s="12"/>
      <c r="BY295" s="12"/>
      <c r="BZ295" s="12"/>
      <c r="CA295" s="12"/>
      <c r="CB295" s="12"/>
    </row>
    <row r="296" spans="3:80" x14ac:dyDescent="0.25"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  <c r="AI296" s="12"/>
      <c r="AJ296" s="12"/>
      <c r="AK296" s="12"/>
      <c r="AL296" s="12"/>
      <c r="AM296" s="12"/>
      <c r="AN296" s="12"/>
      <c r="AO296" s="12"/>
      <c r="AP296" s="12"/>
      <c r="AQ296" s="12"/>
      <c r="AR296" s="12"/>
      <c r="AS296" s="12"/>
      <c r="AT296" s="12"/>
      <c r="AU296" s="12"/>
      <c r="AV296" s="12"/>
      <c r="AW296" s="12"/>
      <c r="AX296" s="12"/>
      <c r="AY296" s="12"/>
      <c r="AZ296" s="12"/>
      <c r="BA296" s="12"/>
      <c r="BB296" s="12"/>
      <c r="BC296" s="12"/>
      <c r="BD296" s="12"/>
      <c r="BE296" s="12"/>
      <c r="BF296" s="12"/>
      <c r="BG296" s="12"/>
      <c r="BH296" s="12"/>
      <c r="BI296" s="12"/>
      <c r="BJ296" s="12"/>
      <c r="BK296" s="12"/>
      <c r="BL296" s="12"/>
      <c r="BM296" s="12"/>
      <c r="BN296" s="12"/>
      <c r="BO296" s="12"/>
      <c r="BP296" s="12"/>
      <c r="BQ296" s="12"/>
      <c r="BR296" s="12"/>
      <c r="BS296" s="12"/>
      <c r="BT296" s="12"/>
      <c r="BU296" s="12"/>
      <c r="BV296" s="12"/>
      <c r="BW296" s="12"/>
      <c r="BX296" s="12"/>
      <c r="BY296" s="12"/>
      <c r="BZ296" s="12"/>
      <c r="CA296" s="12"/>
      <c r="CB296" s="12"/>
    </row>
    <row r="297" spans="3:80" x14ac:dyDescent="0.25"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  <c r="AI297" s="12"/>
      <c r="AJ297" s="12"/>
      <c r="AK297" s="12"/>
      <c r="AL297" s="12"/>
      <c r="AM297" s="12"/>
      <c r="AN297" s="12"/>
      <c r="AO297" s="12"/>
      <c r="AP297" s="12"/>
      <c r="AQ297" s="12"/>
      <c r="AR297" s="12"/>
      <c r="AS297" s="12"/>
      <c r="AT297" s="12"/>
      <c r="AU297" s="12"/>
      <c r="AV297" s="12"/>
      <c r="AW297" s="12"/>
      <c r="AX297" s="12"/>
      <c r="AY297" s="12"/>
      <c r="AZ297" s="12"/>
      <c r="BA297" s="12"/>
      <c r="BB297" s="12"/>
      <c r="BC297" s="12"/>
      <c r="BD297" s="12"/>
      <c r="BE297" s="12"/>
      <c r="BF297" s="12"/>
      <c r="BG297" s="12"/>
      <c r="BH297" s="12"/>
      <c r="BI297" s="12"/>
      <c r="BJ297" s="12"/>
      <c r="BK297" s="12"/>
      <c r="BL297" s="12"/>
      <c r="BM297" s="12"/>
      <c r="BN297" s="12"/>
      <c r="BO297" s="12"/>
      <c r="BP297" s="12"/>
      <c r="BQ297" s="12"/>
      <c r="BR297" s="12"/>
      <c r="BS297" s="12"/>
      <c r="BT297" s="12"/>
      <c r="BU297" s="12"/>
      <c r="BV297" s="12"/>
      <c r="BW297" s="12"/>
      <c r="BX297" s="12"/>
      <c r="BY297" s="12"/>
      <c r="BZ297" s="12"/>
      <c r="CA297" s="12"/>
      <c r="CB297" s="12"/>
    </row>
    <row r="298" spans="3:80" x14ac:dyDescent="0.25"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  <c r="AI298" s="12"/>
      <c r="AJ298" s="12"/>
      <c r="AK298" s="12"/>
      <c r="AL298" s="12"/>
      <c r="AM298" s="12"/>
      <c r="AN298" s="12"/>
      <c r="AO298" s="12"/>
      <c r="AP298" s="12"/>
      <c r="AQ298" s="12"/>
      <c r="AR298" s="12"/>
      <c r="AS298" s="12"/>
      <c r="AT298" s="12"/>
      <c r="AU298" s="12"/>
      <c r="AV298" s="12"/>
      <c r="AW298" s="12"/>
      <c r="AX298" s="12"/>
      <c r="AY298" s="12"/>
      <c r="AZ298" s="12"/>
      <c r="BA298" s="12"/>
      <c r="BB298" s="12"/>
      <c r="BC298" s="12"/>
      <c r="BD298" s="12"/>
      <c r="BE298" s="12"/>
      <c r="BF298" s="12"/>
      <c r="BG298" s="12"/>
      <c r="BH298" s="12"/>
      <c r="BI298" s="12"/>
      <c r="BJ298" s="12"/>
      <c r="BK298" s="12"/>
      <c r="BL298" s="12"/>
      <c r="BM298" s="12"/>
      <c r="BN298" s="12"/>
      <c r="BO298" s="12"/>
      <c r="BP298" s="12"/>
      <c r="BQ298" s="12"/>
      <c r="BR298" s="12"/>
      <c r="BS298" s="12"/>
      <c r="BT298" s="12"/>
      <c r="BU298" s="12"/>
      <c r="BV298" s="12"/>
      <c r="BW298" s="12"/>
      <c r="BX298" s="12"/>
      <c r="BY298" s="12"/>
      <c r="BZ298" s="12"/>
      <c r="CA298" s="12"/>
      <c r="CB298" s="12"/>
    </row>
    <row r="299" spans="3:80" x14ac:dyDescent="0.25"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  <c r="AI299" s="12"/>
      <c r="AJ299" s="12"/>
      <c r="AK299" s="12"/>
      <c r="AL299" s="12"/>
      <c r="AM299" s="12"/>
      <c r="AN299" s="12"/>
      <c r="AO299" s="12"/>
      <c r="AP299" s="12"/>
      <c r="AQ299" s="12"/>
      <c r="AR299" s="12"/>
      <c r="AS299" s="12"/>
      <c r="AT299" s="12"/>
      <c r="AU299" s="12"/>
      <c r="AV299" s="12"/>
      <c r="AW299" s="12"/>
      <c r="AX299" s="12"/>
      <c r="AY299" s="12"/>
      <c r="AZ299" s="12"/>
      <c r="BA299" s="12"/>
      <c r="BB299" s="12"/>
      <c r="BC299" s="12"/>
      <c r="BD299" s="12"/>
      <c r="BE299" s="12"/>
      <c r="BF299" s="12"/>
      <c r="BG299" s="12"/>
      <c r="BH299" s="12"/>
      <c r="BI299" s="12"/>
      <c r="BJ299" s="12"/>
      <c r="BK299" s="12"/>
      <c r="BL299" s="12"/>
      <c r="BM299" s="12"/>
      <c r="BN299" s="12"/>
      <c r="BO299" s="12"/>
      <c r="BP299" s="12"/>
      <c r="BQ299" s="12"/>
      <c r="BR299" s="12"/>
      <c r="BS299" s="12"/>
      <c r="BT299" s="12"/>
      <c r="BU299" s="12"/>
      <c r="BV299" s="12"/>
      <c r="BW299" s="12"/>
      <c r="BX299" s="12"/>
      <c r="BY299" s="12"/>
      <c r="BZ299" s="12"/>
      <c r="CA299" s="12"/>
      <c r="CB299" s="12"/>
    </row>
    <row r="300" spans="3:80" x14ac:dyDescent="0.25"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  <c r="AI300" s="12"/>
      <c r="AJ300" s="12"/>
      <c r="AK300" s="12"/>
      <c r="AL300" s="12"/>
      <c r="AM300" s="12"/>
      <c r="AN300" s="12"/>
      <c r="AO300" s="12"/>
      <c r="AP300" s="12"/>
      <c r="AQ300" s="12"/>
      <c r="AR300" s="12"/>
      <c r="AS300" s="12"/>
      <c r="AT300" s="12"/>
      <c r="AU300" s="12"/>
      <c r="AV300" s="12"/>
      <c r="AW300" s="12"/>
      <c r="AX300" s="12"/>
      <c r="AY300" s="12"/>
      <c r="AZ300" s="12"/>
      <c r="BA300" s="12"/>
      <c r="BB300" s="12"/>
      <c r="BC300" s="12"/>
      <c r="BD300" s="12"/>
      <c r="BE300" s="12"/>
      <c r="BF300" s="12"/>
      <c r="BG300" s="12"/>
      <c r="BH300" s="12"/>
      <c r="BI300" s="12"/>
      <c r="BJ300" s="12"/>
      <c r="BK300" s="12"/>
      <c r="BL300" s="12"/>
      <c r="BM300" s="12"/>
      <c r="BN300" s="12"/>
      <c r="BO300" s="12"/>
      <c r="BP300" s="12"/>
      <c r="BQ300" s="12"/>
      <c r="BR300" s="12"/>
      <c r="BS300" s="12"/>
      <c r="BT300" s="12"/>
      <c r="BU300" s="12"/>
      <c r="BV300" s="12"/>
      <c r="BW300" s="12"/>
      <c r="BX300" s="12"/>
      <c r="BY300" s="12"/>
      <c r="BZ300" s="12"/>
      <c r="CA300" s="12"/>
      <c r="CB300" s="12"/>
    </row>
    <row r="301" spans="3:80" x14ac:dyDescent="0.25"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  <c r="AI301" s="12"/>
      <c r="AJ301" s="12"/>
      <c r="AK301" s="12"/>
      <c r="AL301" s="12"/>
      <c r="AM301" s="12"/>
      <c r="AN301" s="12"/>
      <c r="AO301" s="12"/>
      <c r="AP301" s="12"/>
      <c r="AQ301" s="12"/>
      <c r="AR301" s="12"/>
      <c r="AS301" s="12"/>
      <c r="AT301" s="12"/>
      <c r="AU301" s="12"/>
      <c r="AV301" s="12"/>
      <c r="AW301" s="12"/>
      <c r="AX301" s="12"/>
      <c r="AY301" s="12"/>
      <c r="AZ301" s="12"/>
      <c r="BA301" s="12"/>
      <c r="BB301" s="12"/>
      <c r="BC301" s="12"/>
      <c r="BD301" s="12"/>
      <c r="BE301" s="12"/>
      <c r="BF301" s="12"/>
      <c r="BG301" s="12"/>
      <c r="BH301" s="12"/>
      <c r="BI301" s="12"/>
      <c r="BJ301" s="12"/>
      <c r="BK301" s="12"/>
      <c r="BL301" s="12"/>
      <c r="BM301" s="12"/>
      <c r="BN301" s="12"/>
      <c r="BO301" s="12"/>
      <c r="BP301" s="12"/>
      <c r="BQ301" s="12"/>
      <c r="BR301" s="12"/>
      <c r="BS301" s="12"/>
      <c r="BT301" s="12"/>
      <c r="BU301" s="12"/>
      <c r="BV301" s="12"/>
      <c r="BW301" s="12"/>
      <c r="BX301" s="12"/>
      <c r="BY301" s="12"/>
      <c r="BZ301" s="12"/>
      <c r="CA301" s="12"/>
      <c r="CB301" s="12"/>
    </row>
  </sheetData>
  <hyperlinks>
    <hyperlink ref="A1" location="Main!A1" display="Main" xr:uid="{B5A52FB2-3F23-4943-B64A-42E7D51DFE37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Main</vt:lpstr>
      <vt:lpstr>Model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 Settje</dc:creator>
  <cp:lastModifiedBy>Oscar Settje</cp:lastModifiedBy>
  <dcterms:created xsi:type="dcterms:W3CDTF">2024-06-20T15:38:38Z</dcterms:created>
  <dcterms:modified xsi:type="dcterms:W3CDTF">2025-08-27T16:45:56Z</dcterms:modified>
</cp:coreProperties>
</file>