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F83756C-574A-4DE8-B118-31736E8452C7}" xr6:coauthVersionLast="47" xr6:coauthVersionMax="47" xr10:uidLastSave="{00000000-0000-0000-0000-000000000000}"/>
  <bookViews>
    <workbookView xWindow="225" yWindow="3510" windowWidth="38175" windowHeight="15240" xr2:uid="{61D1022A-C31F-435A-9D37-34AD93DFA6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N28" i="2"/>
  <c r="M28" i="2"/>
  <c r="L28" i="2"/>
  <c r="N26" i="2"/>
  <c r="M26" i="2"/>
  <c r="L26" i="2"/>
  <c r="N24" i="2"/>
  <c r="M24" i="2"/>
  <c r="L24" i="2"/>
  <c r="N22" i="2"/>
  <c r="M22" i="2"/>
  <c r="L22" i="2"/>
  <c r="O19" i="2"/>
  <c r="N19" i="2"/>
  <c r="M19" i="2"/>
  <c r="L19" i="2"/>
  <c r="N17" i="2"/>
  <c r="M17" i="2"/>
  <c r="L17" i="2"/>
  <c r="K17" i="2"/>
  <c r="K19" i="2" s="1"/>
  <c r="K22" i="2" s="1"/>
  <c r="K24" i="2" s="1"/>
  <c r="K26" i="2" s="1"/>
  <c r="K28" i="2" s="1"/>
  <c r="I6" i="1"/>
  <c r="J35" i="2"/>
  <c r="J34" i="2"/>
  <c r="J33" i="2"/>
  <c r="J32" i="2"/>
  <c r="J31" i="2"/>
  <c r="H35" i="2"/>
  <c r="G35" i="2"/>
  <c r="H34" i="2"/>
  <c r="G34" i="2"/>
  <c r="H33" i="2"/>
  <c r="G33" i="2"/>
  <c r="H32" i="2"/>
  <c r="G32" i="2"/>
  <c r="I35" i="2"/>
  <c r="I34" i="2"/>
  <c r="I33" i="2"/>
  <c r="I32" i="2"/>
  <c r="J10" i="2"/>
  <c r="H10" i="2"/>
  <c r="H31" i="2" s="1"/>
  <c r="G10" i="2"/>
  <c r="G31" i="2" s="1"/>
  <c r="F10" i="2"/>
  <c r="E10" i="2"/>
  <c r="D10" i="2"/>
  <c r="C10" i="2"/>
  <c r="I10" i="2"/>
  <c r="I31" i="2" s="1"/>
  <c r="J17" i="2"/>
  <c r="J19" i="2" s="1"/>
  <c r="J22" i="2" s="1"/>
  <c r="J24" i="2" s="1"/>
  <c r="J26" i="2" s="1"/>
  <c r="J28" i="2" s="1"/>
  <c r="H17" i="2"/>
  <c r="H19" i="2" s="1"/>
  <c r="H22" i="2" s="1"/>
  <c r="H24" i="2" s="1"/>
  <c r="H26" i="2" s="1"/>
  <c r="H28" i="2" s="1"/>
  <c r="G17" i="2"/>
  <c r="G19" i="2" s="1"/>
  <c r="G22" i="2" s="1"/>
  <c r="G24" i="2" s="1"/>
  <c r="G26" i="2" s="1"/>
  <c r="G28" i="2" s="1"/>
  <c r="F17" i="2"/>
  <c r="F19" i="2" s="1"/>
  <c r="F22" i="2" s="1"/>
  <c r="F24" i="2" s="1"/>
  <c r="F26" i="2" s="1"/>
  <c r="F28" i="2" s="1"/>
  <c r="E17" i="2"/>
  <c r="E19" i="2" s="1"/>
  <c r="E22" i="2" s="1"/>
  <c r="E24" i="2" s="1"/>
  <c r="E26" i="2" s="1"/>
  <c r="E28" i="2" s="1"/>
  <c r="D17" i="2"/>
  <c r="D19" i="2" s="1"/>
  <c r="D22" i="2" s="1"/>
  <c r="D24" i="2" s="1"/>
  <c r="D26" i="2" s="1"/>
  <c r="D28" i="2" s="1"/>
  <c r="C17" i="2"/>
  <c r="C19" i="2" s="1"/>
  <c r="C22" i="2" s="1"/>
  <c r="C24" i="2" s="1"/>
  <c r="C26" i="2" s="1"/>
  <c r="C28" i="2" s="1"/>
  <c r="I17" i="2"/>
  <c r="I19" i="2" s="1"/>
  <c r="I22" i="2" s="1"/>
  <c r="I24" i="2" s="1"/>
  <c r="I26" i="2" s="1"/>
  <c r="I28" i="2" s="1"/>
  <c r="I4" i="1"/>
  <c r="I7" i="1" l="1"/>
</calcChain>
</file>

<file path=xl/sharedStrings.xml><?xml version="1.0" encoding="utf-8"?>
<sst xmlns="http://schemas.openxmlformats.org/spreadsheetml/2006/main" count="59" uniqueCount="55">
  <si>
    <t>VSCO</t>
  </si>
  <si>
    <t>Victoria Secret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</si>
  <si>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</si>
  <si>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</si>
  <si>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</si>
  <si>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</si>
  <si>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</si>
  <si>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</si>
  <si>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</si>
  <si>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</si>
  <si>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</si>
  <si>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</si>
  <si>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</si>
  <si>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</si>
  <si>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</si>
  <si>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</si>
  <si>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</si>
  <si>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</si>
  <si>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</si>
  <si>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</si>
  <si>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</si>
  <si>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</si>
  <si>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SG&amp;A</t>
  </si>
  <si>
    <t>Operating Income</t>
  </si>
  <si>
    <t>Interest Income</t>
  </si>
  <si>
    <t>Other Income</t>
  </si>
  <si>
    <t>Pretax Income</t>
  </si>
  <si>
    <t>Tax Expense</t>
  </si>
  <si>
    <t>Net Income</t>
  </si>
  <si>
    <t>Minority Interest Share</t>
  </si>
  <si>
    <t>Net Income to Company</t>
  </si>
  <si>
    <t>EPS</t>
  </si>
  <si>
    <t>Stores North America</t>
  </si>
  <si>
    <t xml:space="preserve">Direct </t>
  </si>
  <si>
    <t>International</t>
  </si>
  <si>
    <t>Average Store Size in SF</t>
  </si>
  <si>
    <t>Total Selling Square Feet in TSF</t>
  </si>
  <si>
    <t>US Stores</t>
  </si>
  <si>
    <t>Canada Store</t>
  </si>
  <si>
    <t>China Joint Ventures</t>
  </si>
  <si>
    <t>Partner Operated</t>
  </si>
  <si>
    <t>Adore Me</t>
  </si>
  <si>
    <t>Total Stores</t>
  </si>
  <si>
    <t>Stores Growth</t>
  </si>
  <si>
    <t>Stores Revenue Growth</t>
  </si>
  <si>
    <t>Direct Revenue Growth</t>
  </si>
  <si>
    <t>International Revenue Growth</t>
  </si>
  <si>
    <t xml:space="preserve">Revenue Growth </t>
  </si>
  <si>
    <t xml:space="preserve">Gross Margin </t>
  </si>
  <si>
    <t xml:space="preserve">Operating Margin </t>
  </si>
  <si>
    <t>Tax Rate</t>
  </si>
  <si>
    <t>Q225</t>
  </si>
  <si>
    <t>Q125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</si>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</sst>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4" fontId="5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A482-CA7A-4B54-B6C7-E27157E10658}">
  <dimension ref="A1:J7"/>
  <sheetViews>
    <sheetView tabSelected="1" topLeftCell="B1" zoomScale="200" zoomScaleNormal="200" workbookViewId="0">
      <selection activeCell="E10" sqref="E10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2">
        <v>26.13</v>
      </c>
    </row>
    <row r="3" spans="1:10" x14ac:dyDescent="0.2">
      <c r="H3" s="2" t="s">
        <v>5</v>
      </c>
      <c r="I3" s="3">
        <v>80.164484999999999</v>
      </c>
      <c r="J3" s="8" t="s">
        <v>51</v>
      </c>
    </row>
    <row r="4" spans="1:10" x14ac:dyDescent="0.2">
      <c r="B4" s="2" t="s">
        <v>0</v>
      </c>
      <c r="H4" s="2" t="s">
        <v>6</v>
      </c>
      <c r="I4" s="3">
        <f>+I2*I3</f>
        <v>2094.6979930499997</v>
      </c>
    </row>
    <row r="5" spans="1:10" x14ac:dyDescent="0.2">
      <c r="B5" s="2" t="s">
        <v>3</v>
      </c>
      <c r="H5" s="2" t="s">
        <v>7</v>
      </c>
      <c r="I5" s="3">
        <v>188</v>
      </c>
      <c r="J5" s="8" t="s">
        <v>51</v>
      </c>
    </row>
    <row r="6" spans="1:10" x14ac:dyDescent="0.2">
      <c r="H6" s="2" t="s">
        <v>8</v>
      </c>
      <c r="I6" s="3">
        <f>4+1048</f>
        <v>1052</v>
      </c>
      <c r="J6" s="8" t="s">
        <v>51</v>
      </c>
    </row>
    <row r="7" spans="1:10" x14ac:dyDescent="0.2">
      <c r="H7" s="2" t="s">
        <v>9</v>
      </c>
      <c r="I7" s="3">
        <f>+I4-I5+I6</f>
        <v>2958.6979930499997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76DA-AE76-4507-A1D0-03051E2114DC}">
  <dimension ref="A1:CK419"/>
  <sheetViews>
    <sheetView zoomScale="200" zoomScaleNormal="200" workbookViewId="0">
      <pane xSplit="2" ySplit="2" topLeftCell="G9" activePane="bottomRight" state="frozen"/>
      <selection pane="topRight" activeCell="C1" sqref="C1"/>
      <selection pane="bottomLeft" activeCell="A3" sqref="A3"/>
      <selection pane="bottomRight" activeCell="K26" sqref="K26"/>
    </sheetView>
  </sheetViews>
  <sheetFormatPr defaultRowHeight="12.75" x14ac:dyDescent="0.2"/>
  <cols>
    <col min="1" max="1" width="4.5703125" style="2" customWidth="1"/>
    <col min="2" max="2" width="29.42578125" style="2" customWidth="1"/>
    <col min="3" max="16384" width="9.140625" style="2"/>
  </cols>
  <sheetData>
    <row r="1" spans="1:89" x14ac:dyDescent="0.2">
      <c r="A1" s="5" t="s">
        <v>11</v>
      </c>
    </row>
    <row r="2" spans="1:89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8" t="s">
        <v>52</v>
      </c>
      <c r="L2" s="8" t="s">
        <v>51</v>
      </c>
      <c r="M2" s="8" t="s">
        <v>53</v>
      </c>
      <c r="N2" s="8" t="s">
        <v>54</v>
      </c>
    </row>
    <row r="3" spans="1:89" x14ac:dyDescent="0.2">
      <c r="B3" s="2" t="s">
        <v>35</v>
      </c>
      <c r="C3" s="9"/>
      <c r="D3" s="9"/>
      <c r="E3" s="9">
        <v>6833</v>
      </c>
      <c r="F3" s="9"/>
      <c r="G3" s="9">
        <v>6849</v>
      </c>
      <c r="H3" s="9">
        <v>6892</v>
      </c>
      <c r="I3" s="9">
        <v>6878</v>
      </c>
      <c r="J3" s="9"/>
      <c r="K3" s="9">
        <v>6905</v>
      </c>
      <c r="L3" s="9">
        <v>6907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</row>
    <row r="4" spans="1:89" x14ac:dyDescent="0.2">
      <c r="B4" s="2" t="s">
        <v>36</v>
      </c>
      <c r="C4" s="9"/>
      <c r="D4" s="9"/>
      <c r="E4" s="9">
        <v>5610</v>
      </c>
      <c r="F4" s="9"/>
      <c r="G4" s="9">
        <v>5555</v>
      </c>
      <c r="H4" s="9">
        <v>5507</v>
      </c>
      <c r="I4" s="9">
        <v>5468</v>
      </c>
      <c r="J4" s="9"/>
      <c r="K4" s="9">
        <v>5365</v>
      </c>
      <c r="L4" s="9">
        <v>5305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</row>
    <row r="5" spans="1:89" x14ac:dyDescent="0.2">
      <c r="B5" s="2" t="s">
        <v>37</v>
      </c>
      <c r="C5" s="9"/>
      <c r="D5" s="9"/>
      <c r="E5" s="9">
        <v>812</v>
      </c>
      <c r="F5" s="9"/>
      <c r="G5" s="9">
        <v>805</v>
      </c>
      <c r="H5" s="9">
        <v>793</v>
      </c>
      <c r="I5" s="9">
        <v>808</v>
      </c>
      <c r="J5" s="9"/>
      <c r="K5" s="9">
        <v>772</v>
      </c>
      <c r="L5" s="9">
        <v>763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</row>
    <row r="6" spans="1:89" x14ac:dyDescent="0.2">
      <c r="B6" s="2" t="s">
        <v>38</v>
      </c>
      <c r="C6" s="9"/>
      <c r="D6" s="9"/>
      <c r="E6" s="9">
        <v>25</v>
      </c>
      <c r="F6" s="9"/>
      <c r="G6" s="9">
        <v>23</v>
      </c>
      <c r="H6" s="9">
        <v>23</v>
      </c>
      <c r="I6" s="9">
        <v>23</v>
      </c>
      <c r="J6" s="9"/>
      <c r="K6" s="9">
        <v>23</v>
      </c>
      <c r="L6" s="9">
        <v>24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</row>
    <row r="7" spans="1:89" x14ac:dyDescent="0.2">
      <c r="B7" s="2" t="s">
        <v>39</v>
      </c>
      <c r="C7" s="9"/>
      <c r="D7" s="9"/>
      <c r="E7" s="9">
        <v>72</v>
      </c>
      <c r="F7" s="9"/>
      <c r="G7" s="9">
        <v>71</v>
      </c>
      <c r="H7" s="9">
        <v>70</v>
      </c>
      <c r="I7" s="9">
        <v>70</v>
      </c>
      <c r="J7" s="9"/>
      <c r="K7" s="9">
        <v>68</v>
      </c>
      <c r="L7" s="9">
        <v>63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</row>
    <row r="8" spans="1:89" x14ac:dyDescent="0.2">
      <c r="B8" s="2" t="s">
        <v>40</v>
      </c>
      <c r="C8" s="9"/>
      <c r="D8" s="9"/>
      <c r="E8" s="9">
        <v>443</v>
      </c>
      <c r="F8" s="9"/>
      <c r="G8" s="9">
        <v>473</v>
      </c>
      <c r="H8" s="9">
        <v>481</v>
      </c>
      <c r="I8" s="9">
        <v>463</v>
      </c>
      <c r="J8" s="9"/>
      <c r="K8" s="9">
        <v>510</v>
      </c>
      <c r="L8" s="9">
        <v>521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</row>
    <row r="9" spans="1:89" x14ac:dyDescent="0.2">
      <c r="B9" s="2" t="s">
        <v>41</v>
      </c>
      <c r="C9" s="9"/>
      <c r="D9" s="9"/>
      <c r="E9" s="9">
        <v>6</v>
      </c>
      <c r="F9" s="9"/>
      <c r="G9" s="9">
        <v>6</v>
      </c>
      <c r="H9" s="9">
        <v>6</v>
      </c>
      <c r="I9" s="9">
        <v>6</v>
      </c>
      <c r="J9" s="9"/>
      <c r="K9" s="9">
        <v>5</v>
      </c>
      <c r="L9" s="9">
        <v>5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</row>
    <row r="10" spans="1:89" x14ac:dyDescent="0.2">
      <c r="B10" s="1" t="s">
        <v>42</v>
      </c>
      <c r="C10" s="10">
        <f t="shared" ref="C10:H10" si="0">+SUM(C5:C9)</f>
        <v>0</v>
      </c>
      <c r="D10" s="10">
        <f t="shared" si="0"/>
        <v>0</v>
      </c>
      <c r="E10" s="10">
        <f t="shared" si="0"/>
        <v>1358</v>
      </c>
      <c r="F10" s="10">
        <f t="shared" si="0"/>
        <v>0</v>
      </c>
      <c r="G10" s="10">
        <f t="shared" si="0"/>
        <v>1378</v>
      </c>
      <c r="H10" s="10">
        <f t="shared" si="0"/>
        <v>1373</v>
      </c>
      <c r="I10" s="10">
        <f>+SUM(I5:I9)</f>
        <v>1370</v>
      </c>
      <c r="J10" s="10">
        <f t="shared" ref="J10:N10" si="1">+SUM(J5:J9)</f>
        <v>0</v>
      </c>
      <c r="K10" s="10">
        <f t="shared" si="1"/>
        <v>1378</v>
      </c>
      <c r="L10" s="10">
        <f t="shared" si="1"/>
        <v>1376</v>
      </c>
      <c r="M10" s="10">
        <f t="shared" si="1"/>
        <v>0</v>
      </c>
      <c r="N10" s="10">
        <f t="shared" si="1"/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89" x14ac:dyDescent="0.2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</row>
    <row r="12" spans="1:89" x14ac:dyDescent="0.2">
      <c r="B12" s="2" t="s">
        <v>32</v>
      </c>
      <c r="C12" s="9"/>
      <c r="D12" s="9"/>
      <c r="E12" s="9">
        <v>723</v>
      </c>
      <c r="F12" s="9"/>
      <c r="G12" s="9">
        <v>729</v>
      </c>
      <c r="H12" s="9">
        <v>800</v>
      </c>
      <c r="I12" s="9">
        <v>738</v>
      </c>
      <c r="J12" s="9"/>
      <c r="K12" s="9">
        <v>721</v>
      </c>
      <c r="L12" s="9">
        <v>825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</row>
    <row r="13" spans="1:89" x14ac:dyDescent="0.2">
      <c r="B13" s="2" t="s">
        <v>33</v>
      </c>
      <c r="C13" s="9"/>
      <c r="D13" s="9"/>
      <c r="E13" s="9">
        <v>382</v>
      </c>
      <c r="F13" s="9"/>
      <c r="G13" s="9">
        <v>449</v>
      </c>
      <c r="H13" s="9">
        <v>430</v>
      </c>
      <c r="I13" s="9">
        <v>411</v>
      </c>
      <c r="J13" s="9"/>
      <c r="K13" s="9">
        <v>433</v>
      </c>
      <c r="L13" s="9">
        <v>406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</row>
    <row r="14" spans="1:89" x14ac:dyDescent="0.2">
      <c r="B14" s="2" t="s">
        <v>34</v>
      </c>
      <c r="C14" s="9"/>
      <c r="D14" s="9"/>
      <c r="E14" s="9">
        <v>160</v>
      </c>
      <c r="F14" s="9"/>
      <c r="G14" s="9">
        <v>181</v>
      </c>
      <c r="H14" s="9">
        <v>187</v>
      </c>
      <c r="I14" s="9">
        <v>198</v>
      </c>
      <c r="J14" s="9"/>
      <c r="K14" s="9">
        <v>199</v>
      </c>
      <c r="L14" s="9">
        <v>228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</row>
    <row r="15" spans="1:89" x14ac:dyDescent="0.2">
      <c r="B15" s="1" t="s">
        <v>19</v>
      </c>
      <c r="C15" s="10"/>
      <c r="D15" s="10"/>
      <c r="E15" s="10">
        <v>1265</v>
      </c>
      <c r="F15" s="10"/>
      <c r="G15" s="10">
        <v>1359</v>
      </c>
      <c r="H15" s="10">
        <v>1417</v>
      </c>
      <c r="I15" s="10">
        <v>1347</v>
      </c>
      <c r="J15" s="10"/>
      <c r="K15" s="10">
        <v>1353</v>
      </c>
      <c r="L15" s="10">
        <v>1459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</row>
    <row r="16" spans="1:89" x14ac:dyDescent="0.2">
      <c r="B16" s="2" t="s">
        <v>20</v>
      </c>
      <c r="C16" s="9"/>
      <c r="D16" s="9"/>
      <c r="E16" s="9">
        <v>838</v>
      </c>
      <c r="F16" s="9"/>
      <c r="G16" s="9">
        <v>858</v>
      </c>
      <c r="H16" s="9">
        <v>916</v>
      </c>
      <c r="I16" s="9">
        <v>879</v>
      </c>
      <c r="J16" s="9"/>
      <c r="K16" s="9">
        <v>879</v>
      </c>
      <c r="L16" s="9">
        <v>940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</row>
    <row r="17" spans="2:89" x14ac:dyDescent="0.2">
      <c r="B17" s="2" t="s">
        <v>21</v>
      </c>
      <c r="C17" s="9">
        <f t="shared" ref="C17:H17" si="2">+C15-C16</f>
        <v>0</v>
      </c>
      <c r="D17" s="9">
        <f t="shared" si="2"/>
        <v>0</v>
      </c>
      <c r="E17" s="9">
        <f t="shared" si="2"/>
        <v>427</v>
      </c>
      <c r="F17" s="9">
        <f t="shared" si="2"/>
        <v>0</v>
      </c>
      <c r="G17" s="9">
        <f t="shared" si="2"/>
        <v>501</v>
      </c>
      <c r="H17" s="9">
        <f t="shared" si="2"/>
        <v>501</v>
      </c>
      <c r="I17" s="9">
        <f>+I15-I16</f>
        <v>468</v>
      </c>
      <c r="J17" s="9">
        <f t="shared" ref="J17:N17" si="3">+J15-J16</f>
        <v>0</v>
      </c>
      <c r="K17" s="9">
        <f t="shared" si="3"/>
        <v>474</v>
      </c>
      <c r="L17" s="9">
        <f t="shared" si="3"/>
        <v>519</v>
      </c>
      <c r="M17" s="9">
        <f t="shared" si="3"/>
        <v>0</v>
      </c>
      <c r="N17" s="9">
        <f t="shared" si="3"/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</row>
    <row r="18" spans="2:89" x14ac:dyDescent="0.2">
      <c r="B18" s="2" t="s">
        <v>22</v>
      </c>
      <c r="C18" s="9"/>
      <c r="D18" s="9"/>
      <c r="E18" s="9">
        <v>494</v>
      </c>
      <c r="F18" s="9"/>
      <c r="G18" s="9">
        <v>475</v>
      </c>
      <c r="H18" s="9">
        <v>439</v>
      </c>
      <c r="I18" s="9">
        <v>515</v>
      </c>
      <c r="J18" s="9"/>
      <c r="K18" s="9">
        <v>454</v>
      </c>
      <c r="L18" s="9">
        <v>478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</row>
    <row r="19" spans="2:89" x14ac:dyDescent="0.2">
      <c r="B19" s="2" t="s">
        <v>23</v>
      </c>
      <c r="C19" s="9">
        <f t="shared" ref="C19:H19" si="4">+C17-C18</f>
        <v>0</v>
      </c>
      <c r="D19" s="9">
        <f t="shared" si="4"/>
        <v>0</v>
      </c>
      <c r="E19" s="9">
        <f t="shared" si="4"/>
        <v>-67</v>
      </c>
      <c r="F19" s="9">
        <f t="shared" si="4"/>
        <v>0</v>
      </c>
      <c r="G19" s="9">
        <f t="shared" si="4"/>
        <v>26</v>
      </c>
      <c r="H19" s="9">
        <f t="shared" si="4"/>
        <v>62</v>
      </c>
      <c r="I19" s="9">
        <f>+I17-I18</f>
        <v>-47</v>
      </c>
      <c r="J19" s="9">
        <f t="shared" ref="J19:O19" si="5">+J17-J18</f>
        <v>0</v>
      </c>
      <c r="K19" s="9">
        <f t="shared" si="5"/>
        <v>20</v>
      </c>
      <c r="L19" s="9">
        <f t="shared" si="5"/>
        <v>41</v>
      </c>
      <c r="M19" s="9">
        <f t="shared" si="5"/>
        <v>0</v>
      </c>
      <c r="N19" s="9">
        <f t="shared" si="5"/>
        <v>0</v>
      </c>
      <c r="O19" s="9">
        <f t="shared" si="5"/>
        <v>0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</row>
    <row r="20" spans="2:89" x14ac:dyDescent="0.2">
      <c r="B20" s="2" t="s">
        <v>24</v>
      </c>
      <c r="C20" s="9"/>
      <c r="D20" s="9"/>
      <c r="E20" s="9">
        <v>26</v>
      </c>
      <c r="F20" s="9"/>
      <c r="G20" s="9">
        <v>22</v>
      </c>
      <c r="H20" s="9">
        <v>21</v>
      </c>
      <c r="I20" s="9">
        <v>22</v>
      </c>
      <c r="J20" s="9"/>
      <c r="K20" s="9">
        <v>17</v>
      </c>
      <c r="L20" s="9">
        <v>18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</row>
    <row r="21" spans="2:89" x14ac:dyDescent="0.2">
      <c r="B21" s="2" t="s">
        <v>25</v>
      </c>
      <c r="C21" s="9"/>
      <c r="D21" s="9"/>
      <c r="E21" s="9">
        <v>0</v>
      </c>
      <c r="F21" s="9"/>
      <c r="G21" s="9">
        <v>1</v>
      </c>
      <c r="H21" s="9">
        <v>0</v>
      </c>
      <c r="I21" s="9">
        <v>-1</v>
      </c>
      <c r="J21" s="9"/>
      <c r="K21" s="9">
        <v>3</v>
      </c>
      <c r="L21" s="9">
        <v>1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</row>
    <row r="22" spans="2:89" x14ac:dyDescent="0.2">
      <c r="B22" s="2" t="s">
        <v>26</v>
      </c>
      <c r="C22" s="9">
        <f t="shared" ref="C22:H22" si="6">+C19-C20+C21</f>
        <v>0</v>
      </c>
      <c r="D22" s="9">
        <f t="shared" si="6"/>
        <v>0</v>
      </c>
      <c r="E22" s="9">
        <f t="shared" si="6"/>
        <v>-93</v>
      </c>
      <c r="F22" s="9">
        <f t="shared" si="6"/>
        <v>0</v>
      </c>
      <c r="G22" s="9">
        <f t="shared" si="6"/>
        <v>5</v>
      </c>
      <c r="H22" s="9">
        <f t="shared" si="6"/>
        <v>41</v>
      </c>
      <c r="I22" s="9">
        <f>+I19-I20+I21</f>
        <v>-70</v>
      </c>
      <c r="J22" s="9">
        <f t="shared" ref="J22:N22" si="7">+J19-J20+J21</f>
        <v>0</v>
      </c>
      <c r="K22" s="9">
        <f t="shared" si="7"/>
        <v>6</v>
      </c>
      <c r="L22" s="9">
        <f t="shared" si="7"/>
        <v>24</v>
      </c>
      <c r="M22" s="9">
        <f t="shared" si="7"/>
        <v>0</v>
      </c>
      <c r="N22" s="9">
        <f t="shared" si="7"/>
        <v>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</row>
    <row r="23" spans="2:89" x14ac:dyDescent="0.2">
      <c r="B23" s="2" t="s">
        <v>27</v>
      </c>
      <c r="C23" s="9"/>
      <c r="D23" s="9"/>
      <c r="E23" s="9">
        <v>-22</v>
      </c>
      <c r="F23" s="9"/>
      <c r="G23" s="9">
        <v>8</v>
      </c>
      <c r="H23" s="9">
        <v>9</v>
      </c>
      <c r="I23" s="9">
        <v>-15</v>
      </c>
      <c r="J23" s="9"/>
      <c r="K23" s="9">
        <v>3</v>
      </c>
      <c r="L23" s="9">
        <v>6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</row>
    <row r="24" spans="2:89" x14ac:dyDescent="0.2">
      <c r="B24" s="2" t="s">
        <v>28</v>
      </c>
      <c r="C24" s="9">
        <f t="shared" ref="C24:H24" si="8">+C22-C23</f>
        <v>0</v>
      </c>
      <c r="D24" s="9">
        <f t="shared" si="8"/>
        <v>0</v>
      </c>
      <c r="E24" s="9">
        <f t="shared" si="8"/>
        <v>-71</v>
      </c>
      <c r="F24" s="9">
        <f t="shared" si="8"/>
        <v>0</v>
      </c>
      <c r="G24" s="9">
        <f t="shared" si="8"/>
        <v>-3</v>
      </c>
      <c r="H24" s="9">
        <f t="shared" si="8"/>
        <v>32</v>
      </c>
      <c r="I24" s="9">
        <f>+I22-I23</f>
        <v>-55</v>
      </c>
      <c r="J24" s="9">
        <f t="shared" ref="J24:N24" si="9">+J22-J23</f>
        <v>0</v>
      </c>
      <c r="K24" s="9">
        <f t="shared" si="9"/>
        <v>3</v>
      </c>
      <c r="L24" s="9">
        <f t="shared" si="9"/>
        <v>18</v>
      </c>
      <c r="M24" s="9">
        <f t="shared" si="9"/>
        <v>0</v>
      </c>
      <c r="N24" s="9">
        <f t="shared" si="9"/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</row>
    <row r="25" spans="2:89" x14ac:dyDescent="0.2">
      <c r="B25" s="2" t="s">
        <v>29</v>
      </c>
      <c r="C25" s="9"/>
      <c r="D25" s="9"/>
      <c r="E25" s="9">
        <v>0</v>
      </c>
      <c r="F25" s="9"/>
      <c r="G25" s="9">
        <v>1</v>
      </c>
      <c r="H25" s="9">
        <v>0</v>
      </c>
      <c r="I25" s="9">
        <v>1</v>
      </c>
      <c r="J25" s="9"/>
      <c r="K25" s="9">
        <v>5</v>
      </c>
      <c r="L25" s="9">
        <v>2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</row>
    <row r="26" spans="2:89" x14ac:dyDescent="0.2">
      <c r="B26" s="2" t="s">
        <v>30</v>
      </c>
      <c r="C26" s="9">
        <f t="shared" ref="C26:H26" si="10">+C24-C25</f>
        <v>0</v>
      </c>
      <c r="D26" s="9">
        <f t="shared" si="10"/>
        <v>0</v>
      </c>
      <c r="E26" s="9">
        <f t="shared" si="10"/>
        <v>-71</v>
      </c>
      <c r="F26" s="9">
        <f t="shared" si="10"/>
        <v>0</v>
      </c>
      <c r="G26" s="9">
        <f t="shared" si="10"/>
        <v>-4</v>
      </c>
      <c r="H26" s="9">
        <f t="shared" si="10"/>
        <v>32</v>
      </c>
      <c r="I26" s="9">
        <f>+I24-I25</f>
        <v>-56</v>
      </c>
      <c r="J26" s="9">
        <f t="shared" ref="J26:N26" si="11">+J24-J25</f>
        <v>0</v>
      </c>
      <c r="K26" s="9">
        <f t="shared" si="11"/>
        <v>-2</v>
      </c>
      <c r="L26" s="9">
        <f t="shared" si="11"/>
        <v>16</v>
      </c>
      <c r="M26" s="9">
        <f t="shared" si="11"/>
        <v>0</v>
      </c>
      <c r="N26" s="9">
        <f t="shared" si="11"/>
        <v>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</row>
    <row r="27" spans="2:89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</row>
    <row r="28" spans="2:89" x14ac:dyDescent="0.2">
      <c r="B28" s="2" t="s">
        <v>31</v>
      </c>
      <c r="C28" s="6" t="e">
        <f t="shared" ref="C28:D28" si="12">+C26/C29</f>
        <v>#DIV/0!</v>
      </c>
      <c r="D28" s="6" t="e">
        <f t="shared" si="12"/>
        <v>#DIV/0!</v>
      </c>
      <c r="E28" s="6">
        <f>+E26/E29</f>
        <v>-0.92207792207792205</v>
      </c>
      <c r="F28" s="6" t="e">
        <f t="shared" ref="F28:N28" si="13">+F26/F29</f>
        <v>#DIV/0!</v>
      </c>
      <c r="G28" s="6">
        <f t="shared" si="13"/>
        <v>-5.128205128205128E-2</v>
      </c>
      <c r="H28" s="6">
        <f t="shared" si="13"/>
        <v>0.41025641025641024</v>
      </c>
      <c r="I28" s="6">
        <f t="shared" si="13"/>
        <v>-0.70886075949367089</v>
      </c>
      <c r="J28" s="6" t="e">
        <f t="shared" si="13"/>
        <v>#DIV/0!</v>
      </c>
      <c r="K28" s="6">
        <f t="shared" si="13"/>
        <v>-2.5316455696202531E-2</v>
      </c>
      <c r="L28" s="6">
        <f t="shared" si="13"/>
        <v>0.2</v>
      </c>
      <c r="M28" s="6" t="e">
        <f t="shared" si="13"/>
        <v>#DIV/0!</v>
      </c>
      <c r="N28" s="6" t="e">
        <f t="shared" si="13"/>
        <v>#DIV/0!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</row>
    <row r="29" spans="2:89" x14ac:dyDescent="0.2">
      <c r="B29" s="2" t="s">
        <v>5</v>
      </c>
      <c r="C29" s="3"/>
      <c r="D29" s="3"/>
      <c r="E29" s="3">
        <v>77</v>
      </c>
      <c r="F29" s="3"/>
      <c r="G29" s="3">
        <v>78</v>
      </c>
      <c r="H29" s="3">
        <v>78</v>
      </c>
      <c r="I29" s="3">
        <v>79</v>
      </c>
      <c r="J29" s="3"/>
      <c r="K29" s="3">
        <v>79</v>
      </c>
      <c r="L29" s="3">
        <v>80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</row>
    <row r="30" spans="2:8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</row>
    <row r="31" spans="2:89" x14ac:dyDescent="0.2">
      <c r="B31" s="2" t="s">
        <v>43</v>
      </c>
      <c r="C31" s="3"/>
      <c r="D31" s="3"/>
      <c r="E31" s="3"/>
      <c r="F31" s="3"/>
      <c r="G31" s="7" t="e">
        <f t="shared" ref="G31:H31" si="14">+G10/C10-1</f>
        <v>#DIV/0!</v>
      </c>
      <c r="H31" s="7" t="e">
        <f t="shared" si="14"/>
        <v>#DIV/0!</v>
      </c>
      <c r="I31" s="7">
        <f>+I10/E10-1</f>
        <v>8.8365243004417948E-3</v>
      </c>
      <c r="J31" s="7" t="e">
        <f>+J10/F10-1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</row>
    <row r="32" spans="2:89" x14ac:dyDescent="0.2">
      <c r="B32" s="2" t="s">
        <v>44</v>
      </c>
      <c r="C32" s="3"/>
      <c r="D32" s="3"/>
      <c r="E32" s="3"/>
      <c r="F32" s="3"/>
      <c r="G32" s="7" t="e">
        <f t="shared" ref="G32:H35" si="15">+G12/C12-1</f>
        <v>#DIV/0!</v>
      </c>
      <c r="H32" s="7" t="e">
        <f t="shared" si="15"/>
        <v>#DIV/0!</v>
      </c>
      <c r="I32" s="7">
        <f>+I12/E12-1</f>
        <v>2.0746887966804906E-2</v>
      </c>
      <c r="J32" s="7" t="e">
        <f>+J12/F12-1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spans="2:86" x14ac:dyDescent="0.2">
      <c r="B33" s="2" t="s">
        <v>45</v>
      </c>
      <c r="C33" s="3"/>
      <c r="D33" s="3"/>
      <c r="E33" s="3"/>
      <c r="F33" s="3"/>
      <c r="G33" s="7" t="e">
        <f t="shared" si="15"/>
        <v>#DIV/0!</v>
      </c>
      <c r="H33" s="7" t="e">
        <f t="shared" si="15"/>
        <v>#DIV/0!</v>
      </c>
      <c r="I33" s="7">
        <f t="shared" ref="I33:J35" si="16">+I13/E13-1</f>
        <v>7.5916230366492199E-2</v>
      </c>
      <c r="J33" s="7" t="e">
        <f t="shared" si="16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spans="2:86" x14ac:dyDescent="0.2">
      <c r="B34" s="2" t="s">
        <v>46</v>
      </c>
      <c r="C34" s="3"/>
      <c r="D34" s="3"/>
      <c r="E34" s="3"/>
      <c r="F34" s="3"/>
      <c r="G34" s="7" t="e">
        <f t="shared" si="15"/>
        <v>#DIV/0!</v>
      </c>
      <c r="H34" s="7" t="e">
        <f t="shared" si="15"/>
        <v>#DIV/0!</v>
      </c>
      <c r="I34" s="7">
        <f t="shared" si="16"/>
        <v>0.23750000000000004</v>
      </c>
      <c r="J34" s="7" t="e">
        <f t="shared" si="16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</row>
    <row r="35" spans="2:86" x14ac:dyDescent="0.2">
      <c r="B35" s="2" t="s">
        <v>47</v>
      </c>
      <c r="C35" s="3"/>
      <c r="D35" s="3"/>
      <c r="E35" s="3"/>
      <c r="F35" s="3"/>
      <c r="G35" s="7" t="e">
        <f t="shared" si="15"/>
        <v>#DIV/0!</v>
      </c>
      <c r="H35" s="7" t="e">
        <f t="shared" si="15"/>
        <v>#DIV/0!</v>
      </c>
      <c r="I35" s="7">
        <f t="shared" si="16"/>
        <v>6.4822134387351849E-2</v>
      </c>
      <c r="J35" s="7" t="e">
        <f t="shared" si="16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</row>
    <row r="36" spans="2:86" x14ac:dyDescent="0.2">
      <c r="B36" s="2" t="s">
        <v>48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</row>
    <row r="37" spans="2:86" x14ac:dyDescent="0.2">
      <c r="B37" s="2" t="s">
        <v>49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</row>
    <row r="38" spans="2:86" x14ac:dyDescent="0.2">
      <c r="B38" s="2" t="s">
        <v>50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2:8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spans="2:8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spans="2:8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2:8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2:8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2:8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2:8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spans="2:8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spans="2:8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spans="2:8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</row>
    <row r="49" spans="3:8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spans="3:8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</row>
    <row r="51" spans="3:8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</row>
    <row r="52" spans="3:8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</row>
    <row r="53" spans="3:8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</row>
    <row r="54" spans="3:8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</row>
    <row r="55" spans="3:8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</row>
    <row r="56" spans="3:8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</row>
    <row r="57" spans="3:8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</row>
    <row r="58" spans="3:8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</row>
    <row r="59" spans="3:8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</row>
    <row r="60" spans="3:8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</row>
    <row r="61" spans="3:8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</row>
    <row r="62" spans="3:8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</row>
    <row r="63" spans="3:8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</row>
    <row r="64" spans="3:8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</row>
    <row r="65" spans="3:8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</row>
    <row r="66" spans="3:8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</row>
    <row r="67" spans="3:8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</row>
    <row r="68" spans="3:8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</row>
    <row r="69" spans="3:8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</row>
    <row r="70" spans="3:8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</row>
    <row r="71" spans="3:8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</row>
    <row r="72" spans="3:8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</row>
    <row r="73" spans="3:8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</row>
    <row r="74" spans="3:8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</row>
    <row r="75" spans="3:8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</row>
    <row r="76" spans="3:8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</row>
    <row r="77" spans="3:8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</row>
    <row r="78" spans="3:8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</row>
    <row r="79" spans="3:8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</row>
    <row r="80" spans="3:8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</row>
    <row r="81" spans="3:8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</row>
    <row r="82" spans="3:8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</row>
    <row r="83" spans="3:8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</row>
    <row r="84" spans="3:8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</row>
    <row r="85" spans="3:8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</row>
    <row r="86" spans="3:8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</row>
    <row r="87" spans="3:8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</row>
    <row r="88" spans="3:8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</row>
    <row r="89" spans="3:8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</row>
    <row r="90" spans="3:8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</row>
    <row r="91" spans="3:8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</row>
    <row r="92" spans="3:8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</row>
    <row r="93" spans="3:8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</row>
    <row r="94" spans="3:8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</row>
    <row r="95" spans="3:8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</row>
    <row r="96" spans="3:8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</row>
    <row r="97" spans="3:8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</row>
    <row r="98" spans="3:8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</row>
    <row r="99" spans="3:8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</row>
    <row r="100" spans="3:8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</row>
    <row r="101" spans="3:8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</row>
    <row r="102" spans="3:8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</row>
    <row r="103" spans="3:8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</row>
    <row r="104" spans="3:8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</row>
    <row r="105" spans="3:8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</row>
    <row r="106" spans="3:8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</row>
    <row r="107" spans="3:8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</row>
    <row r="108" spans="3:8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</row>
    <row r="109" spans="3:8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</row>
    <row r="110" spans="3:8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</row>
    <row r="111" spans="3:8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</row>
    <row r="112" spans="3:8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</row>
    <row r="113" spans="3:8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</row>
    <row r="114" spans="3:8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</row>
    <row r="115" spans="3:8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</row>
    <row r="116" spans="3:8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</row>
    <row r="117" spans="3:8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</row>
    <row r="118" spans="3:8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</row>
    <row r="119" spans="3:8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</row>
    <row r="120" spans="3:8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</row>
    <row r="121" spans="3:8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</row>
    <row r="122" spans="3:8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</row>
    <row r="123" spans="3:8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</row>
    <row r="124" spans="3:8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</row>
    <row r="125" spans="3:8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</row>
    <row r="126" spans="3:8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</row>
    <row r="127" spans="3:8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</row>
    <row r="128" spans="3:8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</row>
    <row r="129" spans="3:8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</row>
    <row r="130" spans="3:8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</row>
    <row r="131" spans="3:8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</row>
    <row r="132" spans="3:8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</row>
    <row r="133" spans="3:8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</row>
    <row r="134" spans="3:8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</row>
    <row r="135" spans="3:8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</row>
    <row r="136" spans="3:8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</row>
    <row r="137" spans="3:8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</row>
    <row r="138" spans="3:8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</row>
    <row r="139" spans="3:8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</row>
    <row r="140" spans="3:8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</row>
    <row r="141" spans="3:8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</row>
    <row r="142" spans="3:8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</row>
    <row r="143" spans="3:8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</row>
    <row r="144" spans="3:8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</row>
    <row r="145" spans="3:8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</row>
    <row r="146" spans="3:8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</row>
    <row r="147" spans="3:8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</row>
    <row r="148" spans="3:8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</row>
    <row r="149" spans="3:8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</row>
    <row r="150" spans="3:8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</row>
    <row r="151" spans="3:8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</row>
    <row r="152" spans="3:8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</row>
    <row r="153" spans="3:8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</row>
    <row r="154" spans="3:8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</row>
    <row r="155" spans="3:8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</row>
    <row r="156" spans="3:8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</row>
    <row r="157" spans="3:8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</row>
    <row r="158" spans="3:8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 spans="3:8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 spans="3:8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spans="3:8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 spans="3:8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 spans="3:8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 spans="3:8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 spans="3:8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spans="3:8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</row>
    <row r="167" spans="3:8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</row>
    <row r="168" spans="3:8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 spans="3:8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</row>
    <row r="170" spans="3:8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171" spans="3:8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</row>
    <row r="172" spans="3:8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</row>
    <row r="173" spans="3:8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</row>
    <row r="174" spans="3:8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</row>
    <row r="175" spans="3:8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</row>
    <row r="176" spans="3:8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</row>
    <row r="177" spans="3:8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</row>
    <row r="178" spans="3:8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</row>
    <row r="179" spans="3:8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</row>
    <row r="180" spans="3:8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</row>
    <row r="181" spans="3:8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</row>
    <row r="182" spans="3:8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</row>
    <row r="183" spans="3:8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</row>
    <row r="184" spans="3:8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</row>
    <row r="185" spans="3:8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</row>
    <row r="186" spans="3:8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</row>
    <row r="187" spans="3:8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</row>
    <row r="188" spans="3:8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</row>
    <row r="189" spans="3:8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</row>
    <row r="190" spans="3:8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</row>
    <row r="191" spans="3:8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</row>
    <row r="192" spans="3:8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 spans="3:8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</row>
    <row r="194" spans="3:8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</row>
    <row r="195" spans="3:8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</row>
    <row r="196" spans="3:8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</row>
    <row r="197" spans="3:8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</row>
    <row r="198" spans="3:8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</row>
    <row r="199" spans="3:8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</row>
    <row r="200" spans="3:8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</row>
    <row r="201" spans="3:8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</row>
    <row r="202" spans="3:8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</row>
    <row r="203" spans="3:8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</row>
    <row r="204" spans="3:8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</row>
    <row r="205" spans="3:8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</row>
    <row r="206" spans="3:8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</row>
    <row r="207" spans="3:8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</row>
    <row r="208" spans="3:8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</row>
    <row r="209" spans="3:8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</row>
    <row r="210" spans="3:8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</row>
    <row r="211" spans="3:8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</row>
    <row r="212" spans="3:8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</row>
    <row r="213" spans="3:8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</row>
    <row r="214" spans="3:8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</row>
    <row r="215" spans="3:8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</row>
    <row r="216" spans="3:8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</row>
    <row r="217" spans="3:8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</row>
    <row r="218" spans="3:8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</row>
    <row r="219" spans="3:8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</row>
    <row r="220" spans="3:8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</row>
    <row r="221" spans="3:8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</row>
    <row r="222" spans="3:8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</row>
    <row r="223" spans="3:8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</row>
    <row r="224" spans="3:8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</row>
    <row r="225" spans="3:8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</row>
    <row r="226" spans="3:8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</row>
    <row r="227" spans="3:8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</row>
    <row r="228" spans="3:8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</row>
    <row r="229" spans="3:8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</row>
    <row r="230" spans="3:8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</row>
    <row r="231" spans="3:8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</row>
    <row r="232" spans="3:8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</row>
    <row r="233" spans="3:8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</row>
    <row r="234" spans="3:8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</row>
    <row r="235" spans="3:8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</row>
    <row r="236" spans="3:8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</row>
    <row r="237" spans="3:8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</row>
    <row r="238" spans="3:8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</row>
    <row r="239" spans="3:8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</row>
    <row r="240" spans="3:8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</row>
    <row r="241" spans="3:8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</row>
    <row r="242" spans="3:8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</row>
    <row r="243" spans="3:8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</row>
    <row r="244" spans="3:8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</row>
    <row r="245" spans="3:8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</row>
    <row r="246" spans="3:8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</row>
    <row r="247" spans="3:8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</row>
    <row r="248" spans="3:8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</row>
    <row r="249" spans="3:8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</row>
    <row r="250" spans="3:8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</row>
    <row r="251" spans="3:8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</row>
    <row r="252" spans="3:8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</row>
    <row r="253" spans="3:8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</row>
    <row r="254" spans="3:8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</row>
    <row r="255" spans="3:8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</row>
    <row r="256" spans="3:8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</row>
    <row r="257" spans="3:8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</row>
    <row r="258" spans="3:8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</row>
    <row r="259" spans="3:8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</row>
    <row r="260" spans="3:8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</row>
    <row r="261" spans="3:8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</row>
    <row r="262" spans="3:8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</row>
    <row r="263" spans="3:8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</row>
    <row r="264" spans="3:8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</row>
    <row r="265" spans="3:8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</row>
    <row r="266" spans="3:8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</row>
    <row r="267" spans="3:8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</row>
    <row r="268" spans="3:8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</row>
    <row r="269" spans="3:8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</row>
    <row r="270" spans="3:8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</row>
    <row r="271" spans="3:8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</row>
    <row r="272" spans="3:8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</row>
    <row r="273" spans="3:8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</row>
    <row r="274" spans="3:8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</row>
    <row r="275" spans="3:8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</row>
    <row r="276" spans="3:8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</row>
    <row r="277" spans="3:8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</row>
    <row r="278" spans="3:8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</row>
    <row r="279" spans="3:8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</row>
    <row r="280" spans="3:8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</row>
    <row r="281" spans="3:8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</row>
    <row r="282" spans="3:8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</row>
    <row r="283" spans="3:8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</row>
    <row r="284" spans="3:8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</row>
    <row r="285" spans="3:8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</row>
    <row r="286" spans="3:8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</row>
    <row r="287" spans="3:8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</row>
    <row r="288" spans="3:8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</row>
    <row r="289" spans="3:8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</row>
    <row r="290" spans="3:8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</row>
    <row r="291" spans="3:86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</row>
    <row r="292" spans="3:86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</row>
    <row r="293" spans="3:86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</row>
    <row r="294" spans="3:86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</row>
    <row r="295" spans="3:86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</row>
    <row r="296" spans="3:86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</row>
    <row r="297" spans="3:86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</row>
    <row r="298" spans="3:86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</row>
    <row r="299" spans="3:86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</row>
    <row r="300" spans="3:86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</row>
    <row r="301" spans="3:86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</row>
    <row r="302" spans="3:86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</row>
    <row r="303" spans="3:86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</row>
    <row r="304" spans="3:86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</row>
    <row r="305" spans="3:86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</row>
    <row r="306" spans="3:86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</row>
    <row r="307" spans="3:86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</row>
    <row r="308" spans="3:86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</row>
    <row r="309" spans="3:86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</row>
    <row r="310" spans="3:86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</row>
    <row r="311" spans="3:86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</row>
    <row r="312" spans="3:86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</row>
    <row r="313" spans="3:86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</row>
    <row r="314" spans="3:86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</row>
    <row r="315" spans="3:86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</row>
    <row r="316" spans="3:86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</row>
    <row r="317" spans="3:86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</row>
    <row r="318" spans="3:86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</row>
    <row r="319" spans="3:86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</row>
    <row r="320" spans="3:86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</row>
    <row r="321" spans="3:86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</row>
    <row r="322" spans="3:86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</row>
    <row r="323" spans="3:86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</row>
    <row r="324" spans="3:86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</row>
    <row r="325" spans="3:86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</row>
    <row r="326" spans="3:86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</row>
    <row r="327" spans="3:86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</row>
    <row r="328" spans="3:86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</row>
    <row r="329" spans="3:86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</row>
    <row r="330" spans="3:86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</row>
    <row r="331" spans="3:86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</row>
    <row r="332" spans="3:86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</row>
    <row r="333" spans="3:86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</row>
    <row r="334" spans="3:86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</row>
    <row r="335" spans="3:86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</row>
    <row r="336" spans="3:86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</row>
    <row r="337" spans="3:86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</row>
    <row r="338" spans="3:86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</row>
    <row r="339" spans="3:86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</row>
    <row r="340" spans="3:86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</row>
    <row r="341" spans="3:86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</row>
    <row r="342" spans="3:86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</row>
    <row r="343" spans="3:86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</row>
    <row r="344" spans="3:86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</row>
    <row r="345" spans="3:86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</row>
    <row r="346" spans="3:86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</row>
    <row r="347" spans="3:86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</row>
    <row r="348" spans="3:86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</row>
    <row r="349" spans="3:86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</row>
    <row r="350" spans="3:86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</row>
    <row r="351" spans="3:86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</row>
    <row r="352" spans="3:86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</row>
    <row r="353" spans="3:86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</row>
    <row r="354" spans="3:86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</row>
    <row r="355" spans="3:86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</row>
    <row r="356" spans="3:86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</row>
    <row r="357" spans="3:86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</row>
    <row r="358" spans="3:86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</row>
    <row r="359" spans="3:86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</row>
    <row r="360" spans="3:86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</row>
    <row r="361" spans="3:86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</row>
    <row r="362" spans="3:86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</row>
    <row r="363" spans="3:86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</row>
    <row r="364" spans="3:86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</row>
    <row r="365" spans="3:86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</row>
    <row r="366" spans="3:86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</row>
    <row r="367" spans="3:86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</row>
    <row r="368" spans="3:86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</row>
    <row r="369" spans="3:86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</row>
    <row r="370" spans="3:86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</row>
    <row r="371" spans="3:86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</row>
    <row r="372" spans="3:86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</row>
    <row r="373" spans="3:86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</row>
    <row r="374" spans="3:86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</row>
    <row r="375" spans="3:86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</row>
    <row r="376" spans="3:86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</row>
    <row r="377" spans="3:86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</row>
    <row r="378" spans="3:86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</row>
    <row r="379" spans="3:86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</row>
    <row r="380" spans="3:86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</row>
    <row r="381" spans="3:86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</row>
    <row r="382" spans="3:86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</row>
    <row r="383" spans="3:86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</row>
    <row r="384" spans="3:86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</row>
    <row r="385" spans="3:86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</row>
    <row r="386" spans="3:86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</row>
    <row r="387" spans="3:86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</row>
    <row r="388" spans="3:86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</row>
    <row r="389" spans="3:86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</row>
    <row r="390" spans="3:86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</row>
    <row r="391" spans="3:86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</row>
    <row r="392" spans="3:86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</row>
    <row r="393" spans="3:86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</row>
    <row r="394" spans="3:86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</row>
    <row r="395" spans="3:86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</row>
    <row r="396" spans="3:86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</row>
    <row r="397" spans="3:86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</row>
    <row r="398" spans="3:86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</row>
    <row r="399" spans="3:86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</row>
    <row r="400" spans="3:86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</row>
    <row r="401" spans="3:86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</row>
    <row r="402" spans="3:86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</row>
    <row r="403" spans="3:86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</row>
    <row r="404" spans="3:86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</row>
    <row r="405" spans="3:86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</row>
    <row r="406" spans="3:86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</row>
    <row r="407" spans="3:86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</row>
    <row r="408" spans="3:86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</row>
    <row r="409" spans="3:86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</row>
    <row r="410" spans="3:86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</row>
    <row r="411" spans="3:86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</row>
    <row r="412" spans="3:86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</row>
    <row r="413" spans="3:86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</row>
    <row r="414" spans="3:86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</row>
    <row r="415" spans="3:86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</row>
    <row r="416" spans="3:86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</row>
    <row r="417" spans="3:86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</row>
    <row r="418" spans="3:86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</row>
    <row r="419" spans="3:86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</row>
  </sheetData>
  <hyperlinks>
    <hyperlink ref="A1" location="Main!A1" display="Main" xr:uid="{8F02A12F-F5DD-4F1E-A486-2A56BC5485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2025-02-04T12:36:30Z</dcterms:created>
  <dcterms:modified xsi:type="dcterms:W3CDTF">2025-10-10T09:28:55Z</dcterms:modified>
</cp:coreProperties>
</file>