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0836D93-2B4B-4023-B918-E5B3629E7A62}" xr6:coauthVersionLast="47" xr6:coauthVersionMax="47" xr10:uidLastSave="{00000000-0000-0000-0000-000000000000}"/>
  <bookViews>
    <workbookView xWindow="19095" yWindow="0" windowWidth="19410" windowHeight="20925" activeTab="1" xr2:uid="{66759491-4889-4660-B1D4-35C10C522A6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" l="1"/>
  <c r="F20" i="2" s="1"/>
  <c r="F24" i="2" s="1"/>
  <c r="F26" i="2" s="1"/>
  <c r="F28" i="2" s="1"/>
  <c r="E14" i="2"/>
  <c r="E20" i="2" s="1"/>
  <c r="E24" i="2" s="1"/>
  <c r="E26" i="2" s="1"/>
  <c r="E28" i="2" s="1"/>
  <c r="D14" i="2"/>
  <c r="C14" i="2"/>
  <c r="C20" i="2" s="1"/>
  <c r="C24" i="2" s="1"/>
  <c r="C26" i="2" s="1"/>
  <c r="C28" i="2" s="1"/>
  <c r="D20" i="2"/>
  <c r="D24" i="2" s="1"/>
  <c r="D26" i="2" s="1"/>
  <c r="D28" i="2" s="1"/>
  <c r="G14" i="2"/>
  <c r="G20" i="2" s="1"/>
  <c r="G24" i="2" s="1"/>
  <c r="G26" i="2" s="1"/>
  <c r="G28" i="2" s="1"/>
  <c r="J7" i="1"/>
  <c r="J4" i="1"/>
</calcChain>
</file>

<file path=xl/sharedStrings.xml><?xml version="1.0" encoding="utf-8"?>
<sst xmlns="http://schemas.openxmlformats.org/spreadsheetml/2006/main" count="42" uniqueCount="41">
  <si>
    <t>MSCI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</si>
  <si>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</si>
  <si>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</si>
  <si>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</si>
  <si>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</si>
  <si>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</si>
  <si>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</si>
  <si>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</si>
  <si>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</si>
  <si>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</si>
  <si>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</si>
  <si>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</si>
  <si>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</si>
  <si>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</si>
  <si>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</si>
  <si>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</si>
  <si>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</si>
  <si>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Revenue</t>
  </si>
  <si>
    <t>COGS</t>
  </si>
  <si>
    <t>Gross Profit</t>
  </si>
  <si>
    <t>S&amp;M</t>
  </si>
  <si>
    <t>G&amp;A</t>
  </si>
  <si>
    <t>Amortization</t>
  </si>
  <si>
    <t>Depreciation</t>
  </si>
  <si>
    <t>Operating Income</t>
  </si>
  <si>
    <t>R&amp;D</t>
  </si>
  <si>
    <t>Interest Income</t>
  </si>
  <si>
    <t>Interest Expense</t>
  </si>
  <si>
    <t>Other Expenses</t>
  </si>
  <si>
    <t>Pretax Income</t>
  </si>
  <si>
    <t>Tax Expense</t>
  </si>
  <si>
    <t>Net Income</t>
  </si>
  <si>
    <t>EPS</t>
  </si>
  <si>
    <t xml:space="preserve">Index </t>
  </si>
  <si>
    <t>Analytics</t>
  </si>
  <si>
    <t>Sustainability &amp; Climate</t>
  </si>
  <si>
    <t>Other - Private Assets</t>
  </si>
  <si>
    <t>Americas</t>
  </si>
  <si>
    <t>EMEA</t>
  </si>
  <si>
    <t>APAC</t>
  </si>
  <si>
    <t>AUM in MSCI ETFS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</si>
</sst>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;\(#,##0.0\)"/>
    <numFmt numFmtId="167" formatCode="#,##0.00;\(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5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165" fontId="1" fillId="0" borderId="0" xfId="0" applyNumberFormat="1" applyFont="1"/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0EF1-F015-435B-84BB-84B2F24F3FAF}">
  <dimension ref="A1:J7"/>
  <sheetViews>
    <sheetView topLeftCell="B1" zoomScale="200" zoomScaleNormal="200" workbookViewId="0">
      <selection activeCell="J7" sqref="J7"/>
    </sheetView>
  </sheetViews>
  <sheetFormatPr defaultRowHeight="15" x14ac:dyDescent="0.25"/>
  <cols>
    <col min="1" max="1" width="4.1406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I2" t="s">
        <v>2</v>
      </c>
      <c r="J2">
        <v>544.77</v>
      </c>
    </row>
    <row r="3" spans="1:10" x14ac:dyDescent="0.25">
      <c r="I3" t="s">
        <v>3</v>
      </c>
      <c r="J3" s="2">
        <v>77.371494999999996</v>
      </c>
    </row>
    <row r="4" spans="1:10" x14ac:dyDescent="0.25">
      <c r="I4" t="s">
        <v>4</v>
      </c>
      <c r="J4" s="2">
        <f>+J2*J3</f>
        <v>42149.669331149998</v>
      </c>
    </row>
    <row r="5" spans="1:10" x14ac:dyDescent="0.25">
      <c r="I5" t="s">
        <v>5</v>
      </c>
      <c r="J5" s="2">
        <v>360.67099999999999</v>
      </c>
    </row>
    <row r="6" spans="1:10" x14ac:dyDescent="0.25">
      <c r="I6" t="s">
        <v>6</v>
      </c>
      <c r="J6" s="2">
        <v>4546.8590000000004</v>
      </c>
    </row>
    <row r="7" spans="1:10" x14ac:dyDescent="0.25">
      <c r="I7" t="s">
        <v>7</v>
      </c>
      <c r="J7" s="2">
        <f>+J4-J5+J6</f>
        <v>46335.857331149993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397FA-918F-4507-B4D7-6BA0C68C65A6}">
  <dimension ref="A1:DA370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4" sqref="G4"/>
    </sheetView>
  </sheetViews>
  <sheetFormatPr defaultRowHeight="15" x14ac:dyDescent="0.25"/>
  <cols>
    <col min="1" max="1" width="4.7109375" customWidth="1"/>
    <col min="2" max="2" width="29" customWidth="1"/>
  </cols>
  <sheetData>
    <row r="1" spans="1:105" x14ac:dyDescent="0.25">
      <c r="A1" s="3" t="s">
        <v>8</v>
      </c>
    </row>
    <row r="2" spans="1:105" x14ac:dyDescent="0.25"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</row>
    <row r="3" spans="1:105" x14ac:dyDescent="0.25">
      <c r="B3" t="s">
        <v>40</v>
      </c>
      <c r="C3" s="2">
        <v>1582.6</v>
      </c>
      <c r="D3" s="2"/>
      <c r="E3" s="2"/>
      <c r="F3" s="2"/>
      <c r="G3" s="2">
        <v>1783.1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105" x14ac:dyDescent="0.25">
      <c r="C4" s="4"/>
      <c r="D4" s="4"/>
      <c r="E4" s="4"/>
      <c r="F4" s="4"/>
      <c r="G4" s="4"/>
      <c r="H4" s="4"/>
      <c r="I4" s="4"/>
      <c r="J4" s="4"/>
    </row>
    <row r="5" spans="1:105" x14ac:dyDescent="0.25">
      <c r="B5" t="s">
        <v>37</v>
      </c>
      <c r="C5" s="2">
        <v>311.03300000000002</v>
      </c>
      <c r="D5" s="2"/>
      <c r="E5" s="2"/>
      <c r="F5" s="2"/>
      <c r="G5" s="2">
        <v>336.1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</row>
    <row r="6" spans="1:105" x14ac:dyDescent="0.25">
      <c r="B6" t="s">
        <v>38</v>
      </c>
      <c r="C6" s="2">
        <v>264.97800000000001</v>
      </c>
      <c r="D6" s="2"/>
      <c r="E6" s="2"/>
      <c r="F6" s="2"/>
      <c r="G6" s="2">
        <v>292.81700000000001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</row>
    <row r="7" spans="1:105" x14ac:dyDescent="0.25">
      <c r="B7" t="s">
        <v>39</v>
      </c>
      <c r="C7" s="2">
        <v>103.95399999999999</v>
      </c>
      <c r="D7" s="2"/>
      <c r="E7" s="2"/>
      <c r="F7" s="2"/>
      <c r="G7" s="2">
        <v>116.90900000000001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</row>
    <row r="8" spans="1:105" x14ac:dyDescent="0.25">
      <c r="B8" t="s">
        <v>33</v>
      </c>
      <c r="C8" s="2">
        <v>373.87200000000001</v>
      </c>
      <c r="D8" s="2"/>
      <c r="E8" s="2"/>
      <c r="F8" s="2"/>
      <c r="G8" s="2">
        <v>421.74299999999999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</row>
    <row r="9" spans="1:105" x14ac:dyDescent="0.25">
      <c r="B9" t="s">
        <v>34</v>
      </c>
      <c r="C9" s="2">
        <v>163.96600000000001</v>
      </c>
      <c r="D9" s="2"/>
      <c r="E9" s="2"/>
      <c r="F9" s="2"/>
      <c r="G9" s="2">
        <v>172.185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</row>
    <row r="10" spans="1:105" x14ac:dyDescent="0.25">
      <c r="B10" t="s">
        <v>35</v>
      </c>
      <c r="C10" s="2">
        <v>77.884</v>
      </c>
      <c r="D10" s="2"/>
      <c r="E10" s="2"/>
      <c r="F10" s="2"/>
      <c r="G10" s="2">
        <v>84.619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</row>
    <row r="11" spans="1:105" x14ac:dyDescent="0.25">
      <c r="B11" t="s">
        <v>36</v>
      </c>
      <c r="C11" s="2">
        <v>64.242999999999995</v>
      </c>
      <c r="D11" s="2"/>
      <c r="E11" s="2"/>
      <c r="F11" s="2"/>
      <c r="G11" s="2">
        <v>67.278999999999996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</row>
    <row r="12" spans="1:105" x14ac:dyDescent="0.25">
      <c r="B12" s="1" t="s">
        <v>17</v>
      </c>
      <c r="C12" s="5">
        <v>679.96500000000003</v>
      </c>
      <c r="D12" s="5"/>
      <c r="E12" s="5"/>
      <c r="F12" s="5"/>
      <c r="G12" s="5">
        <v>745.82600000000002</v>
      </c>
      <c r="H12" s="5"/>
      <c r="I12" s="5"/>
      <c r="J12" s="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</row>
    <row r="13" spans="1:105" x14ac:dyDescent="0.25">
      <c r="B13" t="s">
        <v>18</v>
      </c>
      <c r="C13" s="2">
        <v>128.51400000000001</v>
      </c>
      <c r="D13" s="2"/>
      <c r="E13" s="2"/>
      <c r="F13" s="2"/>
      <c r="G13" s="2">
        <v>136.79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</row>
    <row r="14" spans="1:105" x14ac:dyDescent="0.25">
      <c r="B14" t="s">
        <v>19</v>
      </c>
      <c r="C14" s="2">
        <f t="shared" ref="C14:F14" si="0">+C12-C13</f>
        <v>551.45100000000002</v>
      </c>
      <c r="D14" s="2">
        <f t="shared" si="0"/>
        <v>0</v>
      </c>
      <c r="E14" s="2">
        <f t="shared" si="0"/>
        <v>0</v>
      </c>
      <c r="F14" s="2">
        <f t="shared" si="0"/>
        <v>0</v>
      </c>
      <c r="G14" s="2">
        <f>+G12-G13</f>
        <v>609.03600000000006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</row>
    <row r="15" spans="1:105" x14ac:dyDescent="0.25">
      <c r="B15" t="s">
        <v>20</v>
      </c>
      <c r="C15" s="2">
        <v>72.168000000000006</v>
      </c>
      <c r="D15" s="2"/>
      <c r="E15" s="2"/>
      <c r="F15" s="2"/>
      <c r="G15" s="2">
        <v>78.706999999999994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</row>
    <row r="16" spans="1:105" x14ac:dyDescent="0.25">
      <c r="B16" t="s">
        <v>25</v>
      </c>
      <c r="C16" s="2">
        <v>40.524999999999999</v>
      </c>
      <c r="D16" s="2"/>
      <c r="E16" s="2"/>
      <c r="F16" s="2"/>
      <c r="G16" s="2">
        <v>47.591000000000001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</row>
    <row r="17" spans="2:105" x14ac:dyDescent="0.25">
      <c r="B17" t="s">
        <v>21</v>
      </c>
      <c r="C17" s="2">
        <v>56.691000000000003</v>
      </c>
      <c r="D17" s="2"/>
      <c r="E17" s="2"/>
      <c r="F17" s="2"/>
      <c r="G17" s="2">
        <v>57.097000000000001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2:105" x14ac:dyDescent="0.25">
      <c r="B18" t="s">
        <v>22</v>
      </c>
      <c r="C18" s="2">
        <v>38.603999999999999</v>
      </c>
      <c r="D18" s="2"/>
      <c r="E18" s="2"/>
      <c r="F18" s="2"/>
      <c r="G18" s="2">
        <v>43.872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</row>
    <row r="19" spans="2:105" x14ac:dyDescent="0.25">
      <c r="B19" t="s">
        <v>23</v>
      </c>
      <c r="C19" s="2">
        <v>4.0810000000000004</v>
      </c>
      <c r="D19" s="2"/>
      <c r="E19" s="2"/>
      <c r="F19" s="2"/>
      <c r="G19" s="2">
        <v>4.7460000000000004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</row>
    <row r="20" spans="2:105" x14ac:dyDescent="0.25">
      <c r="B20" t="s">
        <v>24</v>
      </c>
      <c r="C20" s="2">
        <f t="shared" ref="C20:F20" si="1">+C14-SUM(C15:C19)</f>
        <v>339.38200000000006</v>
      </c>
      <c r="D20" s="2">
        <f t="shared" si="1"/>
        <v>0</v>
      </c>
      <c r="E20" s="2">
        <f t="shared" si="1"/>
        <v>0</v>
      </c>
      <c r="F20" s="2">
        <f t="shared" si="1"/>
        <v>0</v>
      </c>
      <c r="G20" s="2">
        <f>+G14-SUM(G15:G19)</f>
        <v>377.02300000000002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</row>
    <row r="21" spans="2:105" x14ac:dyDescent="0.25">
      <c r="B21" t="s">
        <v>26</v>
      </c>
      <c r="C21" s="2">
        <v>6.048</v>
      </c>
      <c r="D21" s="2"/>
      <c r="E21" s="2"/>
      <c r="F21" s="2"/>
      <c r="G21" s="2">
        <v>3.8759999999999999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</row>
    <row r="22" spans="2:105" x14ac:dyDescent="0.25">
      <c r="B22" t="s">
        <v>27</v>
      </c>
      <c r="C22" s="2">
        <v>46.673999999999999</v>
      </c>
      <c r="D22" s="2"/>
      <c r="E22" s="2"/>
      <c r="F22" s="2"/>
      <c r="G22" s="2">
        <v>46.491999999999997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</row>
    <row r="23" spans="2:105" x14ac:dyDescent="0.25">
      <c r="B23" t="s">
        <v>28</v>
      </c>
      <c r="C23" s="2">
        <v>2.863</v>
      </c>
      <c r="D23" s="2"/>
      <c r="E23" s="2"/>
      <c r="F23" s="2"/>
      <c r="G23" s="2">
        <v>3.3370000000000002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</row>
    <row r="24" spans="2:105" x14ac:dyDescent="0.25">
      <c r="B24" t="s">
        <v>29</v>
      </c>
      <c r="C24" s="2">
        <f t="shared" ref="C24:F24" si="2">+C20+C21-SUM(C22:C23)</f>
        <v>295.89300000000009</v>
      </c>
      <c r="D24" s="2">
        <f t="shared" si="2"/>
        <v>0</v>
      </c>
      <c r="E24" s="2">
        <f t="shared" si="2"/>
        <v>0</v>
      </c>
      <c r="F24" s="2">
        <f t="shared" si="2"/>
        <v>0</v>
      </c>
      <c r="G24" s="2">
        <f>+G20+G21-SUM(G22:G23)</f>
        <v>331.07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</row>
    <row r="25" spans="2:105" x14ac:dyDescent="0.25">
      <c r="B25" t="s">
        <v>30</v>
      </c>
      <c r="C25" s="2">
        <v>39.939</v>
      </c>
      <c r="D25" s="2"/>
      <c r="E25" s="2"/>
      <c r="F25" s="2"/>
      <c r="G25" s="2">
        <v>42.47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</row>
    <row r="26" spans="2:105" x14ac:dyDescent="0.25">
      <c r="B26" t="s">
        <v>31</v>
      </c>
      <c r="C26" s="2">
        <f t="shared" ref="C26:F26" si="3">+C24-C25</f>
        <v>255.95400000000009</v>
      </c>
      <c r="D26" s="2">
        <f t="shared" si="3"/>
        <v>0</v>
      </c>
      <c r="E26" s="2">
        <f t="shared" si="3"/>
        <v>0</v>
      </c>
      <c r="F26" s="2">
        <f t="shared" si="3"/>
        <v>0</v>
      </c>
      <c r="G26" s="2">
        <f>+G24-G25</f>
        <v>288.60000000000002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</row>
    <row r="27" spans="2:105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2:105" x14ac:dyDescent="0.25">
      <c r="B28" t="s">
        <v>32</v>
      </c>
      <c r="C28" s="6">
        <f>+C26/C29</f>
        <v>3.2319464612664954</v>
      </c>
      <c r="D28" s="6" t="e">
        <f t="shared" ref="D28:G28" si="4">+D26/D29</f>
        <v>#DIV/0!</v>
      </c>
      <c r="E28" s="6" t="e">
        <f t="shared" si="4"/>
        <v>#DIV/0!</v>
      </c>
      <c r="F28" s="6" t="e">
        <f t="shared" si="4"/>
        <v>#DIV/0!</v>
      </c>
      <c r="G28" s="6">
        <f t="shared" si="4"/>
        <v>3.7176349349478301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2:105" x14ac:dyDescent="0.25">
      <c r="B29" t="s">
        <v>3</v>
      </c>
      <c r="C29" s="2">
        <v>79.194999999999993</v>
      </c>
      <c r="D29" s="2"/>
      <c r="E29" s="2"/>
      <c r="F29" s="2"/>
      <c r="G29" s="2">
        <v>77.63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</row>
    <row r="30" spans="2:105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</row>
    <row r="31" spans="2:105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</row>
    <row r="32" spans="2:105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</row>
    <row r="33" spans="3:105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</row>
    <row r="34" spans="3:105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</row>
    <row r="35" spans="3:105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</row>
    <row r="36" spans="3:105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</row>
    <row r="37" spans="3:105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</row>
    <row r="38" spans="3:105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</row>
    <row r="39" spans="3:105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</row>
    <row r="40" spans="3:105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</row>
    <row r="41" spans="3:105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</row>
    <row r="42" spans="3:105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</row>
    <row r="43" spans="3:105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</row>
    <row r="44" spans="3:105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</row>
    <row r="45" spans="3:105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</row>
    <row r="46" spans="3:105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</row>
    <row r="47" spans="3:105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</row>
    <row r="48" spans="3:105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</row>
    <row r="49" spans="3:105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</row>
    <row r="50" spans="3:105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</row>
    <row r="51" spans="3:105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</row>
    <row r="52" spans="3:105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</row>
    <row r="53" spans="3:105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</row>
    <row r="54" spans="3:105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</row>
    <row r="55" spans="3:105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</row>
    <row r="56" spans="3:105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</row>
    <row r="57" spans="3:105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</row>
    <row r="58" spans="3:105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</row>
    <row r="59" spans="3:105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</row>
    <row r="60" spans="3:105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</row>
    <row r="61" spans="3:105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</row>
    <row r="62" spans="3:105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</row>
    <row r="63" spans="3:105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</row>
    <row r="64" spans="3:105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</row>
    <row r="65" spans="3:105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</row>
    <row r="66" spans="3:105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</row>
    <row r="67" spans="3:105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</row>
    <row r="68" spans="3:105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</row>
    <row r="69" spans="3:105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</row>
    <row r="70" spans="3:105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</row>
    <row r="71" spans="3:105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</row>
    <row r="72" spans="3:105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</row>
    <row r="73" spans="3:105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</row>
    <row r="74" spans="3:105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</row>
    <row r="75" spans="3:105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</row>
    <row r="76" spans="3:105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</row>
    <row r="77" spans="3:105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</row>
    <row r="78" spans="3:105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</row>
    <row r="79" spans="3:105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</row>
    <row r="80" spans="3:105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</row>
    <row r="81" spans="3:105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</row>
    <row r="82" spans="3:105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</row>
    <row r="83" spans="3:105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</row>
    <row r="84" spans="3:105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</row>
    <row r="85" spans="3:105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</row>
    <row r="86" spans="3:105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</row>
    <row r="87" spans="3:105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</row>
    <row r="88" spans="3:105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</row>
    <row r="89" spans="3:105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</row>
    <row r="90" spans="3:105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</row>
    <row r="91" spans="3:105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</row>
    <row r="92" spans="3:105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</row>
    <row r="93" spans="3:105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</row>
    <row r="94" spans="3:105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</row>
    <row r="95" spans="3:105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</row>
    <row r="96" spans="3:105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</row>
    <row r="97" spans="3:105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</row>
    <row r="98" spans="3:105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</row>
    <row r="99" spans="3:105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</row>
    <row r="100" spans="3:105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</row>
    <row r="101" spans="3:105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</row>
    <row r="102" spans="3:105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</row>
    <row r="103" spans="3:105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</row>
    <row r="104" spans="3:105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</row>
    <row r="105" spans="3:105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</row>
    <row r="106" spans="3:105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</row>
    <row r="107" spans="3:105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</row>
    <row r="108" spans="3:105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</row>
    <row r="109" spans="3:105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</row>
    <row r="110" spans="3:105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</row>
    <row r="111" spans="3:105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</row>
    <row r="112" spans="3:105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</row>
    <row r="113" spans="3:105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</row>
    <row r="114" spans="3:105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</row>
    <row r="115" spans="3:105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</row>
    <row r="116" spans="3:105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</row>
    <row r="117" spans="3:105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</row>
    <row r="118" spans="3:105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</row>
    <row r="119" spans="3:105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</row>
    <row r="120" spans="3:105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</row>
    <row r="121" spans="3:105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</row>
    <row r="122" spans="3:105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</row>
    <row r="123" spans="3:105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</row>
    <row r="124" spans="3:105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</row>
    <row r="125" spans="3:105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</row>
    <row r="126" spans="3:105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</row>
    <row r="127" spans="3:105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</row>
    <row r="128" spans="3:105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</row>
    <row r="129" spans="3:105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</row>
    <row r="130" spans="3:105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</row>
    <row r="131" spans="3:105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</row>
    <row r="132" spans="3:105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</row>
    <row r="133" spans="3:105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</row>
    <row r="134" spans="3:105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</row>
    <row r="135" spans="3:105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</row>
    <row r="136" spans="3:105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</row>
    <row r="137" spans="3:105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</row>
    <row r="138" spans="3:105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</row>
    <row r="139" spans="3:105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</row>
    <row r="140" spans="3:105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</row>
    <row r="141" spans="3:105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</row>
    <row r="142" spans="3:105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</row>
    <row r="143" spans="3:105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</row>
    <row r="144" spans="3:105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</row>
    <row r="145" spans="3:105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</row>
    <row r="146" spans="3:105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</row>
    <row r="147" spans="3:105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</row>
    <row r="148" spans="3:105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</row>
    <row r="149" spans="3:105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</row>
    <row r="150" spans="3:105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</row>
    <row r="151" spans="3:105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</row>
    <row r="152" spans="3:105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</row>
    <row r="153" spans="3:105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</row>
    <row r="154" spans="3:105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</row>
    <row r="155" spans="3:105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</row>
    <row r="156" spans="3:105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</row>
    <row r="157" spans="3:105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</row>
    <row r="158" spans="3:105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</row>
    <row r="159" spans="3:105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</row>
    <row r="160" spans="3:105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</row>
    <row r="161" spans="3:105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</row>
    <row r="162" spans="3:105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</row>
    <row r="163" spans="3:105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</row>
    <row r="164" spans="3:105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</row>
    <row r="165" spans="3:105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</row>
    <row r="166" spans="3:105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</row>
    <row r="167" spans="3:105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</row>
    <row r="168" spans="3:105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</row>
    <row r="169" spans="3:105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</row>
    <row r="170" spans="3:105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</row>
    <row r="171" spans="3:105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</row>
    <row r="172" spans="3:105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</row>
    <row r="173" spans="3:105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</row>
    <row r="174" spans="3:105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</row>
    <row r="175" spans="3:105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</row>
    <row r="176" spans="3:105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</row>
    <row r="177" spans="3:105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</row>
    <row r="178" spans="3:105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</row>
    <row r="179" spans="3:105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</row>
    <row r="180" spans="3:105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</row>
    <row r="181" spans="3:105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</row>
    <row r="182" spans="3:105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</row>
    <row r="183" spans="3:105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</row>
    <row r="184" spans="3:105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</row>
    <row r="185" spans="3:105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</row>
    <row r="186" spans="3:105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</row>
    <row r="187" spans="3:105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</row>
    <row r="188" spans="3:105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</row>
    <row r="189" spans="3:105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</row>
    <row r="190" spans="3:105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</row>
    <row r="191" spans="3:105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</row>
    <row r="192" spans="3:105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</row>
    <row r="193" spans="3:105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</row>
    <row r="194" spans="3:105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</row>
    <row r="195" spans="3:105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</row>
    <row r="196" spans="3:105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</row>
    <row r="197" spans="3:105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</row>
    <row r="198" spans="3:105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</row>
    <row r="199" spans="3:105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</row>
    <row r="200" spans="3:105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</row>
    <row r="201" spans="3:105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</row>
    <row r="202" spans="3:105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</row>
    <row r="203" spans="3:105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</row>
    <row r="204" spans="3:105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</row>
    <row r="205" spans="3:105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</row>
    <row r="206" spans="3:105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</row>
    <row r="207" spans="3:105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</row>
    <row r="208" spans="3:105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</row>
    <row r="209" spans="3:105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</row>
    <row r="210" spans="3:105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</row>
    <row r="211" spans="3:105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</row>
    <row r="212" spans="3:105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</row>
    <row r="213" spans="3:105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</row>
    <row r="214" spans="3:105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</row>
    <row r="215" spans="3:105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</row>
    <row r="216" spans="3:105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</row>
    <row r="217" spans="3:105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</row>
    <row r="218" spans="3:105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</row>
    <row r="219" spans="3:105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</row>
    <row r="220" spans="3:105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</row>
    <row r="221" spans="3:105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</row>
    <row r="222" spans="3:105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</row>
    <row r="223" spans="3:105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</row>
    <row r="224" spans="3:105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</row>
    <row r="225" spans="3:105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</row>
    <row r="226" spans="3:105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</row>
    <row r="227" spans="3:105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</row>
    <row r="228" spans="3:105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</row>
    <row r="229" spans="3:105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</row>
    <row r="230" spans="3:105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</row>
    <row r="231" spans="3:105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</row>
    <row r="232" spans="3:105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</row>
    <row r="233" spans="3:105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</row>
    <row r="234" spans="3:105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</row>
    <row r="235" spans="3:105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</row>
    <row r="236" spans="3:105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</row>
    <row r="237" spans="3:105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</row>
    <row r="238" spans="3:105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</row>
    <row r="239" spans="3:105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</row>
    <row r="240" spans="3:105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</row>
    <row r="241" spans="3:105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</row>
    <row r="242" spans="3:105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</row>
    <row r="243" spans="3:105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</row>
    <row r="244" spans="3:105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</row>
    <row r="245" spans="3:105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</row>
    <row r="246" spans="3:105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</row>
    <row r="247" spans="3:105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</row>
    <row r="248" spans="3:105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</row>
    <row r="249" spans="3:105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</row>
    <row r="250" spans="3:105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</row>
    <row r="251" spans="3:105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</row>
    <row r="252" spans="3:105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</row>
    <row r="253" spans="3:105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</row>
    <row r="254" spans="3:105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</row>
    <row r="255" spans="3:105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</row>
    <row r="256" spans="3:105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</row>
    <row r="257" spans="3:105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</row>
    <row r="258" spans="3:105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</row>
    <row r="259" spans="3:105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</row>
    <row r="260" spans="3:105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</row>
    <row r="261" spans="3:105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</row>
    <row r="262" spans="3:105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</row>
    <row r="263" spans="3:105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</row>
    <row r="264" spans="3:105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</row>
    <row r="265" spans="3:105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</row>
    <row r="266" spans="3:105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</row>
    <row r="267" spans="3:105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</row>
    <row r="268" spans="3:105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</row>
    <row r="269" spans="3:105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</row>
    <row r="270" spans="3:105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</row>
    <row r="271" spans="3:105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</row>
    <row r="272" spans="3:105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</row>
    <row r="273" spans="3:105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</row>
    <row r="274" spans="3:105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</row>
    <row r="275" spans="3:105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</row>
    <row r="276" spans="3:105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</row>
    <row r="277" spans="3:105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</row>
    <row r="278" spans="3:105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</row>
    <row r="279" spans="3:105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</row>
    <row r="280" spans="3:105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</row>
    <row r="281" spans="3:105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</row>
    <row r="282" spans="3:105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</row>
    <row r="283" spans="3:105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</row>
    <row r="284" spans="3:105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</row>
    <row r="285" spans="3:105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</row>
    <row r="286" spans="3:105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</row>
    <row r="287" spans="3:105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</row>
    <row r="288" spans="3:105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</row>
    <row r="289" spans="3:105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</row>
    <row r="290" spans="3:105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</row>
    <row r="291" spans="3:105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</row>
    <row r="292" spans="3:105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</row>
    <row r="293" spans="3:105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</row>
    <row r="294" spans="3:105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</row>
    <row r="295" spans="3:105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</row>
    <row r="296" spans="3:105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</row>
    <row r="297" spans="3:105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</row>
    <row r="298" spans="3:105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</row>
    <row r="299" spans="3:105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</row>
    <row r="300" spans="3:105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</row>
    <row r="301" spans="3:105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</row>
    <row r="302" spans="3:105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</row>
    <row r="303" spans="3:105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</row>
    <row r="304" spans="3:105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</row>
    <row r="305" spans="3:105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</row>
    <row r="306" spans="3:105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</row>
    <row r="307" spans="3:105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</row>
    <row r="308" spans="3:105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</row>
    <row r="309" spans="3:105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</row>
    <row r="310" spans="3:105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</row>
    <row r="311" spans="3:105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</row>
    <row r="312" spans="3:105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</row>
    <row r="313" spans="3:105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</row>
    <row r="314" spans="3:105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</row>
    <row r="315" spans="3:105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</row>
    <row r="316" spans="3:105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</row>
    <row r="317" spans="3:105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</row>
    <row r="318" spans="3:105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</row>
    <row r="319" spans="3:105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</row>
    <row r="320" spans="3:105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</row>
    <row r="321" spans="3:105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</row>
    <row r="322" spans="3:105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</row>
    <row r="323" spans="3:105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</row>
    <row r="324" spans="3:105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</row>
    <row r="325" spans="3:105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</row>
    <row r="326" spans="3:105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</row>
    <row r="327" spans="3:105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</row>
    <row r="328" spans="3:105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</row>
    <row r="329" spans="3:105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</row>
    <row r="330" spans="3:105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</row>
    <row r="331" spans="3:105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</row>
    <row r="332" spans="3:105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</row>
    <row r="333" spans="3:105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</row>
    <row r="334" spans="3:105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</row>
    <row r="335" spans="3:105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</row>
    <row r="336" spans="3:105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</row>
    <row r="337" spans="3:105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</row>
    <row r="338" spans="3:105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</row>
    <row r="339" spans="3:105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</row>
    <row r="340" spans="3:105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</row>
    <row r="341" spans="3:105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</row>
    <row r="342" spans="3:105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</row>
    <row r="343" spans="3:105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</row>
    <row r="344" spans="3:105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</row>
    <row r="345" spans="3:105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</row>
    <row r="346" spans="3:105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</row>
    <row r="347" spans="3:105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</row>
    <row r="348" spans="3:105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</row>
    <row r="349" spans="3:105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</row>
    <row r="350" spans="3:105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</row>
    <row r="351" spans="3:105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</row>
    <row r="352" spans="3:105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</row>
    <row r="353" spans="3:105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</row>
    <row r="354" spans="3:105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</row>
    <row r="355" spans="3:105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</row>
    <row r="356" spans="3:105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</row>
    <row r="357" spans="3:105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</row>
    <row r="358" spans="3:105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</row>
    <row r="359" spans="3:105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</row>
    <row r="360" spans="3:105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</row>
    <row r="361" spans="3:105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</row>
    <row r="362" spans="3:105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</row>
    <row r="363" spans="3:105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</row>
    <row r="364" spans="3:105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</row>
    <row r="365" spans="3:105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</row>
    <row r="366" spans="3:105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</row>
    <row r="367" spans="3:105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</row>
    <row r="368" spans="3:105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</row>
    <row r="369" spans="3:105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</row>
    <row r="370" spans="3:105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</row>
  </sheetData>
  <hyperlinks>
    <hyperlink ref="A1" location="Main!A1" display="Main" xr:uid="{E314F918-A075-4CA0-8B15-02425A84C3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2025-06-19T12:16:41Z</dcterms:created>
  <dcterms:modified xsi:type="dcterms:W3CDTF">2025-06-19T12:33:28Z</dcterms:modified>
</cp:coreProperties>
</file>