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C39CF52-0E81-4474-B493-A829B19F7528}" xr6:coauthVersionLast="47" xr6:coauthVersionMax="47" xr10:uidLastSave="{00000000-0000-0000-0000-000000000000}"/>
  <bookViews>
    <workbookView xWindow="19095" yWindow="0" windowWidth="19410" windowHeight="20925" xr2:uid="{8FF81416-71A4-47E4-A621-F1E8D8B5CE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J19" i="2"/>
  <c r="I19" i="2"/>
  <c r="H19" i="2"/>
  <c r="F19" i="2"/>
  <c r="E19" i="2"/>
  <c r="D19" i="2"/>
  <c r="C19" i="2"/>
  <c r="N17" i="2"/>
  <c r="M17" i="2"/>
  <c r="L17" i="2"/>
  <c r="N15" i="2"/>
  <c r="M15" i="2"/>
  <c r="L15" i="2"/>
  <c r="N13" i="2"/>
  <c r="M13" i="2"/>
  <c r="L13" i="2"/>
  <c r="N10" i="2"/>
  <c r="M10" i="2"/>
  <c r="L10" i="2"/>
  <c r="K10" i="2"/>
  <c r="K13" i="2" s="1"/>
  <c r="K15" i="2" s="1"/>
  <c r="K17" i="2" s="1"/>
  <c r="K19" i="2" s="1"/>
  <c r="I4" i="1"/>
  <c r="I7" i="1" s="1"/>
  <c r="E10" i="2"/>
  <c r="E13" i="2" s="1"/>
  <c r="E15" i="2" s="1"/>
  <c r="E17" i="2" s="1"/>
  <c r="J10" i="2"/>
  <c r="J13" i="2" s="1"/>
  <c r="J15" i="2" s="1"/>
  <c r="J17" i="2" s="1"/>
  <c r="H10" i="2"/>
  <c r="H13" i="2" s="1"/>
  <c r="H15" i="2" s="1"/>
  <c r="H17" i="2" s="1"/>
  <c r="G10" i="2"/>
  <c r="G13" i="2" s="1"/>
  <c r="G15" i="2" s="1"/>
  <c r="G17" i="2" s="1"/>
  <c r="G19" i="2" s="1"/>
  <c r="F10" i="2"/>
  <c r="F13" i="2" s="1"/>
  <c r="F15" i="2" s="1"/>
  <c r="F17" i="2" s="1"/>
  <c r="D10" i="2"/>
  <c r="D13" i="2" s="1"/>
  <c r="D15" i="2" s="1"/>
  <c r="D17" i="2" s="1"/>
  <c r="C10" i="2"/>
  <c r="C13" i="2" s="1"/>
  <c r="C15" i="2" s="1"/>
  <c r="C17" i="2" s="1"/>
  <c r="I10" i="2"/>
  <c r="I13" i="2" s="1"/>
  <c r="I15" i="2" s="1"/>
  <c r="I17" i="2" s="1"/>
</calcChain>
</file>

<file path=xl/sharedStrings.xml><?xml version="1.0" encoding="utf-8"?>
<sst xmlns="http://schemas.openxmlformats.org/spreadsheetml/2006/main" count="50" uniqueCount="46">
  <si>
    <t>Gildan Activewear</t>
  </si>
  <si>
    <t>GIL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</si>
  <si>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</si>
  <si>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</si>
  <si>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</si>
  <si>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</si>
  <si>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</si>
  <si>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</si>
  <si>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</si>
  <si>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</si>
  <si>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</si>
  <si>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</si>
  <si>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</si>
  <si>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</si>
  <si>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</si>
  <si>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</si>
  <si>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</si>
  <si>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</si>
  <si>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</si>
  <si>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</si>
  <si>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</si>
  <si>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</si>
  <si>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</si>
  <si>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</si>
  <si>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</si>
  <si>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</si>
  <si>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Activewear</t>
  </si>
  <si>
    <t>Hosiery &amp; underwear</t>
  </si>
  <si>
    <t>US</t>
  </si>
  <si>
    <t>Canada</t>
  </si>
  <si>
    <t>International</t>
  </si>
  <si>
    <t>Revenue</t>
  </si>
  <si>
    <t>COGS</t>
  </si>
  <si>
    <t>Gross Profit</t>
  </si>
  <si>
    <t>SGA</t>
  </si>
  <si>
    <t>Restructuring</t>
  </si>
  <si>
    <t>Operating Income</t>
  </si>
  <si>
    <t>Financial Expense</t>
  </si>
  <si>
    <t>Pretax Income</t>
  </si>
  <si>
    <t>Tax Expense</t>
  </si>
  <si>
    <t>Net Income</t>
  </si>
  <si>
    <t>EPS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</si>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</sst>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ldancorp.com/en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32F-57FA-4DDA-8E39-E87CCA06F538}">
  <dimension ref="A1:J7"/>
  <sheetViews>
    <sheetView tabSelected="1" zoomScale="200" zoomScaleNormal="200" workbookViewId="0">
      <selection activeCell="I7" sqref="I7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51.16</v>
      </c>
    </row>
    <row r="3" spans="1:10" x14ac:dyDescent="0.25">
      <c r="H3" t="s">
        <v>5</v>
      </c>
      <c r="I3" s="2">
        <v>151.875</v>
      </c>
      <c r="J3" s="4" t="s">
        <v>42</v>
      </c>
    </row>
    <row r="4" spans="1:10" x14ac:dyDescent="0.25">
      <c r="B4" t="s">
        <v>1</v>
      </c>
      <c r="H4" t="s">
        <v>6</v>
      </c>
      <c r="I4" s="2">
        <f>+I2*I3</f>
        <v>7769.9249999999993</v>
      </c>
    </row>
    <row r="5" spans="1:10" x14ac:dyDescent="0.25">
      <c r="B5" s="3" t="s">
        <v>2</v>
      </c>
      <c r="H5" t="s">
        <v>7</v>
      </c>
      <c r="I5" s="2">
        <v>75.495999999999995</v>
      </c>
      <c r="J5" s="4" t="s">
        <v>42</v>
      </c>
    </row>
    <row r="6" spans="1:10" x14ac:dyDescent="0.25">
      <c r="H6" t="s">
        <v>8</v>
      </c>
      <c r="I6" s="2">
        <v>1803.6</v>
      </c>
      <c r="J6" s="4" t="s">
        <v>42</v>
      </c>
    </row>
    <row r="7" spans="1:10" x14ac:dyDescent="0.25">
      <c r="H7" t="s">
        <v>9</v>
      </c>
      <c r="I7" s="2">
        <f>+I4+I6-I5</f>
        <v>9498.0290000000005</v>
      </c>
    </row>
  </sheetData>
  <hyperlinks>
    <hyperlink ref="B5" r:id="rId1" xr:uid="{53BBCEB7-43F2-4AEA-B949-335FF7101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822-DCFA-4201-859E-6001F7813102}">
  <dimension ref="A1:BV18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7" sqref="G17"/>
    </sheetView>
  </sheetViews>
  <sheetFormatPr defaultRowHeight="15" x14ac:dyDescent="0.25"/>
  <cols>
    <col min="1" max="1" width="5.42578125" bestFit="1" customWidth="1"/>
    <col min="2" max="2" width="29.140625" customWidth="1"/>
  </cols>
  <sheetData>
    <row r="1" spans="1:74" x14ac:dyDescent="0.25">
      <c r="A1" s="3" t="s">
        <v>10</v>
      </c>
    </row>
    <row r="2" spans="1:74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K2" s="4" t="s">
        <v>42</v>
      </c>
      <c r="L2" s="4" t="s">
        <v>43</v>
      </c>
      <c r="M2" s="4" t="s">
        <v>44</v>
      </c>
      <c r="N2" s="4" t="s">
        <v>45</v>
      </c>
      <c r="O2" s="4"/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74" x14ac:dyDescent="0.25">
      <c r="B3" t="s">
        <v>26</v>
      </c>
      <c r="E3">
        <v>744.4</v>
      </c>
      <c r="G3">
        <v>592.1</v>
      </c>
      <c r="I3">
        <v>788.3</v>
      </c>
      <c r="K3">
        <v>647.4</v>
      </c>
    </row>
    <row r="4" spans="1:74" x14ac:dyDescent="0.25">
      <c r="B4" t="s">
        <v>27</v>
      </c>
      <c r="C4" s="2"/>
      <c r="D4" s="2"/>
      <c r="E4" s="2">
        <v>125.5</v>
      </c>
      <c r="F4" s="2"/>
      <c r="G4" s="2">
        <v>103.7</v>
      </c>
      <c r="H4" s="2"/>
      <c r="I4" s="2">
        <v>102.8</v>
      </c>
      <c r="J4" s="2"/>
      <c r="K4" s="2">
        <v>64.3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B5" t="s">
        <v>28</v>
      </c>
      <c r="C5" s="2"/>
      <c r="D5" s="2"/>
      <c r="E5" s="2">
        <v>787.7</v>
      </c>
      <c r="F5" s="2"/>
      <c r="G5" s="2">
        <v>618</v>
      </c>
      <c r="H5" s="2"/>
      <c r="I5" s="2">
        <v>798.8</v>
      </c>
      <c r="J5" s="2"/>
      <c r="K5" s="2">
        <v>632.6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B6" t="s">
        <v>29</v>
      </c>
      <c r="C6" s="2"/>
      <c r="D6" s="2"/>
      <c r="E6" s="2">
        <v>28.9</v>
      </c>
      <c r="F6" s="2"/>
      <c r="G6" s="2">
        <v>25.3</v>
      </c>
      <c r="H6" s="2"/>
      <c r="I6" s="2">
        <v>28.2</v>
      </c>
      <c r="J6" s="2"/>
      <c r="K6" s="2">
        <v>27.9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B7" t="s">
        <v>30</v>
      </c>
      <c r="C7" s="2"/>
      <c r="D7" s="2"/>
      <c r="E7" s="2">
        <v>53.3</v>
      </c>
      <c r="F7" s="2"/>
      <c r="G7" s="2">
        <v>52.5</v>
      </c>
      <c r="H7" s="2"/>
      <c r="I7" s="2">
        <v>64.099999999999994</v>
      </c>
      <c r="J7" s="2"/>
      <c r="K7" s="2">
        <v>51.2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B8" s="1" t="s">
        <v>31</v>
      </c>
      <c r="C8" s="5"/>
      <c r="D8" s="5">
        <v>840.4</v>
      </c>
      <c r="E8" s="5">
        <v>869.90099999999995</v>
      </c>
      <c r="F8" s="5">
        <v>782.7</v>
      </c>
      <c r="G8" s="5">
        <v>695.79600000000005</v>
      </c>
      <c r="H8" s="5">
        <v>862.2</v>
      </c>
      <c r="I8" s="5">
        <v>891.10599999999999</v>
      </c>
      <c r="J8" s="5">
        <v>821.5</v>
      </c>
      <c r="K8" s="5">
        <v>711.67200000000003</v>
      </c>
      <c r="L8" s="5"/>
      <c r="M8" s="5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25">
      <c r="B9" t="s">
        <v>32</v>
      </c>
      <c r="C9" s="2"/>
      <c r="D9" s="2"/>
      <c r="E9" s="2">
        <v>630.66399999999999</v>
      </c>
      <c r="F9" s="2"/>
      <c r="G9" s="2">
        <v>484.66300000000001</v>
      </c>
      <c r="H9" s="2"/>
      <c r="I9" s="2">
        <v>613.49900000000002</v>
      </c>
      <c r="J9" s="2"/>
      <c r="K9" s="2">
        <v>489.73500000000001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B10" t="s">
        <v>33</v>
      </c>
      <c r="C10" s="2">
        <f t="shared" ref="C10:H10" si="0">+C8-C9</f>
        <v>0</v>
      </c>
      <c r="D10" s="2">
        <f t="shared" si="0"/>
        <v>840.4</v>
      </c>
      <c r="E10" s="2">
        <f>+E8-E9</f>
        <v>239.23699999999997</v>
      </c>
      <c r="F10" s="2">
        <f t="shared" si="0"/>
        <v>782.7</v>
      </c>
      <c r="G10" s="2">
        <f t="shared" si="0"/>
        <v>211.13300000000004</v>
      </c>
      <c r="H10" s="2">
        <f t="shared" si="0"/>
        <v>862.2</v>
      </c>
      <c r="I10" s="2">
        <f>+I8-I9</f>
        <v>277.60699999999997</v>
      </c>
      <c r="J10" s="2">
        <f t="shared" ref="J10:N10" si="1">+J8-J9</f>
        <v>821.5</v>
      </c>
      <c r="K10" s="2">
        <f t="shared" si="1"/>
        <v>221.93700000000001</v>
      </c>
      <c r="L10" s="2">
        <f t="shared" si="1"/>
        <v>0</v>
      </c>
      <c r="M10" s="2">
        <f t="shared" si="1"/>
        <v>0</v>
      </c>
      <c r="N10" s="2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B11" t="s">
        <v>34</v>
      </c>
      <c r="C11" s="2"/>
      <c r="D11" s="2"/>
      <c r="E11" s="2">
        <v>82.212999999999994</v>
      </c>
      <c r="F11" s="2"/>
      <c r="G11" s="2">
        <v>105.238</v>
      </c>
      <c r="H11" s="2"/>
      <c r="I11" s="2">
        <v>83.605000000000004</v>
      </c>
      <c r="J11" s="2"/>
      <c r="K11" s="2">
        <v>87.32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B12" t="s">
        <v>35</v>
      </c>
      <c r="C12" s="2"/>
      <c r="D12" s="2"/>
      <c r="E12" s="2">
        <v>2.0059999999999998</v>
      </c>
      <c r="F12" s="2"/>
      <c r="G12" s="2">
        <v>0.79800000000000004</v>
      </c>
      <c r="H12" s="2"/>
      <c r="I12" s="2">
        <v>1.0569999999999999</v>
      </c>
      <c r="J12" s="2"/>
      <c r="K12" s="2">
        <v>4.9710000000000001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B13" t="s">
        <v>36</v>
      </c>
      <c r="C13" s="2">
        <f t="shared" ref="C13:H13" si="2">+C10-SUM(C11:C12)</f>
        <v>0</v>
      </c>
      <c r="D13" s="2">
        <f t="shared" si="2"/>
        <v>840.4</v>
      </c>
      <c r="E13" s="2">
        <f t="shared" si="2"/>
        <v>155.01799999999997</v>
      </c>
      <c r="F13" s="2">
        <f t="shared" si="2"/>
        <v>782.7</v>
      </c>
      <c r="G13" s="2">
        <f t="shared" si="2"/>
        <v>105.09700000000004</v>
      </c>
      <c r="H13" s="2">
        <f t="shared" si="2"/>
        <v>862.2</v>
      </c>
      <c r="I13" s="2">
        <f>+I10-SUM(I11:I12)</f>
        <v>192.94499999999996</v>
      </c>
      <c r="J13" s="2">
        <f t="shared" ref="J13:N13" si="3">+J10-SUM(J11:J12)</f>
        <v>821.5</v>
      </c>
      <c r="K13" s="2">
        <f t="shared" si="3"/>
        <v>129.64600000000002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25">
      <c r="B14" t="s">
        <v>37</v>
      </c>
      <c r="C14" s="2"/>
      <c r="D14" s="2"/>
      <c r="E14" s="2">
        <v>20.748000000000001</v>
      </c>
      <c r="F14" s="2"/>
      <c r="G14" s="2">
        <v>22.725999999999999</v>
      </c>
      <c r="H14" s="2"/>
      <c r="I14" s="2">
        <v>30.216999999999999</v>
      </c>
      <c r="J14" s="2"/>
      <c r="K14" s="2">
        <v>29.864000000000001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25">
      <c r="B15" t="s">
        <v>38</v>
      </c>
      <c r="C15" s="2">
        <f t="shared" ref="C15:H15" si="4">+C13-C14</f>
        <v>0</v>
      </c>
      <c r="D15" s="2">
        <f t="shared" si="4"/>
        <v>840.4</v>
      </c>
      <c r="E15" s="2">
        <f t="shared" si="4"/>
        <v>134.26999999999998</v>
      </c>
      <c r="F15" s="2">
        <f t="shared" si="4"/>
        <v>782.7</v>
      </c>
      <c r="G15" s="2">
        <f t="shared" si="4"/>
        <v>82.371000000000038</v>
      </c>
      <c r="H15" s="2">
        <f t="shared" si="4"/>
        <v>862.2</v>
      </c>
      <c r="I15" s="2">
        <f>+I13-I14</f>
        <v>162.72799999999995</v>
      </c>
      <c r="J15" s="2">
        <f t="shared" ref="J15:N15" si="5">+J13-J14</f>
        <v>821.5</v>
      </c>
      <c r="K15" s="2">
        <f t="shared" si="5"/>
        <v>99.782000000000011</v>
      </c>
      <c r="L15" s="2">
        <f t="shared" si="5"/>
        <v>0</v>
      </c>
      <c r="M15" s="2">
        <f t="shared" si="5"/>
        <v>0</v>
      </c>
      <c r="N15" s="2">
        <f t="shared" si="5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25">
      <c r="B16" t="s">
        <v>39</v>
      </c>
      <c r="C16" s="2"/>
      <c r="D16" s="2"/>
      <c r="E16" s="2">
        <v>6.9029999999999996</v>
      </c>
      <c r="F16" s="2"/>
      <c r="G16" s="2">
        <v>3.7040000000000002</v>
      </c>
      <c r="H16" s="2"/>
      <c r="I16" s="2">
        <v>31.254000000000001</v>
      </c>
      <c r="J16" s="2"/>
      <c r="K16" s="2">
        <v>15.1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2:74" x14ac:dyDescent="0.25">
      <c r="B17" t="s">
        <v>40</v>
      </c>
      <c r="C17" s="2">
        <f t="shared" ref="C17:H17" si="6">+C15-C16</f>
        <v>0</v>
      </c>
      <c r="D17" s="2">
        <f t="shared" si="6"/>
        <v>840.4</v>
      </c>
      <c r="E17" s="2">
        <f t="shared" si="6"/>
        <v>127.36699999999998</v>
      </c>
      <c r="F17" s="2">
        <f t="shared" si="6"/>
        <v>782.7</v>
      </c>
      <c r="G17" s="2">
        <f t="shared" si="6"/>
        <v>78.667000000000044</v>
      </c>
      <c r="H17" s="2">
        <f t="shared" si="6"/>
        <v>862.2</v>
      </c>
      <c r="I17" s="2">
        <f>+I15-I16</f>
        <v>131.47399999999996</v>
      </c>
      <c r="J17" s="2">
        <f t="shared" ref="J17:N17" si="7">+J15-J16</f>
        <v>821.5</v>
      </c>
      <c r="K17" s="2">
        <f t="shared" si="7"/>
        <v>84.682000000000016</v>
      </c>
      <c r="L17" s="2">
        <f t="shared" si="7"/>
        <v>0</v>
      </c>
      <c r="M17" s="2">
        <f t="shared" si="7"/>
        <v>0</v>
      </c>
      <c r="N17" s="2">
        <f t="shared" si="7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2:74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2:74" x14ac:dyDescent="0.25">
      <c r="B19" t="s">
        <v>41</v>
      </c>
      <c r="C19" s="6" t="e">
        <f t="shared" ref="C19:N19" si="8">+C17/C20</f>
        <v>#DIV/0!</v>
      </c>
      <c r="D19" s="6" t="e">
        <f t="shared" si="8"/>
        <v>#DIV/0!</v>
      </c>
      <c r="E19" s="6">
        <f t="shared" si="8"/>
        <v>0.72744978210832323</v>
      </c>
      <c r="F19" s="6" t="e">
        <f t="shared" si="8"/>
        <v>#DIV/0!</v>
      </c>
      <c r="G19" s="6">
        <f t="shared" si="8"/>
        <v>0.46554856578114207</v>
      </c>
      <c r="H19" s="6" t="e">
        <f t="shared" si="8"/>
        <v>#DIV/0!</v>
      </c>
      <c r="I19" s="6">
        <f t="shared" si="8"/>
        <v>0.81822481671873626</v>
      </c>
      <c r="J19" s="6" t="e">
        <f t="shared" si="8"/>
        <v>#DIV/0!</v>
      </c>
      <c r="K19" s="6">
        <f t="shared" ref="J19:N19" si="9">+K17/K20</f>
        <v>0.55757695473251034</v>
      </c>
      <c r="L19" s="6" t="e">
        <f t="shared" si="8"/>
        <v>#DIV/0!</v>
      </c>
      <c r="M19" s="6" t="e">
        <f t="shared" si="8"/>
        <v>#DIV/0!</v>
      </c>
      <c r="N19" s="6" t="e">
        <f t="shared" si="8"/>
        <v>#DIV/0!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2:74" x14ac:dyDescent="0.25">
      <c r="B20" t="s">
        <v>5</v>
      </c>
      <c r="C20" s="2"/>
      <c r="D20" s="2"/>
      <c r="E20" s="2">
        <v>175.08699999999999</v>
      </c>
      <c r="F20" s="2"/>
      <c r="G20" s="2">
        <v>168.977</v>
      </c>
      <c r="H20" s="2"/>
      <c r="I20" s="2">
        <v>160.68199999999999</v>
      </c>
      <c r="J20" s="2"/>
      <c r="K20" s="2">
        <v>151.875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2:7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2:74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2:74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2:7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2:7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2:7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2:7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2:7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2:7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2:7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2:7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2:7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3:7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3:7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3:7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3:7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3:7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3:7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3:7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3:7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3:7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3:7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3:7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3:7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3:7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3:7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3:7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3:7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3:7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3:7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3:7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3:7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3:7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3:7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3:7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3:7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3:7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3:7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3:7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3:7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3:7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3:7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3:7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3:7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3:7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3:7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3:7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3:7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3:7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3:7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3:7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3:7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3:7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3:7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3:7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3:7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3:7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3:7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3:7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3:7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3:7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3:7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3:7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3:7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3:7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3:7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3:7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3:7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3:7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3:7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3:7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3:7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3:7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3:7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3:7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3:7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3:7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3:7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3:7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3:7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3:7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3:7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3:7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3:7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3:7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3:7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3:7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3:7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3:7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3:7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3:7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3:7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3:7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3:7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3:7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3:7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3:7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3:7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3:7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3:7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3:7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3:7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3:7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spans="3:7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 spans="3:7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 spans="3:7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 spans="3:7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 spans="3:7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 spans="3:7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spans="3:7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spans="3:7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spans="3:7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spans="3:7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spans="3:7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spans="3:7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 spans="3:7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 spans="3:7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spans="3:7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spans="3:7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spans="3:7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spans="3:7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spans="3:7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 spans="3:7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 spans="3:7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 spans="3:7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 spans="3:7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 spans="3:7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 spans="3:7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 spans="3:7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 spans="3:7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 spans="3:7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 spans="3:7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 spans="3:7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 spans="3:7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 spans="3:7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 spans="3:7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 spans="3:7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 spans="3:7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 spans="3:7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 spans="3:7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 spans="3:7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 spans="3:7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 spans="3:7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 spans="3:7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 spans="3:7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 spans="3:7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 spans="3:7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 spans="3:7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 spans="3:7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 spans="3:7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 spans="3:7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 spans="3:7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 spans="3:7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 spans="3:7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 spans="3:7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 spans="3:7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 spans="3:7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 spans="3:7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 spans="3:7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 spans="3:7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 spans="3:7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 spans="3:7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 spans="3:7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 spans="3:7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 spans="3:7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</sheetData>
  <hyperlinks>
    <hyperlink ref="A1" location="Main!A1" display="Main" xr:uid="{A8C76D48-F522-4C09-BD43-42B6B98FB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2025-01-31T16:30:31Z</dcterms:created>
  <dcterms:modified xsi:type="dcterms:W3CDTF">2025-07-07T16:24:34Z</dcterms:modified>
</cp:coreProperties>
</file>