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0DA5DEDC-8826-416A-B84F-2EB787B07E5B}" xr6:coauthVersionLast="47" xr6:coauthVersionMax="47" xr10:uidLastSave="{00000000-0000-0000-0000-000000000000}"/>
  <bookViews>
    <workbookView xWindow="19095" yWindow="0" windowWidth="19410" windowHeight="20925" xr2:uid="{EA8E25AF-9717-41D8-A8CF-246053655E8B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" l="1"/>
  <c r="F25" i="2"/>
  <c r="E25" i="2"/>
  <c r="D25" i="2"/>
  <c r="H25" i="2"/>
  <c r="J7" i="1"/>
  <c r="J6" i="1"/>
  <c r="F22" i="2"/>
  <c r="F16" i="2"/>
  <c r="G22" i="2"/>
  <c r="H22" i="2"/>
  <c r="H16" i="2"/>
  <c r="G14" i="2"/>
  <c r="G17" i="2" s="1"/>
  <c r="G20" i="2" s="1"/>
  <c r="F14" i="2"/>
  <c r="H14" i="2"/>
  <c r="H17" i="2" s="1"/>
  <c r="H20" i="2" s="1"/>
  <c r="E12" i="2"/>
  <c r="E14" i="2" s="1"/>
  <c r="E17" i="2" s="1"/>
  <c r="E20" i="2" s="1"/>
  <c r="E23" i="2" s="1"/>
  <c r="D12" i="2"/>
  <c r="D14" i="2" s="1"/>
  <c r="D17" i="2" s="1"/>
  <c r="D20" i="2" s="1"/>
  <c r="D23" i="2" s="1"/>
  <c r="J4" i="1"/>
  <c r="H23" i="2" l="1"/>
  <c r="F17" i="2"/>
  <c r="F20" i="2" s="1"/>
  <c r="F23" i="2" s="1"/>
  <c r="G23" i="2"/>
</calcChain>
</file>

<file path=xl/sharedStrings.xml><?xml version="1.0" encoding="utf-8"?>
<sst xmlns="http://schemas.openxmlformats.org/spreadsheetml/2006/main" count="36" uniqueCount="32">
  <si>
    <t>General Mills</t>
  </si>
  <si>
    <t>numbers in mio USD</t>
  </si>
  <si>
    <t>Price</t>
  </si>
  <si>
    <t>Shares</t>
  </si>
  <si>
    <t>MC</t>
  </si>
  <si>
    <t>Cash</t>
  </si>
  <si>
    <t>Debt</t>
  </si>
  <si>
    <t>EV</t>
  </si>
  <si>
    <t>FQ425</t>
  </si>
  <si>
    <t>Products</t>
  </si>
  <si>
    <t>Snacks, bars, cereal, pet food, yogurt, ice cream, pizza, meals</t>
  </si>
  <si>
    <t>Main</t>
  </si>
  <si>
    <t>North America Retail</t>
  </si>
  <si>
    <t>International</t>
  </si>
  <si>
    <t>North America Pet</t>
  </si>
  <si>
    <t>North America Foodservice</t>
  </si>
  <si>
    <t>US Meals &amp; Backing Solutions</t>
  </si>
  <si>
    <t>US Morning Foods</t>
  </si>
  <si>
    <t>US Snacks</t>
  </si>
  <si>
    <t>Canada</t>
  </si>
  <si>
    <t>Revenue</t>
  </si>
  <si>
    <t>COGS</t>
  </si>
  <si>
    <t>Gross Profit</t>
  </si>
  <si>
    <t>SG&amp;A</t>
  </si>
  <si>
    <t>Other</t>
  </si>
  <si>
    <t>Benefits plan</t>
  </si>
  <si>
    <t>Interest Expense</t>
  </si>
  <si>
    <t>Pretax Income</t>
  </si>
  <si>
    <t>Tax Expense</t>
  </si>
  <si>
    <t>Net Income</t>
  </si>
  <si>
    <t>EPS</t>
  </si>
  <si>
    <t>Operating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</si>
</sst>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;\(#,##0\)"/>
    <numFmt numFmtId="165" formatCode="#,##0.0;\(#,##0.0\)"/>
    <numFmt numFmtId="167" formatCode="#,##0.00;\(#,##0.00\)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0" borderId="0" xfId="0" applyAlignment="1">
      <alignment horizontal="right"/>
    </xf>
    <xf numFmtId="0" fontId="2" fillId="0" borderId="0" xfId="1"/>
    <xf numFmtId="165" fontId="0" fillId="0" borderId="0" xfId="0" applyNumberFormat="1"/>
    <xf numFmtId="165" fontId="1" fillId="0" borderId="0" xfId="0" applyNumberFormat="1" applyFont="1"/>
    <xf numFmtId="167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2BBAD-6DCF-42CC-9EB7-9059506DBD7C}">
  <dimension ref="A1:K10"/>
  <sheetViews>
    <sheetView tabSelected="1" topLeftCell="F1" zoomScale="200" zoomScaleNormal="200" workbookViewId="0">
      <selection activeCell="J8" sqref="J8"/>
    </sheetView>
  </sheetViews>
  <sheetFormatPr defaultRowHeight="15" x14ac:dyDescent="0.25"/>
  <cols>
    <col min="1" max="1" width="4.140625" customWidth="1"/>
  </cols>
  <sheetData>
    <row r="1" spans="1:11" x14ac:dyDescent="0.25">
      <c r="A1" s="1" t="s">
        <v>0</v>
      </c>
    </row>
    <row r="2" spans="1:11" x14ac:dyDescent="0.25">
      <c r="A2" t="s">
        <v>1</v>
      </c>
      <c r="I2" t="s">
        <v>2</v>
      </c>
      <c r="J2">
        <v>52.07</v>
      </c>
    </row>
    <row r="3" spans="1:11" x14ac:dyDescent="0.25">
      <c r="I3" t="s">
        <v>3</v>
      </c>
      <c r="J3" s="5">
        <v>542.42749000000003</v>
      </c>
      <c r="K3" s="3" t="s">
        <v>8</v>
      </c>
    </row>
    <row r="4" spans="1:11" x14ac:dyDescent="0.25">
      <c r="I4" t="s">
        <v>4</v>
      </c>
      <c r="J4" s="5">
        <f>+J2*J3</f>
        <v>28244.199404300001</v>
      </c>
    </row>
    <row r="5" spans="1:11" x14ac:dyDescent="0.25">
      <c r="I5" t="s">
        <v>5</v>
      </c>
      <c r="J5" s="5">
        <v>363.9</v>
      </c>
      <c r="K5" s="3" t="s">
        <v>8</v>
      </c>
    </row>
    <row r="6" spans="1:11" x14ac:dyDescent="0.25">
      <c r="I6" t="s">
        <v>6</v>
      </c>
      <c r="J6" s="5">
        <f>1528.4+12673.2</f>
        <v>14201.6</v>
      </c>
      <c r="K6" s="3" t="s">
        <v>8</v>
      </c>
    </row>
    <row r="7" spans="1:11" x14ac:dyDescent="0.25">
      <c r="I7" t="s">
        <v>7</v>
      </c>
      <c r="J7" s="5">
        <f>+J4-J5+J6</f>
        <v>42081.899404299998</v>
      </c>
    </row>
    <row r="9" spans="1:11" x14ac:dyDescent="0.25">
      <c r="B9" t="s">
        <v>9</v>
      </c>
    </row>
    <row r="10" spans="1:11" x14ac:dyDescent="0.25">
      <c r="B10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69AC9-43F4-4880-BE54-DBF66F7DD861}">
  <dimension ref="A1:AY519"/>
  <sheetViews>
    <sheetView zoomScale="200" zoomScaleNormal="200" workbookViewId="0">
      <pane xSplit="2" ySplit="2" topLeftCell="D3" activePane="bottomRight" state="frozen"/>
      <selection pane="topRight" activeCell="C1" sqref="C1"/>
      <selection pane="bottomLeft" activeCell="A3" sqref="A3"/>
      <selection pane="bottomRight" activeCell="H25" sqref="D25:H25"/>
    </sheetView>
  </sheetViews>
  <sheetFormatPr defaultRowHeight="15" x14ac:dyDescent="0.25"/>
  <cols>
    <col min="1" max="1" width="4.85546875" customWidth="1"/>
    <col min="2" max="2" width="28.140625" customWidth="1"/>
  </cols>
  <sheetData>
    <row r="1" spans="1:51" x14ac:dyDescent="0.25">
      <c r="A1" s="4" t="s">
        <v>11</v>
      </c>
    </row>
    <row r="2" spans="1:51" x14ac:dyDescent="0.25">
      <c r="D2">
        <v>2021</v>
      </c>
      <c r="E2">
        <v>2022</v>
      </c>
      <c r="F2">
        <v>2023</v>
      </c>
      <c r="G2">
        <v>2024</v>
      </c>
      <c r="H2">
        <v>2025</v>
      </c>
    </row>
    <row r="3" spans="1:51" x14ac:dyDescent="0.25"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2"/>
      <c r="AT3" s="2"/>
      <c r="AU3" s="2"/>
      <c r="AV3" s="2"/>
      <c r="AW3" s="2"/>
      <c r="AX3" s="2"/>
    </row>
    <row r="4" spans="1:51" x14ac:dyDescent="0.25">
      <c r="B4" t="s">
        <v>16</v>
      </c>
      <c r="C4" s="5"/>
      <c r="D4" s="5"/>
      <c r="E4" s="5"/>
      <c r="F4" s="5"/>
      <c r="G4" s="5">
        <v>4324.3</v>
      </c>
      <c r="H4" s="5">
        <v>4238.8999999999996</v>
      </c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2"/>
      <c r="AT4" s="2"/>
      <c r="AU4" s="2"/>
      <c r="AV4" s="2"/>
      <c r="AW4" s="2"/>
      <c r="AX4" s="2"/>
    </row>
    <row r="5" spans="1:51" x14ac:dyDescent="0.25">
      <c r="B5" t="s">
        <v>17</v>
      </c>
      <c r="C5" s="5"/>
      <c r="D5" s="5"/>
      <c r="E5" s="5"/>
      <c r="F5" s="5"/>
      <c r="G5" s="5">
        <v>3561.8</v>
      </c>
      <c r="H5" s="5">
        <v>3439.9</v>
      </c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2"/>
      <c r="AT5" s="2"/>
      <c r="AU5" s="2"/>
      <c r="AV5" s="2"/>
      <c r="AW5" s="2"/>
      <c r="AX5" s="2"/>
    </row>
    <row r="6" spans="1:51" x14ac:dyDescent="0.25">
      <c r="B6" t="s">
        <v>18</v>
      </c>
      <c r="C6" s="5"/>
      <c r="D6" s="5"/>
      <c r="E6" s="5"/>
      <c r="F6" s="5"/>
      <c r="G6" s="5">
        <v>3538.9</v>
      </c>
      <c r="H6" s="5">
        <v>3356.3</v>
      </c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2"/>
      <c r="AT6" s="2"/>
      <c r="AU6" s="2"/>
      <c r="AV6" s="2"/>
      <c r="AW6" s="2"/>
      <c r="AX6" s="2"/>
    </row>
    <row r="7" spans="1:51" x14ac:dyDescent="0.25">
      <c r="B7" t="s">
        <v>19</v>
      </c>
      <c r="C7" s="5"/>
      <c r="D7" s="5"/>
      <c r="E7" s="5"/>
      <c r="F7" s="5"/>
      <c r="G7" s="5">
        <v>1048.4000000000001</v>
      </c>
      <c r="H7" s="5">
        <v>871.9</v>
      </c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2"/>
      <c r="AT7" s="2"/>
      <c r="AU7" s="2"/>
      <c r="AV7" s="2"/>
      <c r="AW7" s="2"/>
      <c r="AX7" s="2"/>
    </row>
    <row r="8" spans="1:51" x14ac:dyDescent="0.25">
      <c r="B8" t="s">
        <v>12</v>
      </c>
      <c r="C8" s="5"/>
      <c r="D8" s="5"/>
      <c r="E8" s="5"/>
      <c r="F8" s="5"/>
      <c r="G8" s="5">
        <v>12473.4</v>
      </c>
      <c r="H8" s="5">
        <v>11907</v>
      </c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2"/>
      <c r="AT8" s="2"/>
      <c r="AU8" s="2"/>
      <c r="AV8" s="2"/>
      <c r="AW8" s="2"/>
      <c r="AX8" s="2"/>
    </row>
    <row r="9" spans="1:51" x14ac:dyDescent="0.25">
      <c r="B9" t="s">
        <v>13</v>
      </c>
      <c r="C9" s="5"/>
      <c r="D9" s="5"/>
      <c r="E9" s="5"/>
      <c r="F9" s="5"/>
      <c r="G9" s="5">
        <v>2746.5</v>
      </c>
      <c r="H9" s="5">
        <v>2797.8</v>
      </c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</row>
    <row r="10" spans="1:51" x14ac:dyDescent="0.25">
      <c r="B10" t="s">
        <v>14</v>
      </c>
      <c r="C10" s="5"/>
      <c r="D10" s="5"/>
      <c r="E10" s="5"/>
      <c r="F10" s="5"/>
      <c r="G10" s="5">
        <v>2375.8000000000002</v>
      </c>
      <c r="H10" s="5">
        <v>2470.8000000000002</v>
      </c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</row>
    <row r="11" spans="1:51" x14ac:dyDescent="0.25">
      <c r="B11" t="s">
        <v>15</v>
      </c>
      <c r="C11" s="5"/>
      <c r="D11" s="5"/>
      <c r="E11" s="5"/>
      <c r="F11" s="5"/>
      <c r="G11" s="5">
        <v>2258.6999999999998</v>
      </c>
      <c r="H11" s="5">
        <v>2300.9</v>
      </c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</row>
    <row r="12" spans="1:51" x14ac:dyDescent="0.25">
      <c r="B12" s="1" t="s">
        <v>20</v>
      </c>
      <c r="C12" s="5"/>
      <c r="D12" s="6">
        <f t="shared" ref="D12:E12" si="0">+SUM(D8:D11)</f>
        <v>0</v>
      </c>
      <c r="E12" s="6">
        <f t="shared" si="0"/>
        <v>0</v>
      </c>
      <c r="F12" s="6">
        <v>20094.2</v>
      </c>
      <c r="G12" s="6">
        <v>19857.2</v>
      </c>
      <c r="H12" s="6">
        <v>19486.599999999999</v>
      </c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</row>
    <row r="13" spans="1:51" x14ac:dyDescent="0.25">
      <c r="B13" t="s">
        <v>21</v>
      </c>
      <c r="C13" s="5"/>
      <c r="D13" s="5"/>
      <c r="E13" s="5"/>
      <c r="F13" s="5">
        <v>13548.4</v>
      </c>
      <c r="G13" s="5">
        <v>12925.1</v>
      </c>
      <c r="H13" s="5">
        <v>12753.6</v>
      </c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</row>
    <row r="14" spans="1:51" x14ac:dyDescent="0.25">
      <c r="B14" t="s">
        <v>22</v>
      </c>
      <c r="C14" s="5"/>
      <c r="D14" s="5">
        <f t="shared" ref="D14:G14" si="1">+D12-D13</f>
        <v>0</v>
      </c>
      <c r="E14" s="5">
        <f t="shared" si="1"/>
        <v>0</v>
      </c>
      <c r="F14" s="5">
        <f t="shared" si="1"/>
        <v>6545.8000000000011</v>
      </c>
      <c r="G14" s="5">
        <f t="shared" si="1"/>
        <v>6932.1</v>
      </c>
      <c r="H14" s="5">
        <f>+H12-H13</f>
        <v>6732.9999999999982</v>
      </c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</row>
    <row r="15" spans="1:51" x14ac:dyDescent="0.25">
      <c r="B15" t="s">
        <v>23</v>
      </c>
      <c r="C15" s="5"/>
      <c r="D15" s="5"/>
      <c r="E15" s="5"/>
      <c r="F15" s="5">
        <v>3500.4</v>
      </c>
      <c r="G15" s="5">
        <v>3259</v>
      </c>
      <c r="H15" s="5">
        <v>3445.8</v>
      </c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</row>
    <row r="16" spans="1:51" x14ac:dyDescent="0.25">
      <c r="B16" t="s">
        <v>24</v>
      </c>
      <c r="C16" s="5"/>
      <c r="D16" s="5"/>
      <c r="E16" s="5"/>
      <c r="F16" s="5">
        <f>-444.6+56.2</f>
        <v>-388.40000000000003</v>
      </c>
      <c r="G16" s="5">
        <v>241.4</v>
      </c>
      <c r="H16" s="5">
        <f>-95.9+78.3</f>
        <v>-17.600000000000009</v>
      </c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</row>
    <row r="17" spans="2:51" x14ac:dyDescent="0.25">
      <c r="B17" t="s">
        <v>31</v>
      </c>
      <c r="C17" s="5"/>
      <c r="D17" s="5">
        <f t="shared" ref="D17:G17" si="2">+D14-D15-D16</f>
        <v>0</v>
      </c>
      <c r="E17" s="5">
        <f t="shared" si="2"/>
        <v>0</v>
      </c>
      <c r="F17" s="5">
        <f t="shared" si="2"/>
        <v>3433.8000000000011</v>
      </c>
      <c r="G17" s="5">
        <f t="shared" si="2"/>
        <v>3431.7000000000003</v>
      </c>
      <c r="H17" s="5">
        <f>+H14-H15-H16</f>
        <v>3304.7999999999979</v>
      </c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</row>
    <row r="18" spans="2:51" x14ac:dyDescent="0.25">
      <c r="B18" t="s">
        <v>25</v>
      </c>
      <c r="C18" s="5"/>
      <c r="D18" s="5"/>
      <c r="E18" s="5"/>
      <c r="F18" s="5">
        <v>88.8</v>
      </c>
      <c r="G18" s="5">
        <v>75.8</v>
      </c>
      <c r="H18" s="5">
        <v>54.4</v>
      </c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</row>
    <row r="19" spans="2:51" x14ac:dyDescent="0.25">
      <c r="B19" t="s">
        <v>26</v>
      </c>
      <c r="C19" s="5"/>
      <c r="D19" s="5"/>
      <c r="E19" s="5"/>
      <c r="F19" s="5">
        <v>382.1</v>
      </c>
      <c r="G19" s="5">
        <v>479.2</v>
      </c>
      <c r="H19" s="5">
        <v>524.20000000000005</v>
      </c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</row>
    <row r="20" spans="2:51" x14ac:dyDescent="0.25">
      <c r="B20" t="s">
        <v>27</v>
      </c>
      <c r="C20" s="5"/>
      <c r="D20" s="5">
        <f t="shared" ref="D20:G20" si="3">+D17+D18-D19</f>
        <v>0</v>
      </c>
      <c r="E20" s="5">
        <f t="shared" si="3"/>
        <v>0</v>
      </c>
      <c r="F20" s="5">
        <f t="shared" si="3"/>
        <v>3140.5000000000014</v>
      </c>
      <c r="G20" s="5">
        <f t="shared" si="3"/>
        <v>3028.3000000000006</v>
      </c>
      <c r="H20" s="5">
        <f>+H17+H18-H19</f>
        <v>2834.9999999999982</v>
      </c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</row>
    <row r="21" spans="2:51" x14ac:dyDescent="0.25">
      <c r="B21" t="s">
        <v>28</v>
      </c>
      <c r="C21" s="5"/>
      <c r="D21" s="5"/>
      <c r="E21" s="5"/>
      <c r="F21" s="5">
        <v>612.20000000000005</v>
      </c>
      <c r="G21" s="5">
        <v>594.5</v>
      </c>
      <c r="H21" s="5">
        <v>573.70000000000005</v>
      </c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</row>
    <row r="22" spans="2:51" x14ac:dyDescent="0.25">
      <c r="B22" t="s">
        <v>28</v>
      </c>
      <c r="C22" s="5"/>
      <c r="D22" s="5"/>
      <c r="E22" s="5"/>
      <c r="F22" s="5">
        <f>-81.3+15.7</f>
        <v>-65.599999999999994</v>
      </c>
      <c r="G22" s="5">
        <f>-84.8+22</f>
        <v>-62.8</v>
      </c>
      <c r="H22" s="5">
        <f>23.7-57.6</f>
        <v>-33.900000000000006</v>
      </c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</row>
    <row r="23" spans="2:51" x14ac:dyDescent="0.25">
      <c r="B23" t="s">
        <v>29</v>
      </c>
      <c r="C23" s="5"/>
      <c r="D23" s="5">
        <f t="shared" ref="D23" si="4">+D20-D21-D22</f>
        <v>0</v>
      </c>
      <c r="E23" s="5">
        <f t="shared" ref="E23:G23" si="5">+E20-E21-E22</f>
        <v>0</v>
      </c>
      <c r="F23" s="5">
        <f t="shared" si="5"/>
        <v>2593.900000000001</v>
      </c>
      <c r="G23" s="5">
        <f t="shared" si="5"/>
        <v>2496.6000000000008</v>
      </c>
      <c r="H23" s="5">
        <f>+H20-H21-H22</f>
        <v>2295.1999999999985</v>
      </c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</row>
    <row r="24" spans="2:51" x14ac:dyDescent="0.25"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</row>
    <row r="25" spans="2:51" x14ac:dyDescent="0.25">
      <c r="B25" t="s">
        <v>30</v>
      </c>
      <c r="C25" s="5"/>
      <c r="D25" s="7" t="e">
        <f t="shared" ref="D25:G25" si="6">+D23/D26</f>
        <v>#DIV/0!</v>
      </c>
      <c r="E25" s="7" t="e">
        <f t="shared" si="6"/>
        <v>#DIV/0!</v>
      </c>
      <c r="F25" s="7" t="e">
        <f t="shared" si="6"/>
        <v>#DIV/0!</v>
      </c>
      <c r="G25" s="7">
        <f t="shared" si="6"/>
        <v>4.3081967213114769</v>
      </c>
      <c r="H25" s="7">
        <f>+H23/H26</f>
        <v>4.1169506726457374</v>
      </c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</row>
    <row r="26" spans="2:51" x14ac:dyDescent="0.25">
      <c r="B26" t="s">
        <v>3</v>
      </c>
      <c r="C26" s="5"/>
      <c r="D26" s="5"/>
      <c r="E26" s="5"/>
      <c r="F26" s="5"/>
      <c r="G26" s="5">
        <v>579.5</v>
      </c>
      <c r="H26" s="5">
        <v>557.5</v>
      </c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</row>
    <row r="27" spans="2:51" x14ac:dyDescent="0.25"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</row>
    <row r="28" spans="2:51" x14ac:dyDescent="0.25"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</row>
    <row r="29" spans="2:51" x14ac:dyDescent="0.25"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</row>
    <row r="30" spans="2:51" x14ac:dyDescent="0.25"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</row>
    <row r="31" spans="2:51" x14ac:dyDescent="0.25"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</row>
    <row r="32" spans="2:51" x14ac:dyDescent="0.25"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</row>
    <row r="33" spans="3:51" x14ac:dyDescent="0.25"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</row>
    <row r="34" spans="3:51" x14ac:dyDescent="0.25"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</row>
    <row r="35" spans="3:51" x14ac:dyDescent="0.25"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</row>
    <row r="36" spans="3:51" x14ac:dyDescent="0.25"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</row>
    <row r="37" spans="3:51" x14ac:dyDescent="0.25"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</row>
    <row r="38" spans="3:51" x14ac:dyDescent="0.25"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</row>
    <row r="39" spans="3:51" x14ac:dyDescent="0.25"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</row>
    <row r="40" spans="3:51" x14ac:dyDescent="0.25"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</row>
    <row r="41" spans="3:51" x14ac:dyDescent="0.25"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</row>
    <row r="42" spans="3:51" x14ac:dyDescent="0.25"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</row>
    <row r="43" spans="3:51" x14ac:dyDescent="0.25"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</row>
    <row r="44" spans="3:51" x14ac:dyDescent="0.25"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</row>
    <row r="45" spans="3:51" x14ac:dyDescent="0.25"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</row>
    <row r="46" spans="3:51" x14ac:dyDescent="0.25"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</row>
    <row r="47" spans="3:51" x14ac:dyDescent="0.25"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</row>
    <row r="48" spans="3:51" x14ac:dyDescent="0.25"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</row>
    <row r="49" spans="3:51" x14ac:dyDescent="0.25"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</row>
    <row r="50" spans="3:51" x14ac:dyDescent="0.25"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</row>
    <row r="51" spans="3:51" x14ac:dyDescent="0.25"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</row>
    <row r="52" spans="3:51" x14ac:dyDescent="0.25"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</row>
    <row r="53" spans="3:51" x14ac:dyDescent="0.25"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</row>
    <row r="54" spans="3:51" x14ac:dyDescent="0.25"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</row>
    <row r="55" spans="3:51" x14ac:dyDescent="0.25"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</row>
    <row r="56" spans="3:51" x14ac:dyDescent="0.25"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</row>
    <row r="57" spans="3:51" x14ac:dyDescent="0.25"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</row>
    <row r="58" spans="3:51" x14ac:dyDescent="0.25"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</row>
    <row r="59" spans="3:51" x14ac:dyDescent="0.25"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</row>
    <row r="60" spans="3:51" x14ac:dyDescent="0.25"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</row>
    <row r="61" spans="3:51" x14ac:dyDescent="0.25"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</row>
    <row r="62" spans="3:51" x14ac:dyDescent="0.25"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</row>
    <row r="63" spans="3:51" x14ac:dyDescent="0.25"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</row>
    <row r="64" spans="3:51" x14ac:dyDescent="0.25"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</row>
    <row r="65" spans="3:51" x14ac:dyDescent="0.25"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</row>
    <row r="66" spans="3:51" x14ac:dyDescent="0.25"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</row>
    <row r="67" spans="3:51" x14ac:dyDescent="0.25"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</row>
    <row r="68" spans="3:51" x14ac:dyDescent="0.25"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</row>
    <row r="69" spans="3:51" x14ac:dyDescent="0.25"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</row>
    <row r="70" spans="3:51" x14ac:dyDescent="0.25"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</row>
    <row r="71" spans="3:51" x14ac:dyDescent="0.25"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</row>
    <row r="72" spans="3:51" x14ac:dyDescent="0.25"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</row>
    <row r="73" spans="3:51" x14ac:dyDescent="0.25"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</row>
    <row r="74" spans="3:51" x14ac:dyDescent="0.25"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</row>
    <row r="75" spans="3:51" x14ac:dyDescent="0.25"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</row>
    <row r="76" spans="3:51" x14ac:dyDescent="0.25"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</row>
    <row r="77" spans="3:51" x14ac:dyDescent="0.25"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</row>
    <row r="78" spans="3:51" x14ac:dyDescent="0.25"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</row>
    <row r="79" spans="3:51" x14ac:dyDescent="0.25"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</row>
    <row r="80" spans="3:51" x14ac:dyDescent="0.25"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</row>
    <row r="81" spans="3:51" x14ac:dyDescent="0.25"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</row>
    <row r="82" spans="3:51" x14ac:dyDescent="0.25"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</row>
    <row r="83" spans="3:51" x14ac:dyDescent="0.25"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</row>
    <row r="84" spans="3:51" x14ac:dyDescent="0.25"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</row>
    <row r="85" spans="3:51" x14ac:dyDescent="0.25"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</row>
    <row r="86" spans="3:51" x14ac:dyDescent="0.25"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</row>
    <row r="87" spans="3:51" x14ac:dyDescent="0.25"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</row>
    <row r="88" spans="3:51" x14ac:dyDescent="0.25"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</row>
    <row r="89" spans="3:51" x14ac:dyDescent="0.25"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</row>
    <row r="90" spans="3:51" x14ac:dyDescent="0.25"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</row>
    <row r="91" spans="3:51" x14ac:dyDescent="0.25"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</row>
    <row r="92" spans="3:51" x14ac:dyDescent="0.25"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</row>
    <row r="93" spans="3:51" x14ac:dyDescent="0.25"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</row>
    <row r="94" spans="3:51" x14ac:dyDescent="0.25"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</row>
    <row r="95" spans="3:51" x14ac:dyDescent="0.25"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</row>
    <row r="96" spans="3:51" x14ac:dyDescent="0.25"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</row>
    <row r="97" spans="3:51" x14ac:dyDescent="0.25"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</row>
    <row r="98" spans="3:51" x14ac:dyDescent="0.25"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</row>
    <row r="99" spans="3:51" x14ac:dyDescent="0.25"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</row>
    <row r="100" spans="3:51" x14ac:dyDescent="0.25"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</row>
    <row r="101" spans="3:51" x14ac:dyDescent="0.25"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</row>
    <row r="102" spans="3:51" x14ac:dyDescent="0.25"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</row>
    <row r="103" spans="3:51" x14ac:dyDescent="0.25"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</row>
    <row r="104" spans="3:51" x14ac:dyDescent="0.25"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</row>
    <row r="105" spans="3:51" x14ac:dyDescent="0.25"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</row>
    <row r="106" spans="3:51" x14ac:dyDescent="0.25"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</row>
    <row r="107" spans="3:51" x14ac:dyDescent="0.25"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</row>
    <row r="108" spans="3:51" x14ac:dyDescent="0.25"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</row>
    <row r="109" spans="3:51" x14ac:dyDescent="0.25"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</row>
    <row r="110" spans="3:51" x14ac:dyDescent="0.25"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</row>
    <row r="111" spans="3:51" x14ac:dyDescent="0.25"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</row>
    <row r="112" spans="3:51" x14ac:dyDescent="0.25"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</row>
    <row r="113" spans="3:51" x14ac:dyDescent="0.25"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</row>
    <row r="114" spans="3:51" x14ac:dyDescent="0.25"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</row>
    <row r="115" spans="3:51" x14ac:dyDescent="0.25"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</row>
    <row r="116" spans="3:51" x14ac:dyDescent="0.25"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</row>
    <row r="117" spans="3:51" x14ac:dyDescent="0.25"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</row>
    <row r="118" spans="3:51" x14ac:dyDescent="0.25"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</row>
    <row r="119" spans="3:51" x14ac:dyDescent="0.25"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</row>
    <row r="120" spans="3:51" x14ac:dyDescent="0.25"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</row>
    <row r="121" spans="3:51" x14ac:dyDescent="0.25"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</row>
    <row r="122" spans="3:51" x14ac:dyDescent="0.25"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</row>
    <row r="123" spans="3:51" x14ac:dyDescent="0.25"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</row>
    <row r="124" spans="3:51" x14ac:dyDescent="0.25"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</row>
    <row r="125" spans="3:51" x14ac:dyDescent="0.25"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</row>
    <row r="126" spans="3:51" x14ac:dyDescent="0.25"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</row>
    <row r="127" spans="3:51" x14ac:dyDescent="0.25"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</row>
    <row r="128" spans="3:51" x14ac:dyDescent="0.25"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</row>
    <row r="129" spans="3:51" x14ac:dyDescent="0.25"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</row>
    <row r="130" spans="3:51" x14ac:dyDescent="0.25"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</row>
    <row r="131" spans="3:51" x14ac:dyDescent="0.25"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</row>
    <row r="132" spans="3:51" x14ac:dyDescent="0.25"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</row>
    <row r="133" spans="3:51" x14ac:dyDescent="0.25"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</row>
    <row r="134" spans="3:51" x14ac:dyDescent="0.25"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</row>
    <row r="135" spans="3:51" x14ac:dyDescent="0.25"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</row>
    <row r="136" spans="3:51" x14ac:dyDescent="0.25"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</row>
    <row r="137" spans="3:51" x14ac:dyDescent="0.25"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</row>
    <row r="138" spans="3:51" x14ac:dyDescent="0.25"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</row>
    <row r="139" spans="3:51" x14ac:dyDescent="0.25"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</row>
    <row r="140" spans="3:51" x14ac:dyDescent="0.25"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</row>
    <row r="141" spans="3:51" x14ac:dyDescent="0.25"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</row>
    <row r="142" spans="3:51" x14ac:dyDescent="0.25"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</row>
    <row r="143" spans="3:51" x14ac:dyDescent="0.25"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</row>
    <row r="144" spans="3:51" x14ac:dyDescent="0.25"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</row>
    <row r="145" spans="3:51" x14ac:dyDescent="0.25"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</row>
    <row r="146" spans="3:51" x14ac:dyDescent="0.25"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</row>
    <row r="147" spans="3:51" x14ac:dyDescent="0.25"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</row>
    <row r="148" spans="3:51" x14ac:dyDescent="0.25"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</row>
    <row r="149" spans="3:51" x14ac:dyDescent="0.25"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</row>
    <row r="150" spans="3:51" x14ac:dyDescent="0.25"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</row>
    <row r="151" spans="3:51" x14ac:dyDescent="0.25"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</row>
    <row r="152" spans="3:51" x14ac:dyDescent="0.25"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</row>
    <row r="153" spans="3:51" x14ac:dyDescent="0.25"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</row>
    <row r="154" spans="3:51" x14ac:dyDescent="0.25"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</row>
    <row r="155" spans="3:51" x14ac:dyDescent="0.25"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</row>
    <row r="156" spans="3:51" x14ac:dyDescent="0.25"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</row>
    <row r="157" spans="3:51" x14ac:dyDescent="0.25"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</row>
    <row r="158" spans="3:51" x14ac:dyDescent="0.25"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</row>
    <row r="159" spans="3:51" x14ac:dyDescent="0.25"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</row>
    <row r="160" spans="3:51" x14ac:dyDescent="0.25"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</row>
    <row r="161" spans="3:51" x14ac:dyDescent="0.25"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</row>
    <row r="162" spans="3:51" x14ac:dyDescent="0.25"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</row>
    <row r="163" spans="3:51" x14ac:dyDescent="0.25"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</row>
    <row r="164" spans="3:51" x14ac:dyDescent="0.25"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</row>
    <row r="165" spans="3:51" x14ac:dyDescent="0.25"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</row>
    <row r="166" spans="3:51" x14ac:dyDescent="0.25"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</row>
    <row r="167" spans="3:51" x14ac:dyDescent="0.25"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</row>
    <row r="168" spans="3:51" x14ac:dyDescent="0.25"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</row>
    <row r="169" spans="3:51" x14ac:dyDescent="0.25"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</row>
    <row r="170" spans="3:51" x14ac:dyDescent="0.25"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</row>
    <row r="171" spans="3:51" x14ac:dyDescent="0.25"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</row>
    <row r="172" spans="3:51" x14ac:dyDescent="0.25"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</row>
    <row r="173" spans="3:51" x14ac:dyDescent="0.25"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</row>
    <row r="174" spans="3:51" x14ac:dyDescent="0.25"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</row>
    <row r="175" spans="3:51" x14ac:dyDescent="0.25"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</row>
    <row r="176" spans="3:51" x14ac:dyDescent="0.25"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</row>
    <row r="177" spans="3:51" x14ac:dyDescent="0.25"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</row>
    <row r="178" spans="3:51" x14ac:dyDescent="0.25"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</row>
    <row r="179" spans="3:51" x14ac:dyDescent="0.25"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</row>
    <row r="180" spans="3:51" x14ac:dyDescent="0.25"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</row>
    <row r="181" spans="3:51" x14ac:dyDescent="0.25"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</row>
    <row r="182" spans="3:51" x14ac:dyDescent="0.25"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</row>
    <row r="183" spans="3:51" x14ac:dyDescent="0.25"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</row>
    <row r="184" spans="3:51" x14ac:dyDescent="0.25"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</row>
    <row r="185" spans="3:51" x14ac:dyDescent="0.25"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</row>
    <row r="186" spans="3:51" x14ac:dyDescent="0.25"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</row>
    <row r="187" spans="3:51" x14ac:dyDescent="0.25"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</row>
    <row r="188" spans="3:51" x14ac:dyDescent="0.25"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</row>
    <row r="189" spans="3:51" x14ac:dyDescent="0.25"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</row>
    <row r="190" spans="3:51" x14ac:dyDescent="0.25"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</row>
    <row r="191" spans="3:51" x14ac:dyDescent="0.25"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</row>
    <row r="192" spans="3:51" x14ac:dyDescent="0.25"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</row>
    <row r="193" spans="3:51" x14ac:dyDescent="0.25"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</row>
    <row r="194" spans="3:51" x14ac:dyDescent="0.25"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</row>
    <row r="195" spans="3:51" x14ac:dyDescent="0.25"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</row>
    <row r="196" spans="3:51" x14ac:dyDescent="0.25"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</row>
    <row r="197" spans="3:51" x14ac:dyDescent="0.25"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</row>
    <row r="198" spans="3:51" x14ac:dyDescent="0.25"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</row>
    <row r="199" spans="3:51" x14ac:dyDescent="0.25"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</row>
    <row r="200" spans="3:51" x14ac:dyDescent="0.25"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</row>
    <row r="201" spans="3:51" x14ac:dyDescent="0.25"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</row>
    <row r="202" spans="3:51" x14ac:dyDescent="0.25"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</row>
    <row r="203" spans="3:51" x14ac:dyDescent="0.25"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</row>
    <row r="204" spans="3:51" x14ac:dyDescent="0.25"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</row>
    <row r="205" spans="3:51" x14ac:dyDescent="0.25"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</row>
    <row r="206" spans="3:51" x14ac:dyDescent="0.25"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</row>
    <row r="207" spans="3:51" x14ac:dyDescent="0.25"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</row>
    <row r="208" spans="3:51" x14ac:dyDescent="0.25"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</row>
    <row r="209" spans="3:51" x14ac:dyDescent="0.25"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</row>
    <row r="210" spans="3:51" x14ac:dyDescent="0.25"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</row>
    <row r="211" spans="3:51" x14ac:dyDescent="0.25"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</row>
    <row r="212" spans="3:51" x14ac:dyDescent="0.25"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</row>
    <row r="213" spans="3:51" x14ac:dyDescent="0.25"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</row>
    <row r="214" spans="3:51" x14ac:dyDescent="0.25"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</row>
    <row r="215" spans="3:51" x14ac:dyDescent="0.25"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</row>
    <row r="216" spans="3:51" x14ac:dyDescent="0.25"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</row>
    <row r="217" spans="3:51" x14ac:dyDescent="0.25"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</row>
    <row r="218" spans="3:51" x14ac:dyDescent="0.25"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</row>
    <row r="219" spans="3:51" x14ac:dyDescent="0.25"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</row>
    <row r="220" spans="3:51" x14ac:dyDescent="0.25"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</row>
    <row r="221" spans="3:51" x14ac:dyDescent="0.25"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</row>
    <row r="222" spans="3:51" x14ac:dyDescent="0.25"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</row>
    <row r="223" spans="3:51" x14ac:dyDescent="0.25"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</row>
    <row r="224" spans="3:51" x14ac:dyDescent="0.25"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</row>
    <row r="225" spans="3:51" x14ac:dyDescent="0.25"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</row>
    <row r="226" spans="3:51" x14ac:dyDescent="0.25"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</row>
    <row r="227" spans="3:51" x14ac:dyDescent="0.25"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</row>
    <row r="228" spans="3:51" x14ac:dyDescent="0.25"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</row>
    <row r="229" spans="3:51" x14ac:dyDescent="0.25"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</row>
    <row r="230" spans="3:51" x14ac:dyDescent="0.25"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</row>
    <row r="231" spans="3:51" x14ac:dyDescent="0.25"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</row>
    <row r="232" spans="3:51" x14ac:dyDescent="0.25"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</row>
    <row r="233" spans="3:51" x14ac:dyDescent="0.25"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</row>
    <row r="234" spans="3:51" x14ac:dyDescent="0.25"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</row>
    <row r="235" spans="3:51" x14ac:dyDescent="0.25"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</row>
    <row r="236" spans="3:51" x14ac:dyDescent="0.25"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</row>
    <row r="237" spans="3:51" x14ac:dyDescent="0.25"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</row>
    <row r="238" spans="3:51" x14ac:dyDescent="0.25"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</row>
    <row r="239" spans="3:51" x14ac:dyDescent="0.25"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</row>
    <row r="240" spans="3:51" x14ac:dyDescent="0.25"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</row>
    <row r="241" spans="3:51" x14ac:dyDescent="0.25"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</row>
    <row r="242" spans="3:51" x14ac:dyDescent="0.25"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</row>
    <row r="243" spans="3:51" x14ac:dyDescent="0.25"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</row>
    <row r="244" spans="3:51" x14ac:dyDescent="0.25"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</row>
    <row r="245" spans="3:51" x14ac:dyDescent="0.25"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</row>
    <row r="246" spans="3:51" x14ac:dyDescent="0.25"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</row>
    <row r="247" spans="3:51" x14ac:dyDescent="0.25"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</row>
    <row r="248" spans="3:51" x14ac:dyDescent="0.25"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</row>
    <row r="249" spans="3:51" x14ac:dyDescent="0.25"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</row>
    <row r="250" spans="3:51" x14ac:dyDescent="0.25"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</row>
    <row r="251" spans="3:51" x14ac:dyDescent="0.25"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</row>
    <row r="252" spans="3:51" x14ac:dyDescent="0.25"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/>
      <c r="AY252" s="5"/>
    </row>
    <row r="253" spans="3:51" x14ac:dyDescent="0.25"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  <c r="AX253" s="5"/>
      <c r="AY253" s="5"/>
    </row>
    <row r="254" spans="3:51" x14ac:dyDescent="0.25"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</row>
    <row r="255" spans="3:51" x14ac:dyDescent="0.25"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  <c r="AX255" s="5"/>
      <c r="AY255" s="5"/>
    </row>
    <row r="256" spans="3:51" x14ac:dyDescent="0.25"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5"/>
      <c r="AV256" s="5"/>
      <c r="AW256" s="5"/>
      <c r="AX256" s="5"/>
      <c r="AY256" s="5"/>
    </row>
    <row r="257" spans="3:51" x14ac:dyDescent="0.25"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  <c r="AX257" s="5"/>
      <c r="AY257" s="5"/>
    </row>
    <row r="258" spans="3:51" x14ac:dyDescent="0.25"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5"/>
      <c r="AV258" s="5"/>
      <c r="AW258" s="5"/>
      <c r="AX258" s="5"/>
      <c r="AY258" s="5"/>
    </row>
    <row r="259" spans="3:51" x14ac:dyDescent="0.25"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  <c r="AV259" s="5"/>
      <c r="AW259" s="5"/>
      <c r="AX259" s="5"/>
      <c r="AY259" s="5"/>
    </row>
    <row r="260" spans="3:51" x14ac:dyDescent="0.25"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  <c r="AY260" s="5"/>
    </row>
    <row r="261" spans="3:51" x14ac:dyDescent="0.25"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5"/>
      <c r="AX261" s="5"/>
      <c r="AY261" s="5"/>
    </row>
    <row r="262" spans="3:51" x14ac:dyDescent="0.25"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  <c r="AX262" s="5"/>
      <c r="AY262" s="5"/>
    </row>
    <row r="263" spans="3:51" x14ac:dyDescent="0.25"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  <c r="AV263" s="5"/>
      <c r="AW263" s="5"/>
      <c r="AX263" s="5"/>
      <c r="AY263" s="5"/>
    </row>
    <row r="264" spans="3:51" x14ac:dyDescent="0.25"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  <c r="AV264" s="5"/>
      <c r="AW264" s="5"/>
      <c r="AX264" s="5"/>
      <c r="AY264" s="5"/>
    </row>
    <row r="265" spans="3:51" x14ac:dyDescent="0.25"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5"/>
      <c r="AV265" s="5"/>
      <c r="AW265" s="5"/>
      <c r="AX265" s="5"/>
      <c r="AY265" s="5"/>
    </row>
    <row r="266" spans="3:51" x14ac:dyDescent="0.25"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  <c r="AV266" s="5"/>
      <c r="AW266" s="5"/>
      <c r="AX266" s="5"/>
      <c r="AY266" s="5"/>
    </row>
    <row r="267" spans="3:51" x14ac:dyDescent="0.25"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  <c r="AV267" s="5"/>
      <c r="AW267" s="5"/>
      <c r="AX267" s="5"/>
      <c r="AY267" s="5"/>
    </row>
    <row r="268" spans="3:51" x14ac:dyDescent="0.25"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5"/>
      <c r="AV268" s="5"/>
      <c r="AW268" s="5"/>
      <c r="AX268" s="5"/>
      <c r="AY268" s="5"/>
    </row>
    <row r="269" spans="3:51" x14ac:dyDescent="0.25"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5"/>
      <c r="AV269" s="5"/>
      <c r="AW269" s="5"/>
      <c r="AX269" s="5"/>
      <c r="AY269" s="5"/>
    </row>
    <row r="270" spans="3:51" x14ac:dyDescent="0.25"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5"/>
      <c r="AV270" s="5"/>
      <c r="AW270" s="5"/>
      <c r="AX270" s="5"/>
      <c r="AY270" s="5"/>
    </row>
    <row r="271" spans="3:51" x14ac:dyDescent="0.25"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  <c r="AV271" s="5"/>
      <c r="AW271" s="5"/>
      <c r="AX271" s="5"/>
      <c r="AY271" s="5"/>
    </row>
    <row r="272" spans="3:51" x14ac:dyDescent="0.25"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  <c r="AV272" s="5"/>
      <c r="AW272" s="5"/>
      <c r="AX272" s="5"/>
      <c r="AY272" s="5"/>
    </row>
    <row r="273" spans="3:51" x14ac:dyDescent="0.25"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5"/>
      <c r="AV273" s="5"/>
      <c r="AW273" s="5"/>
      <c r="AX273" s="5"/>
      <c r="AY273" s="5"/>
    </row>
    <row r="274" spans="3:51" x14ac:dyDescent="0.25"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5"/>
      <c r="AV274" s="5"/>
      <c r="AW274" s="5"/>
      <c r="AX274" s="5"/>
      <c r="AY274" s="5"/>
    </row>
    <row r="275" spans="3:51" x14ac:dyDescent="0.25"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5"/>
      <c r="AV275" s="5"/>
      <c r="AW275" s="5"/>
      <c r="AX275" s="5"/>
      <c r="AY275" s="5"/>
    </row>
    <row r="276" spans="3:51" x14ac:dyDescent="0.25"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5"/>
      <c r="AU276" s="5"/>
      <c r="AV276" s="5"/>
      <c r="AW276" s="5"/>
      <c r="AX276" s="5"/>
      <c r="AY276" s="5"/>
    </row>
    <row r="277" spans="3:51" x14ac:dyDescent="0.25"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2"/>
      <c r="AT277" s="2"/>
      <c r="AU277" s="2"/>
      <c r="AV277" s="2"/>
      <c r="AW277" s="2"/>
      <c r="AX277" s="2"/>
    </row>
    <row r="278" spans="3:51" x14ac:dyDescent="0.25"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2"/>
      <c r="AT278" s="2"/>
      <c r="AU278" s="2"/>
      <c r="AV278" s="2"/>
      <c r="AW278" s="2"/>
      <c r="AX278" s="2"/>
    </row>
    <row r="279" spans="3:51" x14ac:dyDescent="0.25"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2"/>
      <c r="AT279" s="2"/>
      <c r="AU279" s="2"/>
      <c r="AV279" s="2"/>
      <c r="AW279" s="2"/>
      <c r="AX279" s="2"/>
    </row>
    <row r="280" spans="3:51" x14ac:dyDescent="0.25"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2"/>
      <c r="AT280" s="2"/>
      <c r="AU280" s="2"/>
      <c r="AV280" s="2"/>
      <c r="AW280" s="2"/>
      <c r="AX280" s="2"/>
    </row>
    <row r="281" spans="3:51" x14ac:dyDescent="0.25"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2"/>
      <c r="AT281" s="2"/>
      <c r="AU281" s="2"/>
      <c r="AV281" s="2"/>
      <c r="AW281" s="2"/>
      <c r="AX281" s="2"/>
    </row>
    <row r="282" spans="3:51" x14ac:dyDescent="0.25"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2"/>
      <c r="AT282" s="2"/>
      <c r="AU282" s="2"/>
      <c r="AV282" s="2"/>
      <c r="AW282" s="2"/>
      <c r="AX282" s="2"/>
    </row>
    <row r="283" spans="3:51" x14ac:dyDescent="0.25"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2"/>
      <c r="AT283" s="2"/>
      <c r="AU283" s="2"/>
      <c r="AV283" s="2"/>
      <c r="AW283" s="2"/>
      <c r="AX283" s="2"/>
    </row>
    <row r="284" spans="3:51" x14ac:dyDescent="0.25"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  <c r="AS284" s="2"/>
      <c r="AT284" s="2"/>
      <c r="AU284" s="2"/>
      <c r="AV284" s="2"/>
      <c r="AW284" s="2"/>
      <c r="AX284" s="2"/>
    </row>
    <row r="285" spans="3:51" x14ac:dyDescent="0.25"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  <c r="AS285" s="2"/>
      <c r="AT285" s="2"/>
      <c r="AU285" s="2"/>
      <c r="AV285" s="2"/>
      <c r="AW285" s="2"/>
      <c r="AX285" s="2"/>
    </row>
    <row r="286" spans="3:51" x14ac:dyDescent="0.25"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  <c r="AS286" s="2"/>
      <c r="AT286" s="2"/>
      <c r="AU286" s="2"/>
      <c r="AV286" s="2"/>
      <c r="AW286" s="2"/>
      <c r="AX286" s="2"/>
    </row>
    <row r="287" spans="3:51" x14ac:dyDescent="0.25"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  <c r="AS287" s="2"/>
      <c r="AT287" s="2"/>
      <c r="AU287" s="2"/>
      <c r="AV287" s="2"/>
      <c r="AW287" s="2"/>
      <c r="AX287" s="2"/>
    </row>
    <row r="288" spans="3:51" x14ac:dyDescent="0.25"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  <c r="AS288" s="2"/>
      <c r="AT288" s="2"/>
      <c r="AU288" s="2"/>
      <c r="AV288" s="2"/>
      <c r="AW288" s="2"/>
      <c r="AX288" s="2"/>
    </row>
    <row r="289" spans="3:50" x14ac:dyDescent="0.25"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  <c r="AS289" s="2"/>
      <c r="AT289" s="2"/>
      <c r="AU289" s="2"/>
      <c r="AV289" s="2"/>
      <c r="AW289" s="2"/>
      <c r="AX289" s="2"/>
    </row>
    <row r="290" spans="3:50" x14ac:dyDescent="0.25"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2"/>
      <c r="AT290" s="2"/>
      <c r="AU290" s="2"/>
      <c r="AV290" s="2"/>
      <c r="AW290" s="2"/>
      <c r="AX290" s="2"/>
    </row>
    <row r="291" spans="3:50" x14ac:dyDescent="0.25"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  <c r="AS291" s="2"/>
      <c r="AT291" s="2"/>
      <c r="AU291" s="2"/>
      <c r="AV291" s="2"/>
      <c r="AW291" s="2"/>
      <c r="AX291" s="2"/>
    </row>
    <row r="292" spans="3:50" x14ac:dyDescent="0.25"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  <c r="AS292" s="2"/>
      <c r="AT292" s="2"/>
      <c r="AU292" s="2"/>
      <c r="AV292" s="2"/>
      <c r="AW292" s="2"/>
      <c r="AX292" s="2"/>
    </row>
    <row r="293" spans="3:50" x14ac:dyDescent="0.25"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  <c r="AS293" s="2"/>
      <c r="AT293" s="2"/>
      <c r="AU293" s="2"/>
      <c r="AV293" s="2"/>
      <c r="AW293" s="2"/>
      <c r="AX293" s="2"/>
    </row>
    <row r="294" spans="3:50" x14ac:dyDescent="0.25"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  <c r="AS294" s="2"/>
      <c r="AT294" s="2"/>
      <c r="AU294" s="2"/>
      <c r="AV294" s="2"/>
      <c r="AW294" s="2"/>
      <c r="AX294" s="2"/>
    </row>
    <row r="295" spans="3:50" x14ac:dyDescent="0.25"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  <c r="AS295" s="2"/>
      <c r="AT295" s="2"/>
      <c r="AU295" s="2"/>
      <c r="AV295" s="2"/>
      <c r="AW295" s="2"/>
      <c r="AX295" s="2"/>
    </row>
    <row r="296" spans="3:50" x14ac:dyDescent="0.25"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  <c r="AS296" s="2"/>
      <c r="AT296" s="2"/>
      <c r="AU296" s="2"/>
      <c r="AV296" s="2"/>
      <c r="AW296" s="2"/>
      <c r="AX296" s="2"/>
    </row>
    <row r="297" spans="3:50" x14ac:dyDescent="0.25"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  <c r="AS297" s="2"/>
      <c r="AT297" s="2"/>
      <c r="AU297" s="2"/>
      <c r="AV297" s="2"/>
      <c r="AW297" s="2"/>
      <c r="AX297" s="2"/>
    </row>
    <row r="298" spans="3:50" x14ac:dyDescent="0.25"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  <c r="AS298" s="2"/>
      <c r="AT298" s="2"/>
      <c r="AU298" s="2"/>
      <c r="AV298" s="2"/>
      <c r="AW298" s="2"/>
      <c r="AX298" s="2"/>
    </row>
    <row r="299" spans="3:50" x14ac:dyDescent="0.25"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  <c r="AS299" s="2"/>
      <c r="AT299" s="2"/>
      <c r="AU299" s="2"/>
      <c r="AV299" s="2"/>
      <c r="AW299" s="2"/>
      <c r="AX299" s="2"/>
    </row>
    <row r="300" spans="3:50" x14ac:dyDescent="0.25"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  <c r="AS300" s="2"/>
      <c r="AT300" s="2"/>
      <c r="AU300" s="2"/>
      <c r="AV300" s="2"/>
      <c r="AW300" s="2"/>
      <c r="AX300" s="2"/>
    </row>
    <row r="301" spans="3:50" x14ac:dyDescent="0.25"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R301" s="5"/>
      <c r="AS301" s="2"/>
      <c r="AT301" s="2"/>
      <c r="AU301" s="2"/>
      <c r="AV301" s="2"/>
      <c r="AW301" s="2"/>
      <c r="AX301" s="2"/>
    </row>
    <row r="302" spans="3:50" x14ac:dyDescent="0.25"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  <c r="AS302" s="2"/>
      <c r="AT302" s="2"/>
      <c r="AU302" s="2"/>
      <c r="AV302" s="2"/>
      <c r="AW302" s="2"/>
      <c r="AX302" s="2"/>
    </row>
    <row r="303" spans="3:50" x14ac:dyDescent="0.25"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  <c r="AS303" s="2"/>
      <c r="AT303" s="2"/>
      <c r="AU303" s="2"/>
      <c r="AV303" s="2"/>
      <c r="AW303" s="2"/>
      <c r="AX303" s="2"/>
    </row>
    <row r="304" spans="3:50" x14ac:dyDescent="0.25"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  <c r="AS304" s="2"/>
      <c r="AT304" s="2"/>
      <c r="AU304" s="2"/>
      <c r="AV304" s="2"/>
      <c r="AW304" s="2"/>
      <c r="AX304" s="2"/>
    </row>
    <row r="305" spans="3:50" x14ac:dyDescent="0.25"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  <c r="AS305" s="2"/>
      <c r="AT305" s="2"/>
      <c r="AU305" s="2"/>
      <c r="AV305" s="2"/>
      <c r="AW305" s="2"/>
      <c r="AX305" s="2"/>
    </row>
    <row r="306" spans="3:50" x14ac:dyDescent="0.25"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  <c r="AS306" s="2"/>
      <c r="AT306" s="2"/>
      <c r="AU306" s="2"/>
      <c r="AV306" s="2"/>
      <c r="AW306" s="2"/>
      <c r="AX306" s="2"/>
    </row>
    <row r="307" spans="3:50" x14ac:dyDescent="0.25"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  <c r="AS307" s="2"/>
      <c r="AT307" s="2"/>
      <c r="AU307" s="2"/>
      <c r="AV307" s="2"/>
      <c r="AW307" s="2"/>
      <c r="AX307" s="2"/>
    </row>
    <row r="308" spans="3:50" x14ac:dyDescent="0.25"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  <c r="AS308" s="2"/>
      <c r="AT308" s="2"/>
      <c r="AU308" s="2"/>
      <c r="AV308" s="2"/>
      <c r="AW308" s="2"/>
      <c r="AX308" s="2"/>
    </row>
    <row r="309" spans="3:50" x14ac:dyDescent="0.25"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  <c r="AS309" s="2"/>
      <c r="AT309" s="2"/>
      <c r="AU309" s="2"/>
      <c r="AV309" s="2"/>
      <c r="AW309" s="2"/>
      <c r="AX309" s="2"/>
    </row>
    <row r="310" spans="3:50" x14ac:dyDescent="0.25"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  <c r="AS310" s="2"/>
      <c r="AT310" s="2"/>
      <c r="AU310" s="2"/>
      <c r="AV310" s="2"/>
      <c r="AW310" s="2"/>
      <c r="AX310" s="2"/>
    </row>
    <row r="311" spans="3:50" x14ac:dyDescent="0.25"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  <c r="AS311" s="2"/>
      <c r="AT311" s="2"/>
      <c r="AU311" s="2"/>
      <c r="AV311" s="2"/>
      <c r="AW311" s="2"/>
      <c r="AX311" s="2"/>
    </row>
    <row r="312" spans="3:50" x14ac:dyDescent="0.25"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  <c r="AS312" s="2"/>
      <c r="AT312" s="2"/>
      <c r="AU312" s="2"/>
      <c r="AV312" s="2"/>
      <c r="AW312" s="2"/>
      <c r="AX312" s="2"/>
    </row>
    <row r="313" spans="3:50" x14ac:dyDescent="0.25"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  <c r="AR313" s="5"/>
      <c r="AS313" s="2"/>
      <c r="AT313" s="2"/>
      <c r="AU313" s="2"/>
      <c r="AV313" s="2"/>
      <c r="AW313" s="2"/>
      <c r="AX313" s="2"/>
    </row>
    <row r="314" spans="3:50" x14ac:dyDescent="0.25"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  <c r="AR314" s="5"/>
      <c r="AS314" s="2"/>
      <c r="AT314" s="2"/>
      <c r="AU314" s="2"/>
      <c r="AV314" s="2"/>
      <c r="AW314" s="2"/>
      <c r="AX314" s="2"/>
    </row>
    <row r="315" spans="3:50" x14ac:dyDescent="0.25"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  <c r="AR315" s="5"/>
      <c r="AS315" s="2"/>
      <c r="AT315" s="2"/>
      <c r="AU315" s="2"/>
      <c r="AV315" s="2"/>
      <c r="AW315" s="2"/>
      <c r="AX315" s="2"/>
    </row>
    <row r="316" spans="3:50" x14ac:dyDescent="0.25"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  <c r="AR316" s="5"/>
      <c r="AS316" s="2"/>
      <c r="AT316" s="2"/>
      <c r="AU316" s="2"/>
      <c r="AV316" s="2"/>
      <c r="AW316" s="2"/>
      <c r="AX316" s="2"/>
    </row>
    <row r="317" spans="3:50" x14ac:dyDescent="0.25"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  <c r="AR317" s="5"/>
      <c r="AS317" s="2"/>
      <c r="AT317" s="2"/>
      <c r="AU317" s="2"/>
      <c r="AV317" s="2"/>
      <c r="AW317" s="2"/>
      <c r="AX317" s="2"/>
    </row>
    <row r="318" spans="3:50" x14ac:dyDescent="0.25"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  <c r="AR318" s="5"/>
      <c r="AS318" s="2"/>
      <c r="AT318" s="2"/>
      <c r="AU318" s="2"/>
      <c r="AV318" s="2"/>
      <c r="AW318" s="2"/>
      <c r="AX318" s="2"/>
    </row>
    <row r="319" spans="3:50" x14ac:dyDescent="0.25"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  <c r="AR319" s="5"/>
      <c r="AS319" s="2"/>
      <c r="AT319" s="2"/>
      <c r="AU319" s="2"/>
      <c r="AV319" s="2"/>
      <c r="AW319" s="2"/>
      <c r="AX319" s="2"/>
    </row>
    <row r="320" spans="3:50" x14ac:dyDescent="0.25"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  <c r="AR320" s="5"/>
      <c r="AS320" s="2"/>
      <c r="AT320" s="2"/>
      <c r="AU320" s="2"/>
      <c r="AV320" s="2"/>
      <c r="AW320" s="2"/>
      <c r="AX320" s="2"/>
    </row>
    <row r="321" spans="3:50" x14ac:dyDescent="0.25"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  <c r="AR321" s="5"/>
      <c r="AS321" s="2"/>
      <c r="AT321" s="2"/>
      <c r="AU321" s="2"/>
      <c r="AV321" s="2"/>
      <c r="AW321" s="2"/>
      <c r="AX321" s="2"/>
    </row>
    <row r="322" spans="3:50" x14ac:dyDescent="0.25"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  <c r="AR322" s="5"/>
      <c r="AS322" s="2"/>
      <c r="AT322" s="2"/>
      <c r="AU322" s="2"/>
      <c r="AV322" s="2"/>
      <c r="AW322" s="2"/>
      <c r="AX322" s="2"/>
    </row>
    <row r="323" spans="3:50" x14ac:dyDescent="0.25"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  <c r="AR323" s="5"/>
      <c r="AS323" s="2"/>
      <c r="AT323" s="2"/>
      <c r="AU323" s="2"/>
      <c r="AV323" s="2"/>
      <c r="AW323" s="2"/>
      <c r="AX323" s="2"/>
    </row>
    <row r="324" spans="3:50" x14ac:dyDescent="0.25"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  <c r="AR324" s="5"/>
      <c r="AS324" s="2"/>
      <c r="AT324" s="2"/>
      <c r="AU324" s="2"/>
      <c r="AV324" s="2"/>
      <c r="AW324" s="2"/>
      <c r="AX324" s="2"/>
    </row>
    <row r="325" spans="3:50" x14ac:dyDescent="0.25"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  <c r="AR325" s="5"/>
      <c r="AS325" s="2"/>
      <c r="AT325" s="2"/>
      <c r="AU325" s="2"/>
      <c r="AV325" s="2"/>
      <c r="AW325" s="2"/>
      <c r="AX325" s="2"/>
    </row>
    <row r="326" spans="3:50" x14ac:dyDescent="0.25"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  <c r="AR326" s="5"/>
      <c r="AS326" s="2"/>
      <c r="AT326" s="2"/>
      <c r="AU326" s="2"/>
      <c r="AV326" s="2"/>
      <c r="AW326" s="2"/>
      <c r="AX326" s="2"/>
    </row>
    <row r="327" spans="3:50" x14ac:dyDescent="0.25"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  <c r="AR327" s="5"/>
      <c r="AS327" s="2"/>
      <c r="AT327" s="2"/>
      <c r="AU327" s="2"/>
      <c r="AV327" s="2"/>
      <c r="AW327" s="2"/>
      <c r="AX327" s="2"/>
    </row>
    <row r="328" spans="3:50" x14ac:dyDescent="0.25"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  <c r="AR328" s="5"/>
      <c r="AS328" s="2"/>
      <c r="AT328" s="2"/>
      <c r="AU328" s="2"/>
      <c r="AV328" s="2"/>
      <c r="AW328" s="2"/>
      <c r="AX328" s="2"/>
    </row>
    <row r="329" spans="3:50" x14ac:dyDescent="0.25"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  <c r="AR329" s="5"/>
      <c r="AS329" s="2"/>
      <c r="AT329" s="2"/>
      <c r="AU329" s="2"/>
      <c r="AV329" s="2"/>
      <c r="AW329" s="2"/>
      <c r="AX329" s="2"/>
    </row>
    <row r="330" spans="3:50" x14ac:dyDescent="0.25"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  <c r="AR330" s="5"/>
      <c r="AS330" s="2"/>
      <c r="AT330" s="2"/>
      <c r="AU330" s="2"/>
      <c r="AV330" s="2"/>
      <c r="AW330" s="2"/>
      <c r="AX330" s="2"/>
    </row>
    <row r="331" spans="3:50" x14ac:dyDescent="0.25"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  <c r="AR331" s="5"/>
      <c r="AS331" s="2"/>
      <c r="AT331" s="2"/>
      <c r="AU331" s="2"/>
      <c r="AV331" s="2"/>
      <c r="AW331" s="2"/>
      <c r="AX331" s="2"/>
    </row>
    <row r="332" spans="3:50" x14ac:dyDescent="0.25"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  <c r="AR332" s="5"/>
      <c r="AS332" s="2"/>
      <c r="AT332" s="2"/>
      <c r="AU332" s="2"/>
      <c r="AV332" s="2"/>
      <c r="AW332" s="2"/>
      <c r="AX332" s="2"/>
    </row>
    <row r="333" spans="3:50" x14ac:dyDescent="0.25"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  <c r="AR333" s="5"/>
      <c r="AS333" s="2"/>
      <c r="AT333" s="2"/>
      <c r="AU333" s="2"/>
      <c r="AV333" s="2"/>
      <c r="AW333" s="2"/>
      <c r="AX333" s="2"/>
    </row>
    <row r="334" spans="3:50" x14ac:dyDescent="0.25"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  <c r="AR334" s="5"/>
      <c r="AS334" s="2"/>
      <c r="AT334" s="2"/>
      <c r="AU334" s="2"/>
      <c r="AV334" s="2"/>
      <c r="AW334" s="2"/>
      <c r="AX334" s="2"/>
    </row>
    <row r="335" spans="3:50" x14ac:dyDescent="0.25"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  <c r="AR335" s="5"/>
      <c r="AS335" s="2"/>
      <c r="AT335" s="2"/>
      <c r="AU335" s="2"/>
      <c r="AV335" s="2"/>
      <c r="AW335" s="2"/>
      <c r="AX335" s="2"/>
    </row>
    <row r="336" spans="3:50" x14ac:dyDescent="0.25"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  <c r="AR336" s="5"/>
      <c r="AS336" s="2"/>
      <c r="AT336" s="2"/>
      <c r="AU336" s="2"/>
      <c r="AV336" s="2"/>
      <c r="AW336" s="2"/>
      <c r="AX336" s="2"/>
    </row>
    <row r="337" spans="3:50" x14ac:dyDescent="0.25"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  <c r="AR337" s="5"/>
      <c r="AS337" s="2"/>
      <c r="AT337" s="2"/>
      <c r="AU337" s="2"/>
      <c r="AV337" s="2"/>
      <c r="AW337" s="2"/>
      <c r="AX337" s="2"/>
    </row>
    <row r="338" spans="3:50" x14ac:dyDescent="0.25"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  <c r="AR338" s="5"/>
      <c r="AS338" s="2"/>
      <c r="AT338" s="2"/>
      <c r="AU338" s="2"/>
      <c r="AV338" s="2"/>
      <c r="AW338" s="2"/>
      <c r="AX338" s="2"/>
    </row>
    <row r="339" spans="3:50" x14ac:dyDescent="0.25"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  <c r="AR339" s="5"/>
      <c r="AS339" s="2"/>
      <c r="AT339" s="2"/>
      <c r="AU339" s="2"/>
      <c r="AV339" s="2"/>
      <c r="AW339" s="2"/>
      <c r="AX339" s="2"/>
    </row>
    <row r="340" spans="3:50" x14ac:dyDescent="0.25"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  <c r="AR340" s="5"/>
      <c r="AS340" s="2"/>
      <c r="AT340" s="2"/>
      <c r="AU340" s="2"/>
      <c r="AV340" s="2"/>
      <c r="AW340" s="2"/>
      <c r="AX340" s="2"/>
    </row>
    <row r="341" spans="3:50" x14ac:dyDescent="0.25"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  <c r="AR341" s="5"/>
      <c r="AS341" s="2"/>
      <c r="AT341" s="2"/>
      <c r="AU341" s="2"/>
      <c r="AV341" s="2"/>
      <c r="AW341" s="2"/>
      <c r="AX341" s="2"/>
    </row>
    <row r="342" spans="3:50" x14ac:dyDescent="0.25"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  <c r="AR342" s="5"/>
      <c r="AS342" s="2"/>
      <c r="AT342" s="2"/>
      <c r="AU342" s="2"/>
      <c r="AV342" s="2"/>
      <c r="AW342" s="2"/>
      <c r="AX342" s="2"/>
    </row>
    <row r="343" spans="3:50" x14ac:dyDescent="0.25"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  <c r="AR343" s="5"/>
      <c r="AS343" s="2"/>
      <c r="AT343" s="2"/>
      <c r="AU343" s="2"/>
      <c r="AV343" s="2"/>
      <c r="AW343" s="2"/>
      <c r="AX343" s="2"/>
    </row>
    <row r="344" spans="3:50" x14ac:dyDescent="0.25"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  <c r="AR344" s="5"/>
      <c r="AS344" s="2"/>
      <c r="AT344" s="2"/>
      <c r="AU344" s="2"/>
      <c r="AV344" s="2"/>
      <c r="AW344" s="2"/>
      <c r="AX344" s="2"/>
    </row>
    <row r="345" spans="3:50" x14ac:dyDescent="0.25"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  <c r="AR345" s="5"/>
      <c r="AS345" s="2"/>
      <c r="AT345" s="2"/>
      <c r="AU345" s="2"/>
      <c r="AV345" s="2"/>
      <c r="AW345" s="2"/>
      <c r="AX345" s="2"/>
    </row>
    <row r="346" spans="3:50" x14ac:dyDescent="0.25"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  <c r="AR346" s="5"/>
      <c r="AS346" s="2"/>
      <c r="AT346" s="2"/>
      <c r="AU346" s="2"/>
      <c r="AV346" s="2"/>
      <c r="AW346" s="2"/>
      <c r="AX346" s="2"/>
    </row>
    <row r="347" spans="3:50" x14ac:dyDescent="0.25"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  <c r="AR347" s="5"/>
      <c r="AS347" s="2"/>
      <c r="AT347" s="2"/>
      <c r="AU347" s="2"/>
      <c r="AV347" s="2"/>
      <c r="AW347" s="2"/>
      <c r="AX347" s="2"/>
    </row>
    <row r="348" spans="3:50" x14ac:dyDescent="0.25"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  <c r="AR348" s="5"/>
      <c r="AS348" s="2"/>
      <c r="AT348" s="2"/>
      <c r="AU348" s="2"/>
      <c r="AV348" s="2"/>
      <c r="AW348" s="2"/>
      <c r="AX348" s="2"/>
    </row>
    <row r="349" spans="3:50" x14ac:dyDescent="0.25"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  <c r="AR349" s="5"/>
      <c r="AS349" s="2"/>
      <c r="AT349" s="2"/>
      <c r="AU349" s="2"/>
      <c r="AV349" s="2"/>
      <c r="AW349" s="2"/>
      <c r="AX349" s="2"/>
    </row>
    <row r="350" spans="3:50" x14ac:dyDescent="0.25"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  <c r="AR350" s="5"/>
      <c r="AS350" s="2"/>
      <c r="AT350" s="2"/>
      <c r="AU350" s="2"/>
      <c r="AV350" s="2"/>
      <c r="AW350" s="2"/>
      <c r="AX350" s="2"/>
    </row>
    <row r="351" spans="3:50" x14ac:dyDescent="0.25"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  <c r="AR351" s="5"/>
      <c r="AS351" s="2"/>
      <c r="AT351" s="2"/>
      <c r="AU351" s="2"/>
      <c r="AV351" s="2"/>
      <c r="AW351" s="2"/>
      <c r="AX351" s="2"/>
    </row>
    <row r="352" spans="3:50" x14ac:dyDescent="0.25"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  <c r="AR352" s="5"/>
      <c r="AS352" s="2"/>
      <c r="AT352" s="2"/>
      <c r="AU352" s="2"/>
      <c r="AV352" s="2"/>
      <c r="AW352" s="2"/>
      <c r="AX352" s="2"/>
    </row>
    <row r="353" spans="3:50" x14ac:dyDescent="0.25"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  <c r="AR353" s="5"/>
      <c r="AS353" s="2"/>
      <c r="AT353" s="2"/>
      <c r="AU353" s="2"/>
      <c r="AV353" s="2"/>
      <c r="AW353" s="2"/>
      <c r="AX353" s="2"/>
    </row>
    <row r="354" spans="3:50" x14ac:dyDescent="0.25"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  <c r="AR354" s="5"/>
      <c r="AS354" s="2"/>
      <c r="AT354" s="2"/>
      <c r="AU354" s="2"/>
      <c r="AV354" s="2"/>
      <c r="AW354" s="2"/>
      <c r="AX354" s="2"/>
    </row>
    <row r="355" spans="3:50" x14ac:dyDescent="0.25"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  <c r="AR355" s="5"/>
      <c r="AS355" s="2"/>
      <c r="AT355" s="2"/>
      <c r="AU355" s="2"/>
      <c r="AV355" s="2"/>
      <c r="AW355" s="2"/>
      <c r="AX355" s="2"/>
    </row>
    <row r="356" spans="3:50" x14ac:dyDescent="0.25"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  <c r="AR356" s="5"/>
      <c r="AS356" s="2"/>
      <c r="AT356" s="2"/>
      <c r="AU356" s="2"/>
      <c r="AV356" s="2"/>
      <c r="AW356" s="2"/>
      <c r="AX356" s="2"/>
    </row>
    <row r="357" spans="3:50" x14ac:dyDescent="0.25"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  <c r="AR357" s="5"/>
      <c r="AS357" s="2"/>
      <c r="AT357" s="2"/>
      <c r="AU357" s="2"/>
      <c r="AV357" s="2"/>
      <c r="AW357" s="2"/>
      <c r="AX357" s="2"/>
    </row>
    <row r="358" spans="3:50" x14ac:dyDescent="0.25"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  <c r="AR358" s="5"/>
      <c r="AS358" s="2"/>
      <c r="AT358" s="2"/>
      <c r="AU358" s="2"/>
      <c r="AV358" s="2"/>
      <c r="AW358" s="2"/>
      <c r="AX358" s="2"/>
    </row>
    <row r="359" spans="3:50" x14ac:dyDescent="0.25"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  <c r="AR359" s="5"/>
      <c r="AS359" s="2"/>
      <c r="AT359" s="2"/>
      <c r="AU359" s="2"/>
      <c r="AV359" s="2"/>
      <c r="AW359" s="2"/>
      <c r="AX359" s="2"/>
    </row>
    <row r="360" spans="3:50" x14ac:dyDescent="0.25"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  <c r="AR360" s="5"/>
      <c r="AS360" s="2"/>
      <c r="AT360" s="2"/>
      <c r="AU360" s="2"/>
      <c r="AV360" s="2"/>
      <c r="AW360" s="2"/>
      <c r="AX360" s="2"/>
    </row>
    <row r="361" spans="3:50" x14ac:dyDescent="0.25"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  <c r="AR361" s="5"/>
      <c r="AS361" s="2"/>
      <c r="AT361" s="2"/>
      <c r="AU361" s="2"/>
      <c r="AV361" s="2"/>
      <c r="AW361" s="2"/>
      <c r="AX361" s="2"/>
    </row>
    <row r="362" spans="3:50" x14ac:dyDescent="0.25"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  <c r="AR362" s="5"/>
      <c r="AS362" s="2"/>
      <c r="AT362" s="2"/>
      <c r="AU362" s="2"/>
      <c r="AV362" s="2"/>
      <c r="AW362" s="2"/>
      <c r="AX362" s="2"/>
    </row>
    <row r="363" spans="3:50" x14ac:dyDescent="0.25"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  <c r="AR363" s="5"/>
      <c r="AS363" s="2"/>
      <c r="AT363" s="2"/>
      <c r="AU363" s="2"/>
      <c r="AV363" s="2"/>
      <c r="AW363" s="2"/>
      <c r="AX363" s="2"/>
    </row>
    <row r="364" spans="3:50" x14ac:dyDescent="0.25"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  <c r="AR364" s="5"/>
      <c r="AS364" s="2"/>
      <c r="AT364" s="2"/>
      <c r="AU364" s="2"/>
      <c r="AV364" s="2"/>
      <c r="AW364" s="2"/>
      <c r="AX364" s="2"/>
    </row>
    <row r="365" spans="3:50" x14ac:dyDescent="0.25"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  <c r="AR365" s="5"/>
      <c r="AS365" s="2"/>
      <c r="AT365" s="2"/>
      <c r="AU365" s="2"/>
      <c r="AV365" s="2"/>
      <c r="AW365" s="2"/>
      <c r="AX365" s="2"/>
    </row>
    <row r="366" spans="3:50" x14ac:dyDescent="0.25"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  <c r="AR366" s="5"/>
      <c r="AS366" s="2"/>
      <c r="AT366" s="2"/>
      <c r="AU366" s="2"/>
      <c r="AV366" s="2"/>
      <c r="AW366" s="2"/>
      <c r="AX366" s="2"/>
    </row>
    <row r="367" spans="3:50" x14ac:dyDescent="0.25"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  <c r="AR367" s="5"/>
      <c r="AS367" s="2"/>
      <c r="AT367" s="2"/>
      <c r="AU367" s="2"/>
      <c r="AV367" s="2"/>
      <c r="AW367" s="2"/>
      <c r="AX367" s="2"/>
    </row>
    <row r="368" spans="3:50" x14ac:dyDescent="0.25"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  <c r="AR368" s="5"/>
      <c r="AS368" s="2"/>
      <c r="AT368" s="2"/>
      <c r="AU368" s="2"/>
      <c r="AV368" s="2"/>
      <c r="AW368" s="2"/>
      <c r="AX368" s="2"/>
    </row>
    <row r="369" spans="3:50" x14ac:dyDescent="0.25"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  <c r="AR369" s="5"/>
      <c r="AS369" s="2"/>
      <c r="AT369" s="2"/>
      <c r="AU369" s="2"/>
      <c r="AV369" s="2"/>
      <c r="AW369" s="2"/>
      <c r="AX369" s="2"/>
    </row>
    <row r="370" spans="3:50" x14ac:dyDescent="0.25"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  <c r="AR370" s="5"/>
      <c r="AS370" s="2"/>
      <c r="AT370" s="2"/>
      <c r="AU370" s="2"/>
      <c r="AV370" s="2"/>
      <c r="AW370" s="2"/>
      <c r="AX370" s="2"/>
    </row>
    <row r="371" spans="3:50" x14ac:dyDescent="0.25"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  <c r="AR371" s="5"/>
      <c r="AS371" s="2"/>
      <c r="AT371" s="2"/>
      <c r="AU371" s="2"/>
      <c r="AV371" s="2"/>
      <c r="AW371" s="2"/>
      <c r="AX371" s="2"/>
    </row>
    <row r="372" spans="3:50" x14ac:dyDescent="0.25"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  <c r="AR372" s="5"/>
      <c r="AS372" s="2"/>
      <c r="AT372" s="2"/>
      <c r="AU372" s="2"/>
      <c r="AV372" s="2"/>
      <c r="AW372" s="2"/>
      <c r="AX372" s="2"/>
    </row>
    <row r="373" spans="3:50" x14ac:dyDescent="0.25"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  <c r="AR373" s="5"/>
      <c r="AS373" s="2"/>
      <c r="AT373" s="2"/>
      <c r="AU373" s="2"/>
      <c r="AV373" s="2"/>
      <c r="AW373" s="2"/>
      <c r="AX373" s="2"/>
    </row>
    <row r="374" spans="3:50" x14ac:dyDescent="0.25"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  <c r="AR374" s="5"/>
      <c r="AS374" s="2"/>
      <c r="AT374" s="2"/>
      <c r="AU374" s="2"/>
      <c r="AV374" s="2"/>
      <c r="AW374" s="2"/>
      <c r="AX374" s="2"/>
    </row>
    <row r="375" spans="3:50" x14ac:dyDescent="0.25"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  <c r="AR375" s="5"/>
      <c r="AS375" s="2"/>
      <c r="AT375" s="2"/>
      <c r="AU375" s="2"/>
      <c r="AV375" s="2"/>
      <c r="AW375" s="2"/>
      <c r="AX375" s="2"/>
    </row>
    <row r="376" spans="3:50" x14ac:dyDescent="0.25"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  <c r="AR376" s="5"/>
      <c r="AS376" s="2"/>
      <c r="AT376" s="2"/>
      <c r="AU376" s="2"/>
      <c r="AV376" s="2"/>
      <c r="AW376" s="2"/>
      <c r="AX376" s="2"/>
    </row>
    <row r="377" spans="3:50" x14ac:dyDescent="0.25"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  <c r="AR377" s="5"/>
      <c r="AS377" s="2"/>
      <c r="AT377" s="2"/>
      <c r="AU377" s="2"/>
      <c r="AV377" s="2"/>
      <c r="AW377" s="2"/>
      <c r="AX377" s="2"/>
    </row>
    <row r="378" spans="3:50" x14ac:dyDescent="0.25"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  <c r="AR378" s="5"/>
      <c r="AS378" s="2"/>
      <c r="AT378" s="2"/>
      <c r="AU378" s="2"/>
      <c r="AV378" s="2"/>
      <c r="AW378" s="2"/>
      <c r="AX378" s="2"/>
    </row>
    <row r="379" spans="3:50" x14ac:dyDescent="0.25"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  <c r="AR379" s="5"/>
      <c r="AS379" s="2"/>
      <c r="AT379" s="2"/>
      <c r="AU379" s="2"/>
      <c r="AV379" s="2"/>
      <c r="AW379" s="2"/>
      <c r="AX379" s="2"/>
    </row>
    <row r="380" spans="3:50" x14ac:dyDescent="0.25"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  <c r="AR380" s="5"/>
      <c r="AS380" s="2"/>
      <c r="AT380" s="2"/>
      <c r="AU380" s="2"/>
      <c r="AV380" s="2"/>
      <c r="AW380" s="2"/>
      <c r="AX380" s="2"/>
    </row>
    <row r="381" spans="3:50" x14ac:dyDescent="0.25"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  <c r="AR381" s="5"/>
      <c r="AS381" s="2"/>
      <c r="AT381" s="2"/>
      <c r="AU381" s="2"/>
      <c r="AV381" s="2"/>
      <c r="AW381" s="2"/>
      <c r="AX381" s="2"/>
    </row>
    <row r="382" spans="3:50" x14ac:dyDescent="0.25"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  <c r="AR382" s="5"/>
      <c r="AS382" s="2"/>
      <c r="AT382" s="2"/>
      <c r="AU382" s="2"/>
      <c r="AV382" s="2"/>
      <c r="AW382" s="2"/>
      <c r="AX382" s="2"/>
    </row>
    <row r="383" spans="3:50" x14ac:dyDescent="0.25"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  <c r="AR383" s="5"/>
      <c r="AS383" s="2"/>
      <c r="AT383" s="2"/>
      <c r="AU383" s="2"/>
      <c r="AV383" s="2"/>
      <c r="AW383" s="2"/>
      <c r="AX383" s="2"/>
    </row>
    <row r="384" spans="3:50" x14ac:dyDescent="0.25"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  <c r="AR384" s="5"/>
      <c r="AS384" s="2"/>
      <c r="AT384" s="2"/>
      <c r="AU384" s="2"/>
      <c r="AV384" s="2"/>
      <c r="AW384" s="2"/>
      <c r="AX384" s="2"/>
    </row>
    <row r="385" spans="3:50" x14ac:dyDescent="0.25"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  <c r="AR385" s="5"/>
      <c r="AS385" s="2"/>
      <c r="AT385" s="2"/>
      <c r="AU385" s="2"/>
      <c r="AV385" s="2"/>
      <c r="AW385" s="2"/>
      <c r="AX385" s="2"/>
    </row>
    <row r="386" spans="3:50" x14ac:dyDescent="0.25"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  <c r="AR386" s="5"/>
      <c r="AS386" s="2"/>
      <c r="AT386" s="2"/>
      <c r="AU386" s="2"/>
      <c r="AV386" s="2"/>
      <c r="AW386" s="2"/>
      <c r="AX386" s="2"/>
    </row>
    <row r="387" spans="3:50" x14ac:dyDescent="0.25"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  <c r="AR387" s="5"/>
      <c r="AS387" s="2"/>
      <c r="AT387" s="2"/>
      <c r="AU387" s="2"/>
      <c r="AV387" s="2"/>
      <c r="AW387" s="2"/>
      <c r="AX387" s="2"/>
    </row>
    <row r="388" spans="3:50" x14ac:dyDescent="0.25"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  <c r="AR388" s="5"/>
      <c r="AS388" s="2"/>
      <c r="AT388" s="2"/>
      <c r="AU388" s="2"/>
      <c r="AV388" s="2"/>
      <c r="AW388" s="2"/>
      <c r="AX388" s="2"/>
    </row>
    <row r="389" spans="3:50" x14ac:dyDescent="0.25"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  <c r="AR389" s="5"/>
      <c r="AS389" s="2"/>
      <c r="AT389" s="2"/>
      <c r="AU389" s="2"/>
      <c r="AV389" s="2"/>
      <c r="AW389" s="2"/>
      <c r="AX389" s="2"/>
    </row>
    <row r="390" spans="3:50" x14ac:dyDescent="0.25"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  <c r="AR390" s="5"/>
      <c r="AS390" s="2"/>
      <c r="AT390" s="2"/>
      <c r="AU390" s="2"/>
      <c r="AV390" s="2"/>
      <c r="AW390" s="2"/>
      <c r="AX390" s="2"/>
    </row>
    <row r="391" spans="3:50" x14ac:dyDescent="0.25"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  <c r="AR391" s="5"/>
      <c r="AS391" s="2"/>
      <c r="AT391" s="2"/>
      <c r="AU391" s="2"/>
      <c r="AV391" s="2"/>
      <c r="AW391" s="2"/>
      <c r="AX391" s="2"/>
    </row>
    <row r="392" spans="3:50" x14ac:dyDescent="0.25"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  <c r="AR392" s="5"/>
      <c r="AS392" s="2"/>
      <c r="AT392" s="2"/>
      <c r="AU392" s="2"/>
      <c r="AV392" s="2"/>
      <c r="AW392" s="2"/>
      <c r="AX392" s="2"/>
    </row>
    <row r="393" spans="3:50" x14ac:dyDescent="0.25"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  <c r="AR393" s="5"/>
      <c r="AS393" s="2"/>
      <c r="AT393" s="2"/>
      <c r="AU393" s="2"/>
      <c r="AV393" s="2"/>
      <c r="AW393" s="2"/>
      <c r="AX393" s="2"/>
    </row>
    <row r="394" spans="3:50" x14ac:dyDescent="0.25"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  <c r="AR394" s="5"/>
      <c r="AS394" s="2"/>
      <c r="AT394" s="2"/>
      <c r="AU394" s="2"/>
      <c r="AV394" s="2"/>
      <c r="AW394" s="2"/>
      <c r="AX394" s="2"/>
    </row>
    <row r="395" spans="3:50" x14ac:dyDescent="0.25"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  <c r="AR395" s="5"/>
      <c r="AS395" s="2"/>
      <c r="AT395" s="2"/>
      <c r="AU395" s="2"/>
      <c r="AV395" s="2"/>
      <c r="AW395" s="2"/>
      <c r="AX395" s="2"/>
    </row>
    <row r="396" spans="3:50" x14ac:dyDescent="0.25"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  <c r="AR396" s="5"/>
      <c r="AS396" s="2"/>
      <c r="AT396" s="2"/>
      <c r="AU396" s="2"/>
      <c r="AV396" s="2"/>
      <c r="AW396" s="2"/>
      <c r="AX396" s="2"/>
    </row>
    <row r="397" spans="3:50" x14ac:dyDescent="0.25"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  <c r="AR397" s="5"/>
      <c r="AS397" s="2"/>
      <c r="AT397" s="2"/>
      <c r="AU397" s="2"/>
      <c r="AV397" s="2"/>
      <c r="AW397" s="2"/>
      <c r="AX397" s="2"/>
    </row>
    <row r="398" spans="3:50" x14ac:dyDescent="0.25"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  <c r="AR398" s="5"/>
      <c r="AS398" s="2"/>
      <c r="AT398" s="2"/>
      <c r="AU398" s="2"/>
      <c r="AV398" s="2"/>
      <c r="AW398" s="2"/>
      <c r="AX398" s="2"/>
    </row>
    <row r="399" spans="3:50" x14ac:dyDescent="0.25"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  <c r="AR399" s="5"/>
      <c r="AS399" s="2"/>
      <c r="AT399" s="2"/>
      <c r="AU399" s="2"/>
      <c r="AV399" s="2"/>
      <c r="AW399" s="2"/>
      <c r="AX399" s="2"/>
    </row>
    <row r="400" spans="3:50" x14ac:dyDescent="0.25"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  <c r="AR400" s="5"/>
      <c r="AS400" s="2"/>
      <c r="AT400" s="2"/>
      <c r="AU400" s="2"/>
      <c r="AV400" s="2"/>
      <c r="AW400" s="2"/>
      <c r="AX400" s="2"/>
    </row>
    <row r="401" spans="3:50" x14ac:dyDescent="0.25"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  <c r="AR401" s="5"/>
      <c r="AS401" s="2"/>
      <c r="AT401" s="2"/>
      <c r="AU401" s="2"/>
      <c r="AV401" s="2"/>
      <c r="AW401" s="2"/>
      <c r="AX401" s="2"/>
    </row>
    <row r="402" spans="3:50" x14ac:dyDescent="0.25"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  <c r="AR402" s="5"/>
      <c r="AS402" s="2"/>
      <c r="AT402" s="2"/>
      <c r="AU402" s="2"/>
      <c r="AV402" s="2"/>
      <c r="AW402" s="2"/>
      <c r="AX402" s="2"/>
    </row>
    <row r="403" spans="3:50" x14ac:dyDescent="0.25"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  <c r="AR403" s="5"/>
      <c r="AS403" s="2"/>
      <c r="AT403" s="2"/>
      <c r="AU403" s="2"/>
      <c r="AV403" s="2"/>
      <c r="AW403" s="2"/>
      <c r="AX403" s="2"/>
    </row>
    <row r="404" spans="3:50" x14ac:dyDescent="0.25"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  <c r="AR404" s="5"/>
      <c r="AS404" s="2"/>
      <c r="AT404" s="2"/>
      <c r="AU404" s="2"/>
      <c r="AV404" s="2"/>
      <c r="AW404" s="2"/>
      <c r="AX404" s="2"/>
    </row>
    <row r="405" spans="3:50" x14ac:dyDescent="0.25"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  <c r="AR405" s="5"/>
      <c r="AS405" s="2"/>
      <c r="AT405" s="2"/>
      <c r="AU405" s="2"/>
      <c r="AV405" s="2"/>
      <c r="AW405" s="2"/>
      <c r="AX405" s="2"/>
    </row>
    <row r="406" spans="3:50" x14ac:dyDescent="0.25"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  <c r="AR406" s="5"/>
      <c r="AS406" s="2"/>
      <c r="AT406" s="2"/>
      <c r="AU406" s="2"/>
      <c r="AV406" s="2"/>
      <c r="AW406" s="2"/>
      <c r="AX406" s="2"/>
    </row>
    <row r="407" spans="3:50" x14ac:dyDescent="0.25"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  <c r="AR407" s="5"/>
      <c r="AS407" s="2"/>
      <c r="AT407" s="2"/>
      <c r="AU407" s="2"/>
      <c r="AV407" s="2"/>
      <c r="AW407" s="2"/>
      <c r="AX407" s="2"/>
    </row>
    <row r="408" spans="3:50" x14ac:dyDescent="0.25"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  <c r="AR408" s="5"/>
      <c r="AS408" s="2"/>
      <c r="AT408" s="2"/>
      <c r="AU408" s="2"/>
      <c r="AV408" s="2"/>
      <c r="AW408" s="2"/>
      <c r="AX408" s="2"/>
    </row>
    <row r="409" spans="3:50" x14ac:dyDescent="0.25"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  <c r="AR409" s="5"/>
      <c r="AS409" s="2"/>
      <c r="AT409" s="2"/>
      <c r="AU409" s="2"/>
      <c r="AV409" s="2"/>
      <c r="AW409" s="2"/>
      <c r="AX409" s="2"/>
    </row>
    <row r="410" spans="3:50" x14ac:dyDescent="0.25"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  <c r="AR410" s="5"/>
      <c r="AS410" s="2"/>
      <c r="AT410" s="2"/>
      <c r="AU410" s="2"/>
      <c r="AV410" s="2"/>
      <c r="AW410" s="2"/>
      <c r="AX410" s="2"/>
    </row>
    <row r="411" spans="3:50" x14ac:dyDescent="0.25"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  <c r="AR411" s="5"/>
      <c r="AS411" s="2"/>
      <c r="AT411" s="2"/>
      <c r="AU411" s="2"/>
      <c r="AV411" s="2"/>
      <c r="AW411" s="2"/>
      <c r="AX411" s="2"/>
    </row>
    <row r="412" spans="3:50" x14ac:dyDescent="0.25"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  <c r="AR412" s="5"/>
      <c r="AS412" s="2"/>
      <c r="AT412" s="2"/>
      <c r="AU412" s="2"/>
      <c r="AV412" s="2"/>
      <c r="AW412" s="2"/>
      <c r="AX412" s="2"/>
    </row>
    <row r="413" spans="3:50" x14ac:dyDescent="0.25"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  <c r="AR413" s="5"/>
      <c r="AS413" s="2"/>
      <c r="AT413" s="2"/>
      <c r="AU413" s="2"/>
      <c r="AV413" s="2"/>
      <c r="AW413" s="2"/>
      <c r="AX413" s="2"/>
    </row>
    <row r="414" spans="3:50" x14ac:dyDescent="0.25"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  <c r="AR414" s="5"/>
      <c r="AS414" s="2"/>
      <c r="AT414" s="2"/>
      <c r="AU414" s="2"/>
      <c r="AV414" s="2"/>
      <c r="AW414" s="2"/>
      <c r="AX414" s="2"/>
    </row>
    <row r="415" spans="3:50" x14ac:dyDescent="0.25"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  <c r="AR415" s="5"/>
      <c r="AS415" s="2"/>
      <c r="AT415" s="2"/>
      <c r="AU415" s="2"/>
      <c r="AV415" s="2"/>
      <c r="AW415" s="2"/>
      <c r="AX415" s="2"/>
    </row>
    <row r="416" spans="3:50" x14ac:dyDescent="0.25"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  <c r="AR416" s="5"/>
      <c r="AS416" s="2"/>
      <c r="AT416" s="2"/>
      <c r="AU416" s="2"/>
      <c r="AV416" s="2"/>
      <c r="AW416" s="2"/>
      <c r="AX416" s="2"/>
    </row>
    <row r="417" spans="3:50" x14ac:dyDescent="0.25"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  <c r="AR417" s="5"/>
      <c r="AS417" s="2"/>
      <c r="AT417" s="2"/>
      <c r="AU417" s="2"/>
      <c r="AV417" s="2"/>
      <c r="AW417" s="2"/>
      <c r="AX417" s="2"/>
    </row>
    <row r="418" spans="3:50" x14ac:dyDescent="0.25"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  <c r="AR418" s="5"/>
      <c r="AS418" s="2"/>
      <c r="AT418" s="2"/>
      <c r="AU418" s="2"/>
      <c r="AV418" s="2"/>
      <c r="AW418" s="2"/>
      <c r="AX418" s="2"/>
    </row>
    <row r="419" spans="3:50" x14ac:dyDescent="0.25"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  <c r="AR419" s="5"/>
      <c r="AS419" s="2"/>
      <c r="AT419" s="2"/>
      <c r="AU419" s="2"/>
      <c r="AV419" s="2"/>
      <c r="AW419" s="2"/>
      <c r="AX419" s="2"/>
    </row>
    <row r="420" spans="3:50" x14ac:dyDescent="0.25"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  <c r="AR420" s="5"/>
      <c r="AS420" s="2"/>
      <c r="AT420" s="2"/>
      <c r="AU420" s="2"/>
      <c r="AV420" s="2"/>
      <c r="AW420" s="2"/>
      <c r="AX420" s="2"/>
    </row>
    <row r="421" spans="3:50" x14ac:dyDescent="0.25"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  <c r="AR421" s="5"/>
      <c r="AS421" s="2"/>
      <c r="AT421" s="2"/>
      <c r="AU421" s="2"/>
      <c r="AV421" s="2"/>
      <c r="AW421" s="2"/>
      <c r="AX421" s="2"/>
    </row>
    <row r="422" spans="3:50" x14ac:dyDescent="0.25"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  <c r="AR422" s="5"/>
      <c r="AS422" s="2"/>
      <c r="AT422" s="2"/>
      <c r="AU422" s="2"/>
      <c r="AV422" s="2"/>
      <c r="AW422" s="2"/>
      <c r="AX422" s="2"/>
    </row>
    <row r="423" spans="3:50" x14ac:dyDescent="0.25"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  <c r="AR423" s="5"/>
      <c r="AS423" s="2"/>
      <c r="AT423" s="2"/>
      <c r="AU423" s="2"/>
      <c r="AV423" s="2"/>
      <c r="AW423" s="2"/>
      <c r="AX423" s="2"/>
    </row>
    <row r="424" spans="3:50" x14ac:dyDescent="0.25"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  <c r="AR424" s="5"/>
      <c r="AS424" s="2"/>
      <c r="AT424" s="2"/>
      <c r="AU424" s="2"/>
      <c r="AV424" s="2"/>
      <c r="AW424" s="2"/>
      <c r="AX424" s="2"/>
    </row>
    <row r="425" spans="3:50" x14ac:dyDescent="0.25"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</row>
    <row r="426" spans="3:50" x14ac:dyDescent="0.25"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</row>
    <row r="427" spans="3:50" x14ac:dyDescent="0.25"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</row>
    <row r="428" spans="3:50" x14ac:dyDescent="0.25"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</row>
    <row r="429" spans="3:50" x14ac:dyDescent="0.25"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</row>
    <row r="430" spans="3:50" x14ac:dyDescent="0.25"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</row>
    <row r="431" spans="3:50" x14ac:dyDescent="0.25"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</row>
    <row r="432" spans="3:50" x14ac:dyDescent="0.25"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</row>
    <row r="433" spans="3:50" x14ac:dyDescent="0.25"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</row>
    <row r="434" spans="3:50" x14ac:dyDescent="0.25"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</row>
    <row r="435" spans="3:50" x14ac:dyDescent="0.25"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</row>
    <row r="436" spans="3:50" x14ac:dyDescent="0.25"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</row>
    <row r="437" spans="3:50" x14ac:dyDescent="0.25"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</row>
    <row r="438" spans="3:50" x14ac:dyDescent="0.25"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</row>
    <row r="439" spans="3:50" x14ac:dyDescent="0.25"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</row>
    <row r="440" spans="3:50" x14ac:dyDescent="0.25"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</row>
    <row r="441" spans="3:50" x14ac:dyDescent="0.25"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</row>
    <row r="442" spans="3:50" x14ac:dyDescent="0.25"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</row>
    <row r="443" spans="3:50" x14ac:dyDescent="0.25"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</row>
    <row r="444" spans="3:50" x14ac:dyDescent="0.25"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</row>
    <row r="445" spans="3:50" x14ac:dyDescent="0.25"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</row>
    <row r="446" spans="3:50" x14ac:dyDescent="0.25"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</row>
    <row r="447" spans="3:50" x14ac:dyDescent="0.25"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</row>
    <row r="448" spans="3:50" x14ac:dyDescent="0.25"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</row>
    <row r="449" spans="3:50" x14ac:dyDescent="0.25"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</row>
    <row r="450" spans="3:50" x14ac:dyDescent="0.25"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</row>
    <row r="451" spans="3:50" x14ac:dyDescent="0.25"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</row>
    <row r="452" spans="3:50" x14ac:dyDescent="0.25"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</row>
    <row r="453" spans="3:50" x14ac:dyDescent="0.25"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</row>
    <row r="454" spans="3:50" x14ac:dyDescent="0.25"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</row>
    <row r="455" spans="3:50" x14ac:dyDescent="0.25"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</row>
    <row r="456" spans="3:50" x14ac:dyDescent="0.25"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</row>
    <row r="457" spans="3:50" x14ac:dyDescent="0.25"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</row>
    <row r="458" spans="3:50" x14ac:dyDescent="0.25"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</row>
    <row r="459" spans="3:50" x14ac:dyDescent="0.25"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</row>
    <row r="460" spans="3:50" x14ac:dyDescent="0.25"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</row>
    <row r="461" spans="3:50" x14ac:dyDescent="0.25"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</row>
    <row r="462" spans="3:50" x14ac:dyDescent="0.25"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</row>
    <row r="463" spans="3:50" x14ac:dyDescent="0.25"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</row>
    <row r="464" spans="3:50" x14ac:dyDescent="0.25"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</row>
    <row r="465" spans="3:50" x14ac:dyDescent="0.25"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</row>
    <row r="466" spans="3:50" x14ac:dyDescent="0.25"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</row>
    <row r="467" spans="3:50" x14ac:dyDescent="0.25"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</row>
    <row r="468" spans="3:50" x14ac:dyDescent="0.25"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</row>
    <row r="469" spans="3:50" x14ac:dyDescent="0.25"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</row>
    <row r="470" spans="3:50" x14ac:dyDescent="0.25"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</row>
    <row r="471" spans="3:50" x14ac:dyDescent="0.25"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</row>
    <row r="472" spans="3:50" x14ac:dyDescent="0.25"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</row>
    <row r="473" spans="3:50" x14ac:dyDescent="0.25"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</row>
    <row r="474" spans="3:50" x14ac:dyDescent="0.25"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</row>
    <row r="475" spans="3:50" x14ac:dyDescent="0.25"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</row>
    <row r="476" spans="3:50" x14ac:dyDescent="0.25"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</row>
    <row r="477" spans="3:50" x14ac:dyDescent="0.25"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</row>
    <row r="478" spans="3:50" x14ac:dyDescent="0.25"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</row>
    <row r="479" spans="3:50" x14ac:dyDescent="0.25"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</row>
    <row r="480" spans="3:50" x14ac:dyDescent="0.25"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</row>
    <row r="481" spans="3:50" x14ac:dyDescent="0.25"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</row>
    <row r="482" spans="3:50" x14ac:dyDescent="0.25"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</row>
    <row r="483" spans="3:50" x14ac:dyDescent="0.25"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</row>
    <row r="484" spans="3:50" x14ac:dyDescent="0.25"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</row>
    <row r="485" spans="3:50" x14ac:dyDescent="0.25"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</row>
    <row r="486" spans="3:50" x14ac:dyDescent="0.25"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</row>
    <row r="487" spans="3:50" x14ac:dyDescent="0.25"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</row>
    <row r="488" spans="3:50" x14ac:dyDescent="0.25"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</row>
    <row r="489" spans="3:50" x14ac:dyDescent="0.25"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</row>
    <row r="490" spans="3:50" x14ac:dyDescent="0.25"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</row>
    <row r="491" spans="3:50" x14ac:dyDescent="0.25"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</row>
    <row r="492" spans="3:50" x14ac:dyDescent="0.25"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</row>
    <row r="493" spans="3:50" x14ac:dyDescent="0.25"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</row>
    <row r="494" spans="3:50" x14ac:dyDescent="0.25"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</row>
    <row r="495" spans="3:50" x14ac:dyDescent="0.25"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</row>
    <row r="496" spans="3:50" x14ac:dyDescent="0.25"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</row>
    <row r="497" spans="3:50" x14ac:dyDescent="0.25"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</row>
    <row r="498" spans="3:50" x14ac:dyDescent="0.25"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</row>
    <row r="499" spans="3:50" x14ac:dyDescent="0.25"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</row>
    <row r="500" spans="3:50" x14ac:dyDescent="0.25"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</row>
    <row r="501" spans="3:50" x14ac:dyDescent="0.25"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</row>
    <row r="502" spans="3:50" x14ac:dyDescent="0.25"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</row>
    <row r="503" spans="3:50" x14ac:dyDescent="0.25"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</row>
    <row r="504" spans="3:50" x14ac:dyDescent="0.25"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  <c r="AX504" s="2"/>
    </row>
    <row r="505" spans="3:50" x14ac:dyDescent="0.25"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  <c r="AX505" s="2"/>
    </row>
    <row r="506" spans="3:50" x14ac:dyDescent="0.25"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  <c r="AX506" s="2"/>
    </row>
    <row r="507" spans="3:50" x14ac:dyDescent="0.25"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  <c r="AX507" s="2"/>
    </row>
    <row r="508" spans="3:50" x14ac:dyDescent="0.25"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  <c r="AX508" s="2"/>
    </row>
    <row r="509" spans="3:50" x14ac:dyDescent="0.25"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  <c r="AX509" s="2"/>
    </row>
    <row r="510" spans="3:50" x14ac:dyDescent="0.25"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  <c r="AX510" s="2"/>
    </row>
    <row r="511" spans="3:50" x14ac:dyDescent="0.25"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  <c r="AX511" s="2"/>
    </row>
    <row r="512" spans="3:50" x14ac:dyDescent="0.25"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  <c r="AX512" s="2"/>
    </row>
    <row r="513" spans="3:50" x14ac:dyDescent="0.25"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  <c r="AX513" s="2"/>
    </row>
    <row r="514" spans="3:50" x14ac:dyDescent="0.25"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  <c r="AX514" s="2"/>
    </row>
    <row r="515" spans="3:50" x14ac:dyDescent="0.25"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</row>
    <row r="516" spans="3:50" x14ac:dyDescent="0.25"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  <c r="AX516" s="2"/>
    </row>
    <row r="517" spans="3:50" x14ac:dyDescent="0.25"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  <c r="AX517" s="2"/>
    </row>
    <row r="518" spans="3:50" x14ac:dyDescent="0.25"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  <c r="AX518" s="2"/>
    </row>
    <row r="519" spans="3:50" x14ac:dyDescent="0.25"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  <c r="AX519" s="2"/>
    </row>
  </sheetData>
  <hyperlinks>
    <hyperlink ref="A1" location="Main!A1" display="Main" xr:uid="{82AA2DB9-4F88-4FC1-893C-E9A3EFC9A20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2025-07-08T16:25:41Z</dcterms:created>
  <dcterms:modified xsi:type="dcterms:W3CDTF">2025-07-08T16:46:28Z</dcterms:modified>
</cp:coreProperties>
</file>